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defaultThemeVersion="124226"/>
  <bookViews>
    <workbookView xWindow="-15" yWindow="8565" windowWidth="15405" windowHeight="1170" tabRatio="847"/>
  </bookViews>
  <sheets>
    <sheet name="Custom_lists" sheetId="61" r:id="rId1"/>
    <sheet name="I_A_1" sheetId="44" r:id="rId2"/>
    <sheet name="I_A_2" sheetId="67" r:id="rId3"/>
    <sheet name="II_B_1" sheetId="1" r:id="rId4"/>
    <sheet name="II_B_2" sheetId="32" r:id="rId5"/>
    <sheet name="III_A_1" sheetId="68" r:id="rId6"/>
    <sheet name="III_B_1" sheetId="50" r:id="rId7"/>
    <sheet name="III_B_2" sheetId="51" r:id="rId8"/>
    <sheet name="III_B_3" sheetId="54" r:id="rId9"/>
    <sheet name="III_C_1" sheetId="65" r:id="rId10"/>
    <sheet name="III_C_4" sheetId="31" r:id="rId11"/>
    <sheet name="Folha1" sheetId="48" state="hidden" r:id="rId12"/>
    <sheet name="III_C_3" sheetId="66" r:id="rId13"/>
    <sheet name="III_C_6" sheetId="11" r:id="rId14"/>
    <sheet name="III_D_1" sheetId="60" r:id="rId15"/>
    <sheet name="III_E_1" sheetId="52" r:id="rId16"/>
    <sheet name="III_E_2" sheetId="53" r:id="rId17"/>
    <sheet name="III_E_3" sheetId="14" r:id="rId18"/>
    <sheet name="III_F_1" sheetId="55" r:id="rId19"/>
    <sheet name="III_G_1" sheetId="17" r:id="rId20"/>
    <sheet name="IV_A_1" sheetId="62" r:id="rId21"/>
    <sheet name="IV_A_2" sheetId="58" r:id="rId22"/>
    <sheet name="IV_A_3" sheetId="57" r:id="rId23"/>
    <sheet name="IV_B_1" sheetId="63" r:id="rId24"/>
    <sheet name="IV_B_2" sheetId="64" r:id="rId25"/>
    <sheet name="V_1" sheetId="23" r:id="rId26"/>
    <sheet name="VI_I" sheetId="47" r:id="rId27"/>
    <sheet name="Folha2" sheetId="69" r:id="rId28"/>
  </sheets>
  <externalReferences>
    <externalReference r:id="rId29"/>
    <externalReference r:id="rId30"/>
    <externalReference r:id="rId31"/>
    <externalReference r:id="rId32"/>
    <externalReference r:id="rId33"/>
    <externalReference r:id="rId34"/>
    <externalReference r:id="rId35"/>
  </externalReferences>
  <definedNames>
    <definedName name="_1Excel_BuiltIn_Print_Area_10_1_1" localSheetId="0">#REF!</definedName>
    <definedName name="_1Excel_BuiltIn_Print_Area_10_1_1" localSheetId="6">#REF!</definedName>
    <definedName name="_1Excel_BuiltIn_Print_Area_10_1_1" localSheetId="7">#REF!</definedName>
    <definedName name="_1Excel_BuiltIn_Print_Area_10_1_1" localSheetId="9">#REF!</definedName>
    <definedName name="_1Excel_BuiltIn_Print_Area_10_1_1" localSheetId="12">#REF!</definedName>
    <definedName name="_1Excel_BuiltIn_Print_Area_10_1_1" localSheetId="14">#REF!</definedName>
    <definedName name="_1Excel_BuiltIn_Print_Area_10_1_1" localSheetId="20">#REF!</definedName>
    <definedName name="_1Excel_BuiltIn_Print_Area_10_1_1" localSheetId="23">#REF!</definedName>
    <definedName name="_1Excel_BuiltIn_Print_Area_10_1_1" localSheetId="24">#REF!</definedName>
    <definedName name="_1Excel_BuiltIn_Print_Area_10_1_1">#REF!</definedName>
    <definedName name="_xlnm._FilterDatabase" localSheetId="3" hidden="1">II_B_1!$A$3:$CH$65</definedName>
    <definedName name="_xlnm._FilterDatabase" localSheetId="6" hidden="1">III_B_1!$A$1:$O$173</definedName>
    <definedName name="_xlnm._FilterDatabase" localSheetId="8" hidden="1">III_B_3!#REF!</definedName>
    <definedName name="_xlnm._FilterDatabase" localSheetId="13" hidden="1">III_C_6!$A$1:$O$1321</definedName>
    <definedName name="_xlnm._FilterDatabase" localSheetId="15" hidden="1">III_E_1!$A$1:$K$173</definedName>
    <definedName name="_xlnm._FilterDatabase" localSheetId="17" hidden="1">III_E_3!#REF!</definedName>
    <definedName name="_xlnm._FilterDatabase" localSheetId="18" hidden="1">III_F_1!$A$1:$K$229</definedName>
    <definedName name="_xlnm._FilterDatabase" localSheetId="25" hidden="1">V_1!$A$3:$CH$30</definedName>
    <definedName name="_xlnm.Print_Area" localSheetId="3">II_B_1!$A$1:$F$55</definedName>
    <definedName name="_xlnm.Print_Area" localSheetId="6">III_B_1!#REF!</definedName>
    <definedName name="_xlnm.Print_Area" localSheetId="7">III_B_2!#REF!</definedName>
    <definedName name="_xlnm.Print_Area" localSheetId="9">III_C_1!#REF!</definedName>
    <definedName name="_xlnm.Print_Area" localSheetId="12">III_C_3!$A$1:$K$9</definedName>
    <definedName name="_xlnm.Print_Area" localSheetId="13">III_C_6!#REF!</definedName>
    <definedName name="_xlnm.Print_Area" localSheetId="14">III_D_1!$C$1:$I$8</definedName>
    <definedName name="_xlnm.Print_Area" localSheetId="15">III_E_1!#REF!</definedName>
    <definedName name="_xlnm.Print_Area" localSheetId="16">III_E_2!$A$1:$AG$26</definedName>
    <definedName name="_xlnm.Print_Area" localSheetId="17">III_E_3!#REF!</definedName>
    <definedName name="_xlnm.Print_Area" localSheetId="19">III_G_1!$A$1:$S$19</definedName>
    <definedName name="_xlnm.Print_Area" localSheetId="20">IV_A_1!$A$1:$J$67</definedName>
    <definedName name="_xlnm.Print_Area" localSheetId="23">IV_B_1!#REF!</definedName>
    <definedName name="_xlnm.Print_Area" localSheetId="24">IV_B_2!#REF!</definedName>
    <definedName name="_xlnm.Print_Area" localSheetId="25">V_1!$A$1:$J$61</definedName>
    <definedName name="Excel_BuiltIn_Print_Area_1_1" localSheetId="6">#REF!</definedName>
    <definedName name="Excel_BuiltIn_Print_Area_1_1" localSheetId="7">#REF!</definedName>
    <definedName name="Excel_BuiltIn_Print_Area_1_1">II_B_1!$A$1:$F$21</definedName>
    <definedName name="Excel_BuiltIn_Print_Area_1_1_1" localSheetId="6">#REF!</definedName>
    <definedName name="Excel_BuiltIn_Print_Area_1_1_1" localSheetId="7">#REF!</definedName>
    <definedName name="Excel_BuiltIn_Print_Area_1_1_1">II_B_1!$A$1:$D$3</definedName>
    <definedName name="Excel_BuiltIn_Print_Area_10_1" localSheetId="0">#REF!</definedName>
    <definedName name="Excel_BuiltIn_Print_Area_10_1" localSheetId="6">#REF!</definedName>
    <definedName name="Excel_BuiltIn_Print_Area_10_1" localSheetId="7">#REF!</definedName>
    <definedName name="Excel_BuiltIn_Print_Area_10_1" localSheetId="9">#REF!</definedName>
    <definedName name="Excel_BuiltIn_Print_Area_10_1" localSheetId="12">#REF!</definedName>
    <definedName name="Excel_BuiltIn_Print_Area_10_1" localSheetId="14">#REF!</definedName>
    <definedName name="Excel_BuiltIn_Print_Area_10_1" localSheetId="20">#REF!</definedName>
    <definedName name="Excel_BuiltIn_Print_Area_10_1" localSheetId="23">#REF!</definedName>
    <definedName name="Excel_BuiltIn_Print_Area_10_1" localSheetId="24">#REF!</definedName>
    <definedName name="Excel_BuiltIn_Print_Area_10_1">#REF!</definedName>
    <definedName name="Excel_BuiltIn_Print_Area_10_1_1" localSheetId="0">#REF!</definedName>
    <definedName name="Excel_BuiltIn_Print_Area_10_1_1" localSheetId="6">#REF!</definedName>
    <definedName name="Excel_BuiltIn_Print_Area_10_1_1" localSheetId="7">#REF!</definedName>
    <definedName name="Excel_BuiltIn_Print_Area_10_1_1" localSheetId="9">#REF!</definedName>
    <definedName name="Excel_BuiltIn_Print_Area_10_1_1" localSheetId="12">#REF!</definedName>
    <definedName name="Excel_BuiltIn_Print_Area_10_1_1" localSheetId="14">#REF!</definedName>
    <definedName name="Excel_BuiltIn_Print_Area_10_1_1" localSheetId="20">#REF!</definedName>
    <definedName name="Excel_BuiltIn_Print_Area_10_1_1" localSheetId="23">#REF!</definedName>
    <definedName name="Excel_BuiltIn_Print_Area_10_1_1" localSheetId="24">#REF!</definedName>
    <definedName name="Excel_BuiltIn_Print_Area_10_1_1">#REF!</definedName>
    <definedName name="Excel_BuiltIn_Print_Area_11_1" localSheetId="6">#REF!</definedName>
    <definedName name="Excel_BuiltIn_Print_Area_11_1" localSheetId="7">#REF!</definedName>
    <definedName name="Excel_BuiltIn_Print_Area_11_1">III_C_6!#REF!</definedName>
    <definedName name="Excel_BuiltIn_Print_Area_12_1" localSheetId="6">#REF!</definedName>
    <definedName name="Excel_BuiltIn_Print_Area_12_1" localSheetId="7">#REF!</definedName>
    <definedName name="Excel_BuiltIn_Print_Area_12_1" localSheetId="9">#REF!</definedName>
    <definedName name="Excel_BuiltIn_Print_Area_12_1" localSheetId="12">#REF!</definedName>
    <definedName name="Excel_BuiltIn_Print_Area_12_1" localSheetId="15">III_E_1!#REF!</definedName>
    <definedName name="Excel_BuiltIn_Print_Area_12_1">#REF!</definedName>
    <definedName name="Excel_BuiltIn_Print_Area_12_1_1" localSheetId="6">#REF!</definedName>
    <definedName name="Excel_BuiltIn_Print_Area_12_1_1" localSheetId="7">#REF!</definedName>
    <definedName name="Excel_BuiltIn_Print_Area_12_1_1" localSheetId="9">#REF!</definedName>
    <definedName name="Excel_BuiltIn_Print_Area_12_1_1" localSheetId="12">#REF!</definedName>
    <definedName name="Excel_BuiltIn_Print_Area_12_1_1" localSheetId="15">III_E_1!#REF!</definedName>
    <definedName name="Excel_BuiltIn_Print_Area_12_1_1">#REF!</definedName>
    <definedName name="Excel_BuiltIn_Print_Area_14_1" localSheetId="6">#REF!</definedName>
    <definedName name="Excel_BuiltIn_Print_Area_14_1" localSheetId="7">#REF!</definedName>
    <definedName name="Excel_BuiltIn_Print_Area_14_1">III_E_3!#REF!</definedName>
    <definedName name="Excel_BuiltIn_Print_Area_15_1" localSheetId="0">#REF!</definedName>
    <definedName name="Excel_BuiltIn_Print_Area_15_1" localSheetId="6">#REF!</definedName>
    <definedName name="Excel_BuiltIn_Print_Area_15_1" localSheetId="7">#REF!</definedName>
    <definedName name="Excel_BuiltIn_Print_Area_15_1" localSheetId="9">#REF!</definedName>
    <definedName name="Excel_BuiltIn_Print_Area_15_1" localSheetId="14">III_D_1!$C$1:$I$19</definedName>
    <definedName name="Excel_BuiltIn_Print_Area_15_1" localSheetId="15">#REF!</definedName>
    <definedName name="Excel_BuiltIn_Print_Area_15_1" localSheetId="16">#REF!</definedName>
    <definedName name="Excel_BuiltIn_Print_Area_15_1" localSheetId="20">#REF!</definedName>
    <definedName name="Excel_BuiltIn_Print_Area_15_1" localSheetId="23">#REF!</definedName>
    <definedName name="Excel_BuiltIn_Print_Area_15_1" localSheetId="24">#REF!</definedName>
    <definedName name="Excel_BuiltIn_Print_Area_15_1">#REF!</definedName>
    <definedName name="Excel_builtIn_Print_area_20_1_1">#REF!</definedName>
    <definedName name="Excel_BuiltIn_Print_Area_24_1" localSheetId="0">#REF!</definedName>
    <definedName name="Excel_BuiltIn_Print_Area_24_1" localSheetId="6">#REF!</definedName>
    <definedName name="Excel_BuiltIn_Print_Area_24_1" localSheetId="7">#REF!</definedName>
    <definedName name="Excel_BuiltIn_Print_Area_24_1" localSheetId="9">#REF!</definedName>
    <definedName name="Excel_BuiltIn_Print_Area_24_1" localSheetId="14">#REF!</definedName>
    <definedName name="Excel_BuiltIn_Print_Area_24_1" localSheetId="20">#REF!</definedName>
    <definedName name="Excel_BuiltIn_Print_Area_24_1" localSheetId="23">#REF!</definedName>
    <definedName name="Excel_BuiltIn_Print_Area_24_1" localSheetId="24">#REF!</definedName>
    <definedName name="Excel_BuiltIn_Print_Area_24_1">#REF!</definedName>
    <definedName name="Excel_BuiltIn_Print_Area_4_1" localSheetId="0">#REF!</definedName>
    <definedName name="Excel_BuiltIn_Print_Area_4_1" localSheetId="6">#REF!</definedName>
    <definedName name="Excel_BuiltIn_Print_Area_4_1" localSheetId="7">III_B_2!#REF!</definedName>
    <definedName name="Excel_BuiltIn_Print_Area_4_1" localSheetId="9">#REF!</definedName>
    <definedName name="Excel_BuiltIn_Print_Area_4_1" localSheetId="14">#REF!</definedName>
    <definedName name="Excel_BuiltIn_Print_Area_4_1" localSheetId="15">#REF!</definedName>
    <definedName name="Excel_BuiltIn_Print_Area_4_1" localSheetId="16">#REF!</definedName>
    <definedName name="Excel_BuiltIn_Print_Area_4_1" localSheetId="20">#REF!</definedName>
    <definedName name="Excel_BuiltIn_Print_Area_4_1" localSheetId="23">#REF!</definedName>
    <definedName name="Excel_BuiltIn_Print_Area_4_1" localSheetId="24">#REF!</definedName>
    <definedName name="Excel_BuiltIn_Print_Area_4_1">#REF!</definedName>
    <definedName name="Excel_BuiltIn_Print_Area_5_1" localSheetId="0">#REF!</definedName>
    <definedName name="Excel_BuiltIn_Print_Area_5_1" localSheetId="6">#REF!</definedName>
    <definedName name="Excel_BuiltIn_Print_Area_5_1" localSheetId="7">#REF!</definedName>
    <definedName name="Excel_BuiltIn_Print_Area_5_1" localSheetId="9">#REF!</definedName>
    <definedName name="Excel_BuiltIn_Print_Area_5_1" localSheetId="14">#REF!</definedName>
    <definedName name="Excel_BuiltIn_Print_Area_5_1" localSheetId="15">#REF!</definedName>
    <definedName name="Excel_BuiltIn_Print_Area_5_1" localSheetId="16">#REF!</definedName>
    <definedName name="Excel_BuiltIn_Print_Area_5_1" localSheetId="20">#REF!</definedName>
    <definedName name="Excel_BuiltIn_Print_Area_5_1" localSheetId="23">#REF!</definedName>
    <definedName name="Excel_BuiltIn_Print_Area_5_1" localSheetId="24">#REF!</definedName>
    <definedName name="Excel_BuiltIn_Print_Area_5_1">#REF!</definedName>
    <definedName name="Excel_BuiltIn_Print_Area_7_1" localSheetId="0">#REF!</definedName>
    <definedName name="Excel_BuiltIn_Print_Area_7_1" localSheetId="6">#REF!</definedName>
    <definedName name="Excel_BuiltIn_Print_Area_7_1" localSheetId="7">#REF!</definedName>
    <definedName name="Excel_BuiltIn_Print_Area_7_1" localSheetId="14">#REF!</definedName>
    <definedName name="Excel_BuiltIn_Print_Area_7_1" localSheetId="20">#REF!</definedName>
    <definedName name="Excel_BuiltIn_Print_Area_7_1" localSheetId="23">#REF!</definedName>
    <definedName name="Excel_BuiltIn_Print_Area_7_1" localSheetId="24">#REF!</definedName>
    <definedName name="Excel_BuiltIn_Print_Area_7_1">#REF!</definedName>
    <definedName name="Excel_BuiltIn_Print_Area_8_1" localSheetId="6">#REF!</definedName>
    <definedName name="Excel_BuiltIn_Print_Area_8_1" localSheetId="7">#REF!</definedName>
    <definedName name="Excel_BuiltIn_Print_Area_8_1" localSheetId="12">III_C_3!$A$1:$N$9</definedName>
    <definedName name="Excel_BuiltIn_Print_Area_8_1" localSheetId="14">#REF!</definedName>
    <definedName name="Excel_BuiltIn_Print_Area_8_1" localSheetId="24">#REF!</definedName>
    <definedName name="Excel_BuiltIn_Print_Area_8_1">#REF!</definedName>
    <definedName name="Excel_BuiltIn_Print_Area_9_1" localSheetId="0">#REF!</definedName>
    <definedName name="Excel_BuiltIn_Print_Area_9_1" localSheetId="6">#REF!</definedName>
    <definedName name="Excel_BuiltIn_Print_Area_9_1" localSheetId="7">#REF!</definedName>
    <definedName name="Excel_BuiltIn_Print_Area_9_1" localSheetId="9">#REF!</definedName>
    <definedName name="Excel_BuiltIn_Print_Area_9_1" localSheetId="12">#REF!</definedName>
    <definedName name="Excel_BuiltIn_Print_Area_9_1" localSheetId="14">#REF!</definedName>
    <definedName name="Excel_BuiltIn_Print_Area_9_1" localSheetId="20">#REF!</definedName>
    <definedName name="Excel_BuiltIn_Print_Area_9_1" localSheetId="23">#REF!</definedName>
    <definedName name="Excel_BuiltIn_Print_Area_9_1" localSheetId="24">#REF!</definedName>
    <definedName name="Excel_BuiltIn_Print_Area_9_1">#REF!</definedName>
    <definedName name="Fleet_segments_vessels">'[1]drop down'!$B$4:$B$16</definedName>
    <definedName name="Fleet_segments_vessels_lenght_classes">'[1]drop down'!$G$4:$G$11</definedName>
    <definedName name="k" localSheetId="6">#REF!</definedName>
    <definedName name="k" localSheetId="7">#REF!</definedName>
    <definedName name="k" localSheetId="9">#REF!</definedName>
    <definedName name="k" localSheetId="12">#REF!</definedName>
    <definedName name="k" localSheetId="15">#REF!</definedName>
    <definedName name="k" localSheetId="16">#REF!</definedName>
    <definedName name="k">#REF!</definedName>
  </definedNames>
  <calcPr calcId="145621"/>
</workbook>
</file>

<file path=xl/calcChain.xml><?xml version="1.0" encoding="utf-8"?>
<calcChain xmlns="http://schemas.openxmlformats.org/spreadsheetml/2006/main">
  <c r="L35" i="66" l="1"/>
  <c r="L36" i="66"/>
  <c r="L26" i="66"/>
  <c r="L24" i="66"/>
  <c r="L25" i="66"/>
  <c r="L23" i="66"/>
  <c r="L44" i="66"/>
  <c r="L39" i="66"/>
  <c r="L43" i="66"/>
  <c r="L42" i="66"/>
  <c r="L40" i="66"/>
  <c r="L41" i="66"/>
  <c r="L38" i="66"/>
  <c r="L37" i="66"/>
  <c r="L34" i="66"/>
  <c r="L33" i="66"/>
  <c r="L32" i="66"/>
  <c r="L31" i="66"/>
  <c r="L30" i="66"/>
  <c r="L29" i="66"/>
  <c r="I32" i="66"/>
  <c r="L27" i="66"/>
  <c r="L28" i="66"/>
  <c r="M221" i="14" l="1"/>
  <c r="M220" i="14"/>
  <c r="M219" i="14"/>
  <c r="M218" i="14"/>
  <c r="M217" i="14"/>
  <c r="M216" i="14"/>
  <c r="M215" i="14"/>
  <c r="M214" i="14"/>
  <c r="M213" i="14"/>
  <c r="M212" i="14"/>
  <c r="M211" i="14"/>
  <c r="M210" i="14"/>
  <c r="M209" i="14"/>
  <c r="M208" i="14"/>
  <c r="M207" i="14"/>
  <c r="M206" i="14"/>
  <c r="M205" i="14"/>
  <c r="M204" i="14"/>
  <c r="M203" i="14"/>
  <c r="M202" i="14"/>
  <c r="M201" i="14"/>
  <c r="M200" i="14"/>
  <c r="M199" i="14"/>
  <c r="M198" i="14"/>
  <c r="M197" i="14"/>
  <c r="M196" i="14"/>
  <c r="M195" i="14"/>
  <c r="M194" i="14"/>
  <c r="M193" i="14"/>
  <c r="M192" i="14"/>
  <c r="M191" i="14"/>
  <c r="M190" i="14"/>
  <c r="M189" i="14"/>
  <c r="M188" i="14"/>
  <c r="M187" i="14"/>
  <c r="M186" i="14"/>
  <c r="M185" i="14"/>
  <c r="M184" i="14"/>
  <c r="M183" i="14"/>
  <c r="M182" i="14"/>
  <c r="M181" i="14"/>
  <c r="M180" i="14"/>
  <c r="M179" i="14"/>
  <c r="M178" i="14"/>
  <c r="M177" i="14"/>
  <c r="M176" i="14"/>
  <c r="M175" i="14"/>
  <c r="M174" i="14"/>
  <c r="M173" i="14"/>
  <c r="M172" i="14"/>
  <c r="M171" i="14"/>
  <c r="M170" i="14"/>
  <c r="M169" i="14"/>
  <c r="M168" i="14"/>
  <c r="M167" i="14"/>
  <c r="M166" i="14"/>
  <c r="M165" i="14"/>
  <c r="M164" i="14"/>
  <c r="M163" i="14"/>
  <c r="M162" i="14"/>
  <c r="M161" i="14"/>
  <c r="M160" i="14"/>
  <c r="M159" i="14"/>
  <c r="M158" i="14"/>
  <c r="L157" i="14"/>
  <c r="M157" i="14" s="1"/>
  <c r="L156" i="14"/>
  <c r="M156" i="14" s="1"/>
  <c r="L155" i="14"/>
  <c r="M155" i="14" s="1"/>
  <c r="M154" i="14"/>
  <c r="L153" i="14"/>
  <c r="M153" i="14" s="1"/>
  <c r="M152" i="14"/>
  <c r="M151" i="14"/>
  <c r="M150" i="14"/>
  <c r="M149" i="14"/>
  <c r="M148" i="14"/>
  <c r="M147" i="14"/>
  <c r="M146" i="14"/>
  <c r="M145" i="14"/>
  <c r="M144" i="14"/>
  <c r="M143" i="14"/>
  <c r="M142" i="14"/>
  <c r="M141" i="14"/>
  <c r="M140" i="14"/>
  <c r="M139" i="14"/>
  <c r="M138" i="14"/>
  <c r="M137" i="14"/>
  <c r="M136" i="14"/>
  <c r="M135" i="14"/>
  <c r="M134" i="14"/>
  <c r="M133" i="14"/>
  <c r="M132" i="14"/>
  <c r="M131" i="14"/>
  <c r="M130" i="14"/>
  <c r="M129" i="14"/>
  <c r="M128" i="14"/>
  <c r="M127" i="14"/>
  <c r="M126" i="14"/>
  <c r="M125" i="14"/>
  <c r="M124" i="14"/>
  <c r="M123" i="14"/>
  <c r="M122" i="14"/>
  <c r="M121" i="14"/>
  <c r="M120" i="14"/>
  <c r="M119" i="14"/>
  <c r="M118" i="14"/>
  <c r="M117" i="14"/>
  <c r="M116" i="14"/>
  <c r="M115" i="14"/>
  <c r="M114" i="14"/>
  <c r="M113" i="14"/>
  <c r="M112" i="14"/>
  <c r="M111" i="14"/>
  <c r="M110" i="14"/>
  <c r="M109" i="14"/>
  <c r="M108" i="14"/>
  <c r="M107" i="14"/>
  <c r="M106" i="14"/>
  <c r="M105" i="14"/>
  <c r="M104" i="14"/>
  <c r="M103" i="14"/>
  <c r="M102" i="14"/>
  <c r="M101" i="14"/>
  <c r="M100" i="14"/>
  <c r="M99" i="14"/>
  <c r="M98" i="14"/>
  <c r="M97" i="14"/>
  <c r="M96" i="14"/>
  <c r="M95" i="14"/>
  <c r="M94" i="14"/>
  <c r="M93" i="14"/>
  <c r="M92" i="14"/>
  <c r="M91" i="14"/>
  <c r="M90" i="14"/>
  <c r="M89" i="14"/>
  <c r="M88" i="14"/>
  <c r="M87" i="14"/>
  <c r="M86" i="14"/>
  <c r="M85" i="14"/>
  <c r="M84" i="14"/>
  <c r="M83" i="14"/>
  <c r="M82" i="14"/>
  <c r="M81" i="14"/>
  <c r="M80" i="14"/>
  <c r="M79" i="14"/>
  <c r="M78" i="14"/>
  <c r="M77" i="14"/>
  <c r="M76" i="14"/>
  <c r="M75" i="14"/>
  <c r="M74" i="14"/>
  <c r="M73" i="14"/>
  <c r="M72" i="14"/>
  <c r="M71" i="14"/>
  <c r="M70" i="14"/>
  <c r="M69" i="14"/>
  <c r="M68" i="14"/>
  <c r="M67" i="14"/>
  <c r="M66" i="14"/>
  <c r="M65" i="14"/>
  <c r="M64" i="14"/>
  <c r="M63" i="14"/>
  <c r="M62" i="14"/>
  <c r="M61" i="14"/>
  <c r="M60" i="14"/>
  <c r="M59" i="14"/>
  <c r="M58" i="14"/>
  <c r="M57" i="14"/>
  <c r="M56" i="14"/>
  <c r="M55" i="14"/>
  <c r="M54" i="14"/>
  <c r="M53" i="14"/>
  <c r="M52" i="14"/>
  <c r="M51" i="14"/>
  <c r="M50" i="14"/>
  <c r="M49" i="14"/>
  <c r="M48" i="14"/>
  <c r="M47" i="14"/>
  <c r="M46" i="14"/>
  <c r="M45" i="14"/>
  <c r="M44" i="14"/>
  <c r="M43" i="14"/>
  <c r="M42" i="14"/>
  <c r="M41" i="14"/>
  <c r="M40" i="14"/>
  <c r="M39" i="14"/>
  <c r="M38" i="14"/>
  <c r="M37" i="14"/>
  <c r="M36" i="14"/>
  <c r="M35" i="14"/>
  <c r="M34" i="14"/>
  <c r="M33" i="14"/>
  <c r="M32" i="14"/>
  <c r="M31" i="14"/>
  <c r="M30" i="14"/>
  <c r="M29" i="14"/>
  <c r="M28" i="14"/>
  <c r="M27" i="14"/>
  <c r="M26" i="14"/>
  <c r="M25" i="14"/>
  <c r="M24" i="14"/>
  <c r="M23" i="14"/>
  <c r="M22" i="14"/>
  <c r="M21" i="14"/>
  <c r="M20" i="14"/>
  <c r="M19" i="14"/>
  <c r="M18" i="14"/>
  <c r="M17" i="14"/>
  <c r="M16" i="14"/>
  <c r="M15" i="14"/>
  <c r="M14" i="14"/>
  <c r="M13" i="14"/>
  <c r="M12" i="14"/>
  <c r="M11" i="14"/>
  <c r="M10" i="14"/>
  <c r="M9" i="14"/>
  <c r="M8" i="14"/>
  <c r="M7" i="14"/>
  <c r="M6" i="14"/>
  <c r="M5" i="14"/>
  <c r="M4" i="14"/>
  <c r="N1250" i="11"/>
  <c r="N1239" i="11"/>
  <c r="N1236" i="11"/>
  <c r="N1227" i="11"/>
  <c r="N1225" i="11"/>
  <c r="N1245" i="11"/>
  <c r="N1244" i="11"/>
  <c r="N1241" i="11"/>
  <c r="N1234" i="11"/>
  <c r="N1229" i="11"/>
  <c r="N1223" i="11"/>
  <c r="N1220" i="11"/>
  <c r="N1219" i="11"/>
  <c r="N1214" i="11"/>
  <c r="N1213" i="11"/>
  <c r="N1212" i="11"/>
  <c r="N1211" i="11"/>
  <c r="N1209" i="11"/>
  <c r="N1207" i="11"/>
  <c r="N1205" i="11"/>
  <c r="N1251" i="11"/>
  <c r="N1237" i="11"/>
  <c r="N1233" i="11"/>
  <c r="N1232" i="11"/>
  <c r="N1216" i="11"/>
  <c r="N1203" i="11"/>
  <c r="N1309" i="11"/>
  <c r="N1308" i="11"/>
  <c r="N1307" i="11"/>
  <c r="N1306" i="11"/>
  <c r="N1305" i="11"/>
  <c r="N1304" i="11"/>
  <c r="N1303" i="11"/>
  <c r="N1249" i="11"/>
  <c r="N1248" i="11"/>
  <c r="N1247" i="11"/>
  <c r="N1246" i="11"/>
  <c r="N1243" i="11"/>
  <c r="N1242" i="11"/>
  <c r="N1240" i="11"/>
  <c r="N1238" i="11"/>
  <c r="N1235" i="11"/>
  <c r="N1231" i="11"/>
  <c r="N1230" i="11"/>
  <c r="N1228" i="11"/>
  <c r="N1222" i="11"/>
  <c r="N1221" i="11"/>
  <c r="N1226" i="11"/>
  <c r="N1224" i="11"/>
  <c r="N1218" i="11"/>
  <c r="N1217" i="11"/>
  <c r="N1215" i="11"/>
  <c r="N1210" i="11"/>
  <c r="N1208" i="11"/>
  <c r="N1206" i="11"/>
  <c r="N1204" i="11"/>
  <c r="N1321" i="11"/>
  <c r="N1320" i="11"/>
  <c r="N1319" i="11"/>
  <c r="N1318" i="11"/>
  <c r="N1317" i="11"/>
  <c r="N1316" i="11"/>
  <c r="N1315" i="11"/>
  <c r="N1314" i="11"/>
  <c r="N1313" i="11"/>
  <c r="N1312" i="11"/>
  <c r="N1311" i="11"/>
  <c r="N1310" i="11"/>
  <c r="N1299" i="11"/>
  <c r="N1298" i="11"/>
  <c r="N1297" i="11"/>
  <c r="N1296" i="11"/>
  <c r="N1295" i="11"/>
  <c r="N1294" i="11"/>
  <c r="N1293" i="11"/>
  <c r="N1292" i="11"/>
  <c r="N1291" i="11"/>
  <c r="N1290" i="11"/>
  <c r="N1289" i="11"/>
  <c r="N1288" i="11"/>
  <c r="N1287" i="11"/>
  <c r="N1286" i="11"/>
  <c r="N1285" i="11"/>
  <c r="N1284" i="11"/>
  <c r="N1280" i="11"/>
  <c r="N1277" i="11"/>
  <c r="N1283" i="11"/>
  <c r="N1282" i="11"/>
  <c r="N1281" i="11"/>
  <c r="N1279" i="11"/>
  <c r="N1278" i="11"/>
  <c r="N1276" i="11"/>
  <c r="N1275" i="11"/>
  <c r="N1274" i="11"/>
  <c r="N1190" i="11"/>
  <c r="N1195" i="11"/>
  <c r="N1200" i="11"/>
  <c r="N1199" i="11"/>
  <c r="N1198" i="11"/>
  <c r="N1194" i="11"/>
  <c r="N1196" i="11"/>
  <c r="N1193" i="11"/>
  <c r="N1192" i="11"/>
  <c r="N1197" i="11"/>
  <c r="N1191" i="11"/>
  <c r="N1202" i="11"/>
  <c r="N1201" i="11"/>
  <c r="N1189" i="11"/>
  <c r="N1167" i="11"/>
  <c r="N1107" i="11"/>
  <c r="N1132" i="11"/>
  <c r="N1060" i="11"/>
  <c r="N1030" i="11"/>
  <c r="N1019" i="11"/>
  <c r="N995" i="11"/>
  <c r="N977" i="11"/>
  <c r="N947" i="11"/>
  <c r="N937" i="11"/>
  <c r="N882" i="11"/>
  <c r="N860" i="11"/>
  <c r="N852" i="11"/>
  <c r="N840" i="11"/>
  <c r="N827" i="11"/>
  <c r="N817" i="11"/>
  <c r="N807" i="11"/>
  <c r="N795" i="11"/>
  <c r="N766" i="11"/>
  <c r="N751" i="11"/>
  <c r="N706" i="11"/>
  <c r="N665" i="11"/>
  <c r="N649" i="11"/>
  <c r="N609" i="11"/>
  <c r="N594" i="11"/>
  <c r="N568" i="11"/>
  <c r="N498" i="11"/>
  <c r="N427" i="11"/>
  <c r="N400" i="11"/>
  <c r="N404" i="11"/>
  <c r="N371" i="11"/>
  <c r="N352" i="11"/>
  <c r="N331" i="11"/>
  <c r="N329" i="11"/>
  <c r="N293" i="11"/>
  <c r="N238" i="11"/>
  <c r="N210" i="11"/>
  <c r="N188" i="11"/>
  <c r="N177" i="11"/>
  <c r="N1166" i="11"/>
  <c r="N1131" i="11"/>
  <c r="N1119" i="11"/>
  <c r="N1106" i="11"/>
  <c r="N1059" i="11"/>
  <c r="N994" i="11"/>
  <c r="N927" i="11"/>
  <c r="N922" i="11"/>
  <c r="N910" i="11"/>
  <c r="N902" i="11"/>
  <c r="N899" i="11"/>
  <c r="N839" i="11"/>
  <c r="N738" i="11"/>
  <c r="N718" i="11"/>
  <c r="N705" i="11"/>
  <c r="N664" i="11"/>
  <c r="N586" i="11"/>
  <c r="N567" i="11"/>
  <c r="N426" i="11"/>
  <c r="N416" i="11"/>
  <c r="N265" i="11"/>
  <c r="N252" i="11"/>
  <c r="N243" i="11"/>
  <c r="N1188" i="11"/>
  <c r="N1176" i="11"/>
  <c r="N1171" i="11"/>
  <c r="N1170" i="11"/>
  <c r="N1165" i="11"/>
  <c r="N1154" i="11"/>
  <c r="N1147" i="11"/>
  <c r="N1145" i="11"/>
  <c r="N1130" i="11"/>
  <c r="N1118" i="11"/>
  <c r="N1105" i="11"/>
  <c r="N1100" i="11"/>
  <c r="N1095" i="11"/>
  <c r="N1089" i="11"/>
  <c r="N1084" i="11"/>
  <c r="N1079" i="11"/>
  <c r="N1067" i="11"/>
  <c r="N1064" i="11"/>
  <c r="N1062" i="11"/>
  <c r="N1058" i="11"/>
  <c r="N1046" i="11"/>
  <c r="N1045" i="11"/>
  <c r="N1044" i="11"/>
  <c r="N1031" i="11"/>
  <c r="N1029" i="11"/>
  <c r="N1018" i="11"/>
  <c r="N1008" i="11"/>
  <c r="N1004" i="11"/>
  <c r="N1003" i="11"/>
  <c r="N997" i="11"/>
  <c r="N993" i="11"/>
  <c r="N976" i="11"/>
  <c r="N964" i="11"/>
  <c r="N957" i="11"/>
  <c r="N953" i="11"/>
  <c r="N952" i="11"/>
  <c r="N946" i="11"/>
  <c r="N936" i="11"/>
  <c r="N926" i="11"/>
  <c r="N921" i="11"/>
  <c r="N901" i="11"/>
  <c r="N898" i="11"/>
  <c r="N881" i="11"/>
  <c r="N874" i="11"/>
  <c r="N872" i="11"/>
  <c r="N864" i="11"/>
  <c r="N859" i="11"/>
  <c r="N851" i="11"/>
  <c r="N838" i="11"/>
  <c r="N823" i="11"/>
  <c r="N816" i="11"/>
  <c r="N815" i="11"/>
  <c r="N806" i="11"/>
  <c r="N788" i="11"/>
  <c r="N776" i="11"/>
  <c r="N765" i="11"/>
  <c r="N749" i="11"/>
  <c r="N737" i="11"/>
  <c r="N726" i="11"/>
  <c r="N717" i="11"/>
  <c r="N704" i="11"/>
  <c r="N677" i="11"/>
  <c r="N663" i="11"/>
  <c r="N652" i="11"/>
  <c r="N648" i="11"/>
  <c r="N633" i="11"/>
  <c r="N629" i="11"/>
  <c r="N623" i="11"/>
  <c r="N619" i="11"/>
  <c r="N608" i="11"/>
  <c r="N585" i="11"/>
  <c r="N584" i="11"/>
  <c r="N577" i="11"/>
  <c r="N566" i="11"/>
  <c r="N558" i="11"/>
  <c r="N555" i="11"/>
  <c r="N553" i="11"/>
  <c r="N545" i="11"/>
  <c r="N539" i="11"/>
  <c r="N534" i="11"/>
  <c r="N532" i="11"/>
  <c r="N529" i="11"/>
  <c r="N526" i="11"/>
  <c r="N521" i="11"/>
  <c r="N512" i="11"/>
  <c r="N509" i="11"/>
  <c r="N504" i="11"/>
  <c r="N497" i="11"/>
  <c r="N488" i="11"/>
  <c r="N487" i="11"/>
  <c r="N477" i="11"/>
  <c r="N458" i="11"/>
  <c r="N449" i="11"/>
  <c r="N436" i="11"/>
  <c r="N425" i="11"/>
  <c r="N424" i="11"/>
  <c r="N421" i="11"/>
  <c r="N415" i="11"/>
  <c r="N403" i="11"/>
  <c r="N399" i="11"/>
  <c r="N388" i="11"/>
  <c r="N370" i="11"/>
  <c r="N351" i="11"/>
  <c r="N334" i="11"/>
  <c r="N328" i="11"/>
  <c r="N316" i="11"/>
  <c r="N302" i="11"/>
  <c r="N292" i="11"/>
  <c r="N282" i="11"/>
  <c r="N271" i="11"/>
  <c r="N264" i="11"/>
  <c r="N260" i="11"/>
  <c r="N259" i="11"/>
  <c r="N257" i="11"/>
  <c r="N255" i="11"/>
  <c r="N253" i="11"/>
  <c r="N251" i="11"/>
  <c r="N242" i="11"/>
  <c r="N237" i="11"/>
  <c r="N227" i="11"/>
  <c r="N222" i="11"/>
  <c r="N219" i="11"/>
  <c r="N214" i="11"/>
  <c r="N209" i="11"/>
  <c r="N199" i="11"/>
  <c r="N197" i="11"/>
  <c r="N196" i="11"/>
  <c r="N187" i="11"/>
  <c r="N178" i="11"/>
  <c r="N175" i="11"/>
  <c r="N176" i="11"/>
  <c r="N1187" i="11"/>
  <c r="N1175" i="11"/>
  <c r="N1144" i="11"/>
  <c r="N1134" i="11"/>
  <c r="N1129" i="11"/>
  <c r="N1117" i="11"/>
  <c r="N1088" i="11"/>
  <c r="N1083" i="11"/>
  <c r="N1078" i="11"/>
  <c r="N1063" i="11"/>
  <c r="N1057" i="11"/>
  <c r="N998" i="11"/>
  <c r="N996" i="11"/>
  <c r="N992" i="11"/>
  <c r="N981" i="11"/>
  <c r="N975" i="11"/>
  <c r="N920" i="11"/>
  <c r="N883" i="11"/>
  <c r="N873" i="11"/>
  <c r="N858" i="11"/>
  <c r="N850" i="11"/>
  <c r="N798" i="11"/>
  <c r="N797" i="11"/>
  <c r="N796" i="11"/>
  <c r="N787" i="11"/>
  <c r="N775" i="11"/>
  <c r="N767" i="11"/>
  <c r="N755" i="11"/>
  <c r="N754" i="11"/>
  <c r="N692" i="11"/>
  <c r="N691" i="11"/>
  <c r="N662" i="11"/>
  <c r="N632" i="11"/>
  <c r="N607" i="11"/>
  <c r="N595" i="11"/>
  <c r="N583" i="11"/>
  <c r="N576" i="11"/>
  <c r="N554" i="11"/>
  <c r="N525" i="11"/>
  <c r="N520" i="11"/>
  <c r="N511" i="11"/>
  <c r="N482" i="11"/>
  <c r="N481" i="11"/>
  <c r="N476" i="11"/>
  <c r="N486" i="11"/>
  <c r="N459" i="11"/>
  <c r="N457" i="11"/>
  <c r="N450" i="11"/>
  <c r="N440" i="11"/>
  <c r="N437" i="11"/>
  <c r="N430" i="11"/>
  <c r="N429" i="11"/>
  <c r="N423" i="11"/>
  <c r="N336" i="11"/>
  <c r="N327" i="11"/>
  <c r="N315" i="11"/>
  <c r="N310" i="11"/>
  <c r="N263" i="11"/>
  <c r="N258" i="11"/>
  <c r="N254" i="11"/>
  <c r="N244" i="11"/>
  <c r="N213" i="11"/>
  <c r="N212" i="11"/>
  <c r="N211" i="11"/>
  <c r="N1186" i="11"/>
  <c r="N1164" i="11"/>
  <c r="N1153" i="11"/>
  <c r="N1143" i="11"/>
  <c r="N1094" i="11"/>
  <c r="N1075" i="11"/>
  <c r="N1056" i="11"/>
  <c r="N1043" i="11"/>
  <c r="N1028" i="11"/>
  <c r="N1017" i="11"/>
  <c r="N991" i="11"/>
  <c r="N974" i="11"/>
  <c r="N945" i="11"/>
  <c r="N935" i="11"/>
  <c r="N897" i="11"/>
  <c r="N886" i="11"/>
  <c r="N871" i="11"/>
  <c r="N857" i="11"/>
  <c r="N849" i="11"/>
  <c r="N837" i="11"/>
  <c r="N1263" i="11"/>
  <c r="N805" i="11"/>
  <c r="N794" i="11"/>
  <c r="N786" i="11"/>
  <c r="N764" i="11"/>
  <c r="N748" i="11"/>
  <c r="N736" i="11"/>
  <c r="N716" i="11"/>
  <c r="N703" i="11"/>
  <c r="N690" i="11"/>
  <c r="N683" i="11"/>
  <c r="N661" i="11"/>
  <c r="N618" i="11"/>
  <c r="N606" i="11"/>
  <c r="N593" i="11"/>
  <c r="N582" i="11"/>
  <c r="N575" i="11"/>
  <c r="N524" i="11"/>
  <c r="N475" i="11"/>
  <c r="N456" i="11"/>
  <c r="N445" i="11"/>
  <c r="N435" i="11"/>
  <c r="N420" i="11"/>
  <c r="N414" i="11"/>
  <c r="N398" i="11"/>
  <c r="N369" i="11"/>
  <c r="N350" i="11"/>
  <c r="N326" i="11"/>
  <c r="N301" i="11"/>
  <c r="N291" i="11"/>
  <c r="N281" i="11"/>
  <c r="N208" i="11"/>
  <c r="N186" i="11"/>
  <c r="N1076" i="11"/>
  <c r="N978" i="11"/>
  <c r="N1262" i="11"/>
  <c r="N774" i="11"/>
  <c r="N455" i="11"/>
  <c r="N428" i="11"/>
  <c r="N337" i="11"/>
  <c r="N335" i="11"/>
  <c r="N270" i="11"/>
  <c r="N269" i="11"/>
  <c r="N268" i="11"/>
  <c r="N198" i="11"/>
  <c r="N174" i="11"/>
  <c r="N1185" i="11"/>
  <c r="N1163" i="11"/>
  <c r="N1142" i="11"/>
  <c r="N1128" i="11"/>
  <c r="N1116" i="11"/>
  <c r="N1110" i="11"/>
  <c r="N1077" i="11"/>
  <c r="N1061" i="11"/>
  <c r="N1066" i="11"/>
  <c r="N1055" i="11"/>
  <c r="N1042" i="11"/>
  <c r="N1016" i="11"/>
  <c r="N990" i="11"/>
  <c r="N973" i="11"/>
  <c r="N963" i="11"/>
  <c r="N951" i="11"/>
  <c r="N919" i="11"/>
  <c r="N909" i="11"/>
  <c r="N870" i="11"/>
  <c r="N863" i="11"/>
  <c r="N848" i="11"/>
  <c r="N836" i="11"/>
  <c r="N1261" i="11"/>
  <c r="N826" i="11"/>
  <c r="N822" i="11"/>
  <c r="N814" i="11"/>
  <c r="N804" i="11"/>
  <c r="N785" i="11"/>
  <c r="N773" i="11"/>
  <c r="N747" i="11"/>
  <c r="N735" i="11"/>
  <c r="N725" i="11"/>
  <c r="N715" i="11"/>
  <c r="N702" i="11"/>
  <c r="N671" i="11"/>
  <c r="N668" i="11"/>
  <c r="N647" i="11"/>
  <c r="N639" i="11"/>
  <c r="N631" i="11"/>
  <c r="N605" i="11"/>
  <c r="N574" i="11"/>
  <c r="N565" i="11"/>
  <c r="N552" i="11"/>
  <c r="N538" i="11"/>
  <c r="N510" i="11"/>
  <c r="N490" i="11"/>
  <c r="N474" i="11"/>
  <c r="N454" i="11"/>
  <c r="N448" i="11"/>
  <c r="N419" i="11"/>
  <c r="N413" i="11"/>
  <c r="N397" i="11"/>
  <c r="N387" i="11"/>
  <c r="N383" i="11"/>
  <c r="N375" i="11"/>
  <c r="N368" i="11"/>
  <c r="N360" i="11"/>
  <c r="N349" i="11"/>
  <c r="N333" i="11"/>
  <c r="N325" i="11"/>
  <c r="N247" i="11"/>
  <c r="N246" i="11"/>
  <c r="N236" i="11"/>
  <c r="N207" i="11"/>
  <c r="N195" i="11"/>
  <c r="N185" i="11"/>
  <c r="N1184" i="11"/>
  <c r="N1162" i="11"/>
  <c r="N1141" i="11"/>
  <c r="N1127" i="11"/>
  <c r="N1099" i="11"/>
  <c r="N1074" i="11"/>
  <c r="N1054" i="11"/>
  <c r="N1041" i="11"/>
  <c r="N1027" i="11"/>
  <c r="N1015" i="11"/>
  <c r="N989" i="11"/>
  <c r="N972" i="11"/>
  <c r="N944" i="11"/>
  <c r="N934" i="11"/>
  <c r="N918" i="11"/>
  <c r="N908" i="11"/>
  <c r="N896" i="11"/>
  <c r="N884" i="11"/>
  <c r="N880" i="11"/>
  <c r="N869" i="11"/>
  <c r="N847" i="11"/>
  <c r="N835" i="11"/>
  <c r="N803" i="11"/>
  <c r="N793" i="11"/>
  <c r="N784" i="11"/>
  <c r="N763" i="11"/>
  <c r="N746" i="11"/>
  <c r="N734" i="11"/>
  <c r="N714" i="11"/>
  <c r="N701" i="11"/>
  <c r="N689" i="11"/>
  <c r="N676" i="11"/>
  <c r="N682" i="11"/>
  <c r="N660" i="11"/>
  <c r="N646" i="11"/>
  <c r="N638" i="11"/>
  <c r="N628" i="11"/>
  <c r="N620" i="11"/>
  <c r="N617" i="11"/>
  <c r="N604" i="11"/>
  <c r="N592" i="11"/>
  <c r="N564" i="11"/>
  <c r="N551" i="11"/>
  <c r="N544" i="11"/>
  <c r="N519" i="11"/>
  <c r="N467" i="11"/>
  <c r="N444" i="11"/>
  <c r="N412" i="11"/>
  <c r="N396" i="11"/>
  <c r="N367" i="11"/>
  <c r="N359" i="11"/>
  <c r="N348" i="11"/>
  <c r="N332" i="11"/>
  <c r="N324" i="11"/>
  <c r="N309" i="11"/>
  <c r="N300" i="11"/>
  <c r="N290" i="11"/>
  <c r="N280" i="11"/>
  <c r="N250" i="11"/>
  <c r="N235" i="11"/>
  <c r="N220" i="11"/>
  <c r="N218" i="11"/>
  <c r="N206" i="11"/>
  <c r="N194" i="11"/>
  <c r="N184" i="11"/>
  <c r="N1183" i="11"/>
  <c r="N1169" i="11"/>
  <c r="N1161" i="11"/>
  <c r="N1152" i="11"/>
  <c r="N1146" i="11"/>
  <c r="N1140" i="11"/>
  <c r="N1133" i="11"/>
  <c r="N1126" i="11"/>
  <c r="N1115" i="11"/>
  <c r="N1102" i="11"/>
  <c r="N1098" i="11"/>
  <c r="N1093" i="11"/>
  <c r="N1087" i="11"/>
  <c r="N1082" i="11"/>
  <c r="N1073" i="11"/>
  <c r="N1065" i="11"/>
  <c r="N1053" i="11"/>
  <c r="N1040" i="11"/>
  <c r="N1026" i="11"/>
  <c r="N1014" i="11"/>
  <c r="N1007" i="11"/>
  <c r="N1002" i="11"/>
  <c r="N988" i="11"/>
  <c r="N971" i="11"/>
  <c r="N962" i="11"/>
  <c r="N956" i="11"/>
  <c r="N950" i="11"/>
  <c r="N943" i="11"/>
  <c r="N933" i="11"/>
  <c r="N925" i="11"/>
  <c r="N917" i="11"/>
  <c r="N907" i="11"/>
  <c r="N895" i="11"/>
  <c r="N885" i="11"/>
  <c r="N879" i="11"/>
  <c r="N868" i="11"/>
  <c r="N856" i="11"/>
  <c r="N846" i="11"/>
  <c r="N834" i="11"/>
  <c r="N829" i="11"/>
  <c r="N828" i="11"/>
  <c r="N1259" i="11"/>
  <c r="N821" i="11"/>
  <c r="N813" i="11"/>
  <c r="N802" i="11"/>
  <c r="N792" i="11"/>
  <c r="N783" i="11"/>
  <c r="N772" i="11"/>
  <c r="N762" i="11"/>
  <c r="N753" i="11"/>
  <c r="N745" i="11"/>
  <c r="N733" i="11"/>
  <c r="N724" i="11"/>
  <c r="N713" i="11"/>
  <c r="N700" i="11"/>
  <c r="N688" i="11"/>
  <c r="N685" i="11"/>
  <c r="N681" i="11"/>
  <c r="N675" i="11"/>
  <c r="N659" i="11"/>
  <c r="N651" i="11"/>
  <c r="N645" i="11"/>
  <c r="N637" i="11"/>
  <c r="N630" i="11"/>
  <c r="N627" i="11"/>
  <c r="N616" i="11"/>
  <c r="N603" i="11"/>
  <c r="N591" i="11"/>
  <c r="N581" i="11"/>
  <c r="N573" i="11"/>
  <c r="N563" i="11"/>
  <c r="N557" i="11"/>
  <c r="N550" i="11"/>
  <c r="N537" i="11"/>
  <c r="N531" i="11"/>
  <c r="N528" i="11"/>
  <c r="N523" i="11"/>
  <c r="N518" i="11"/>
  <c r="N508" i="11"/>
  <c r="N503" i="11"/>
  <c r="N496" i="11"/>
  <c r="N485" i="11"/>
  <c r="N480" i="11"/>
  <c r="N473" i="11"/>
  <c r="N466" i="11"/>
  <c r="N463" i="11"/>
  <c r="N453" i="11"/>
  <c r="N447" i="11"/>
  <c r="N434" i="11"/>
  <c r="N418" i="11"/>
  <c r="N411" i="11"/>
  <c r="N402" i="11"/>
  <c r="N395" i="11"/>
  <c r="N386" i="11"/>
  <c r="N382" i="11"/>
  <c r="N366" i="11"/>
  <c r="N358" i="11"/>
  <c r="N347" i="11"/>
  <c r="N323" i="11"/>
  <c r="N314" i="11"/>
  <c r="N308" i="11"/>
  <c r="N299" i="11"/>
  <c r="N289" i="11"/>
  <c r="N279" i="11"/>
  <c r="N273" i="11"/>
  <c r="N261" i="11"/>
  <c r="N256" i="11"/>
  <c r="N249" i="11"/>
  <c r="N234" i="11"/>
  <c r="N226" i="11"/>
  <c r="N221" i="11"/>
  <c r="N217" i="11"/>
  <c r="N205" i="11"/>
  <c r="N193" i="11"/>
  <c r="N183" i="11"/>
  <c r="N1182" i="11"/>
  <c r="N1174" i="11"/>
  <c r="N1160" i="11"/>
  <c r="N1151" i="11"/>
  <c r="N1139" i="11"/>
  <c r="N1125" i="11"/>
  <c r="N1114" i="11"/>
  <c r="N1092" i="11"/>
  <c r="N1097" i="11"/>
  <c r="N1086" i="11"/>
  <c r="N1081" i="11"/>
  <c r="N1072" i="11"/>
  <c r="N1052" i="11"/>
  <c r="N1039" i="11"/>
  <c r="N1033" i="11"/>
  <c r="N1025" i="11"/>
  <c r="N1013" i="11"/>
  <c r="N1006" i="11"/>
  <c r="N987" i="11"/>
  <c r="N980" i="11"/>
  <c r="N970" i="11"/>
  <c r="N955" i="11"/>
  <c r="N942" i="11"/>
  <c r="N932" i="11"/>
  <c r="N924" i="11"/>
  <c r="N916" i="11"/>
  <c r="N906" i="11"/>
  <c r="N894" i="11"/>
  <c r="N888" i="11"/>
  <c r="N878" i="11"/>
  <c r="N867" i="11"/>
  <c r="N862" i="11"/>
  <c r="N855" i="11"/>
  <c r="N845" i="11"/>
  <c r="N833" i="11"/>
  <c r="N1258" i="11"/>
  <c r="N820" i="11"/>
  <c r="N812" i="11"/>
  <c r="N801" i="11"/>
  <c r="N791" i="11"/>
  <c r="N782" i="11"/>
  <c r="N771" i="11"/>
  <c r="N761" i="11"/>
  <c r="N752" i="11"/>
  <c r="N744" i="11"/>
  <c r="N732" i="11"/>
  <c r="N723" i="11"/>
  <c r="N712" i="11"/>
  <c r="N699" i="11"/>
  <c r="N687" i="11"/>
  <c r="N674" i="11"/>
  <c r="N680" i="11"/>
  <c r="N670" i="11"/>
  <c r="N667" i="11"/>
  <c r="N658" i="11"/>
  <c r="N650" i="11"/>
  <c r="N644" i="11"/>
  <c r="N636" i="11"/>
  <c r="N626" i="11"/>
  <c r="N615" i="11"/>
  <c r="N622" i="11"/>
  <c r="N602" i="11"/>
  <c r="N596" i="11"/>
  <c r="N590" i="11"/>
  <c r="N580" i="11"/>
  <c r="N572" i="11"/>
  <c r="N562" i="11"/>
  <c r="N556" i="11"/>
  <c r="N549" i="11"/>
  <c r="N543" i="11"/>
  <c r="N536" i="11"/>
  <c r="N533" i="11"/>
  <c r="N530" i="11"/>
  <c r="N522" i="11"/>
  <c r="N517" i="11"/>
  <c r="N507" i="11"/>
  <c r="N502" i="11"/>
  <c r="N495" i="11"/>
  <c r="N489" i="11"/>
  <c r="N484" i="11"/>
  <c r="N479" i="11"/>
  <c r="N472" i="11"/>
  <c r="N462" i="11"/>
  <c r="N452" i="11"/>
  <c r="N446" i="11"/>
  <c r="N443" i="11"/>
  <c r="N439" i="11"/>
  <c r="N433" i="11"/>
  <c r="N417" i="11"/>
  <c r="N410" i="11"/>
  <c r="N394" i="11"/>
  <c r="N381" i="11"/>
  <c r="N365" i="11"/>
  <c r="N357" i="11"/>
  <c r="N346" i="11"/>
  <c r="N340" i="11"/>
  <c r="N322" i="11"/>
  <c r="N313" i="11"/>
  <c r="N307" i="11"/>
  <c r="N298" i="11"/>
  <c r="N288" i="11"/>
  <c r="N278" i="11"/>
  <c r="N248" i="11"/>
  <c r="N241" i="11"/>
  <c r="N233" i="11"/>
  <c r="N225" i="11"/>
  <c r="N216" i="11"/>
  <c r="N204" i="11"/>
  <c r="N192" i="11"/>
  <c r="N182" i="11"/>
  <c r="N1181" i="11"/>
  <c r="N1172" i="11"/>
  <c r="N1159" i="11"/>
  <c r="N1150" i="11"/>
  <c r="N1138" i="11"/>
  <c r="N1124" i="11"/>
  <c r="N1113" i="11"/>
  <c r="N1109" i="11"/>
  <c r="N1091" i="11"/>
  <c r="N1085" i="11"/>
  <c r="N1080" i="11"/>
  <c r="N1071" i="11"/>
  <c r="N1051" i="11"/>
  <c r="N1038" i="11"/>
  <c r="N1024" i="11"/>
  <c r="N1012" i="11"/>
  <c r="N1001" i="11"/>
  <c r="N986" i="11"/>
  <c r="N969" i="11"/>
  <c r="N961" i="11"/>
  <c r="N941" i="11"/>
  <c r="N931" i="11"/>
  <c r="N915" i="11"/>
  <c r="N905" i="11"/>
  <c r="N893" i="11"/>
  <c r="N877" i="11"/>
  <c r="N866" i="11"/>
  <c r="N854" i="11"/>
  <c r="N844" i="11"/>
  <c r="N832" i="11"/>
  <c r="N1257" i="11"/>
  <c r="N825" i="11"/>
  <c r="N819" i="11"/>
  <c r="N811" i="11"/>
  <c r="N781" i="11"/>
  <c r="N770" i="11"/>
  <c r="N760" i="11"/>
  <c r="N743" i="11"/>
  <c r="N731" i="11"/>
  <c r="N722" i="11"/>
  <c r="N711" i="11"/>
  <c r="N698" i="11"/>
  <c r="N693" i="11"/>
  <c r="N679" i="11"/>
  <c r="N657" i="11"/>
  <c r="N643" i="11"/>
  <c r="N614" i="11"/>
  <c r="N601" i="11"/>
  <c r="N589" i="11"/>
  <c r="N579" i="11"/>
  <c r="N571" i="11"/>
  <c r="N548" i="11"/>
  <c r="N542" i="11"/>
  <c r="N516" i="11"/>
  <c r="N506" i="11"/>
  <c r="N501" i="11"/>
  <c r="N494" i="11"/>
  <c r="N483" i="11"/>
  <c r="N471" i="11"/>
  <c r="N451" i="11"/>
  <c r="N409" i="11"/>
  <c r="N393" i="11"/>
  <c r="N385" i="11"/>
  <c r="N380" i="11"/>
  <c r="N374" i="11"/>
  <c r="N364" i="11"/>
  <c r="N356" i="11"/>
  <c r="N345" i="11"/>
  <c r="N339" i="11"/>
  <c r="N321" i="11"/>
  <c r="N306" i="11"/>
  <c r="N297" i="11"/>
  <c r="N287" i="11"/>
  <c r="N277" i="11"/>
  <c r="N267" i="11"/>
  <c r="N245" i="11"/>
  <c r="N240" i="11"/>
  <c r="N232" i="11"/>
  <c r="N203" i="11"/>
  <c r="N191" i="11"/>
  <c r="N181" i="11"/>
  <c r="N1180" i="11"/>
  <c r="N1158" i="11"/>
  <c r="N1137" i="11"/>
  <c r="N1123" i="11"/>
  <c r="N1104" i="11"/>
  <c r="N1096" i="11"/>
  <c r="N1090" i="11"/>
  <c r="N1050" i="11"/>
  <c r="N1037" i="11"/>
  <c r="N1023" i="11"/>
  <c r="N1011" i="11"/>
  <c r="N999" i="11"/>
  <c r="N985" i="11"/>
  <c r="N968" i="11"/>
  <c r="N960" i="11"/>
  <c r="N954" i="11"/>
  <c r="N949" i="11"/>
  <c r="N940" i="11"/>
  <c r="N930" i="11"/>
  <c r="N914" i="11"/>
  <c r="N904" i="11"/>
  <c r="N892" i="11"/>
  <c r="N876" i="11"/>
  <c r="N865" i="11"/>
  <c r="N843" i="11"/>
  <c r="N1256" i="11"/>
  <c r="N824" i="11"/>
  <c r="N810" i="11"/>
  <c r="N790" i="11"/>
  <c r="N780" i="11"/>
  <c r="N769" i="11"/>
  <c r="N759" i="11"/>
  <c r="N742" i="11"/>
  <c r="N730" i="11"/>
  <c r="N721" i="11"/>
  <c r="N710" i="11"/>
  <c r="N697" i="11"/>
  <c r="N656" i="11"/>
  <c r="N642" i="11"/>
  <c r="N635" i="11"/>
  <c r="N625" i="11"/>
  <c r="N621" i="11"/>
  <c r="N613" i="11"/>
  <c r="N600" i="11"/>
  <c r="N561" i="11"/>
  <c r="N515" i="11"/>
  <c r="N493" i="11"/>
  <c r="N470" i="11"/>
  <c r="N465" i="11"/>
  <c r="N461" i="11"/>
  <c r="N438" i="11"/>
  <c r="N408" i="11"/>
  <c r="N401" i="11"/>
  <c r="N392" i="11"/>
  <c r="N384" i="11"/>
  <c r="N379" i="11"/>
  <c r="N372" i="11"/>
  <c r="N363" i="11"/>
  <c r="N355" i="11"/>
  <c r="N344" i="11"/>
  <c r="N320" i="11"/>
  <c r="N305" i="11"/>
  <c r="N286" i="11"/>
  <c r="N266" i="11"/>
  <c r="N262" i="11"/>
  <c r="N239" i="11"/>
  <c r="N231" i="11"/>
  <c r="N224" i="11"/>
  <c r="N215" i="11"/>
  <c r="N1179" i="11"/>
  <c r="N1168" i="11"/>
  <c r="N1157" i="11"/>
  <c r="N1149" i="11"/>
  <c r="N1122" i="11"/>
  <c r="N1112" i="11"/>
  <c r="N1108" i="11"/>
  <c r="N1070" i="11"/>
  <c r="N1049" i="11"/>
  <c r="N1036" i="11"/>
  <c r="N1032" i="11"/>
  <c r="N1022" i="11"/>
  <c r="N1000" i="11"/>
  <c r="N984" i="11"/>
  <c r="N967" i="11"/>
  <c r="N959" i="11"/>
  <c r="N939" i="11"/>
  <c r="N913" i="11"/>
  <c r="N903" i="11"/>
  <c r="N891" i="11"/>
  <c r="N809" i="11"/>
  <c r="N779" i="11"/>
  <c r="N758" i="11"/>
  <c r="N741" i="11"/>
  <c r="N729" i="11"/>
  <c r="N720" i="11"/>
  <c r="N709" i="11"/>
  <c r="N696" i="11"/>
  <c r="N678" i="11"/>
  <c r="N666" i="11"/>
  <c r="N655" i="11"/>
  <c r="N641" i="11"/>
  <c r="N612" i="11"/>
  <c r="N599" i="11"/>
  <c r="N560" i="11"/>
  <c r="N547" i="11"/>
  <c r="N541" i="11"/>
  <c r="N505" i="11"/>
  <c r="N492" i="11"/>
  <c r="N442" i="11"/>
  <c r="N407" i="11"/>
  <c r="N391" i="11"/>
  <c r="N378" i="11"/>
  <c r="N373" i="11"/>
  <c r="N362" i="11"/>
  <c r="N354" i="11"/>
  <c r="N343" i="11"/>
  <c r="N338" i="11"/>
  <c r="N330" i="11"/>
  <c r="N319" i="11"/>
  <c r="N312" i="11"/>
  <c r="N304" i="11"/>
  <c r="N296" i="11"/>
  <c r="N285" i="11"/>
  <c r="N276" i="11"/>
  <c r="N230" i="11"/>
  <c r="N202" i="11"/>
  <c r="N190" i="11"/>
  <c r="N1178" i="11"/>
  <c r="N1173" i="11"/>
  <c r="N1156" i="11"/>
  <c r="N1148" i="11"/>
  <c r="N1136" i="11"/>
  <c r="N1121" i="11"/>
  <c r="N1111" i="11"/>
  <c r="N1103" i="11"/>
  <c r="N1101" i="11"/>
  <c r="N1069" i="11"/>
  <c r="N1048" i="11"/>
  <c r="N1035" i="11"/>
  <c r="N1021" i="11"/>
  <c r="N1010" i="11"/>
  <c r="N983" i="11"/>
  <c r="N966" i="11"/>
  <c r="N929" i="11"/>
  <c r="N912" i="11"/>
  <c r="N900" i="11"/>
  <c r="N890" i="11"/>
  <c r="N887" i="11"/>
  <c r="N861" i="11"/>
  <c r="N842" i="11"/>
  <c r="N831" i="11"/>
  <c r="N1255" i="11"/>
  <c r="N818" i="11"/>
  <c r="N808" i="11"/>
  <c r="N800" i="11"/>
  <c r="N778" i="11"/>
  <c r="N768" i="11"/>
  <c r="N757" i="11"/>
  <c r="N750" i="11"/>
  <c r="N740" i="11"/>
  <c r="N728" i="11"/>
  <c r="N719" i="11"/>
  <c r="N708" i="11"/>
  <c r="N695" i="11"/>
  <c r="N684" i="11"/>
  <c r="N673" i="11"/>
  <c r="N654" i="11"/>
  <c r="N634" i="11"/>
  <c r="N611" i="11"/>
  <c r="N598" i="11"/>
  <c r="N588" i="11"/>
  <c r="N578" i="11"/>
  <c r="N570" i="11"/>
  <c r="N546" i="11"/>
  <c r="N540" i="11"/>
  <c r="N535" i="11"/>
  <c r="N527" i="11"/>
  <c r="N514" i="11"/>
  <c r="N500" i="11"/>
  <c r="N469" i="11"/>
  <c r="N464" i="11"/>
  <c r="N432" i="11"/>
  <c r="N431" i="11"/>
  <c r="N406" i="11"/>
  <c r="N390" i="11"/>
  <c r="N377" i="11"/>
  <c r="N353" i="11"/>
  <c r="N342" i="11"/>
  <c r="N318" i="11"/>
  <c r="N295" i="11"/>
  <c r="N284" i="11"/>
  <c r="N275" i="11"/>
  <c r="N229" i="11"/>
  <c r="N201" i="11"/>
  <c r="N180" i="11"/>
  <c r="N1177" i="11"/>
  <c r="N1155" i="11"/>
  <c r="N1135" i="11"/>
  <c r="N1120" i="11"/>
  <c r="N1068" i="11"/>
  <c r="N1047" i="11"/>
  <c r="N1020" i="11"/>
  <c r="N1009" i="11"/>
  <c r="N1034" i="11"/>
  <c r="N982" i="11"/>
  <c r="N1005" i="11"/>
  <c r="N965" i="11"/>
  <c r="N979" i="11"/>
  <c r="N948" i="11"/>
  <c r="N958" i="11"/>
  <c r="N938" i="11"/>
  <c r="N928" i="11"/>
  <c r="N923" i="11"/>
  <c r="N911" i="11"/>
  <c r="N889" i="11"/>
  <c r="N875" i="11"/>
  <c r="N853" i="11"/>
  <c r="N841" i="11"/>
  <c r="N830" i="11"/>
  <c r="N799" i="11"/>
  <c r="N789" i="11"/>
  <c r="N777" i="11"/>
  <c r="N756" i="11"/>
  <c r="N739" i="11"/>
  <c r="N727" i="11"/>
  <c r="N707" i="11"/>
  <c r="N694" i="11"/>
  <c r="N686" i="11"/>
  <c r="N672" i="11"/>
  <c r="N669" i="11"/>
  <c r="N653" i="11"/>
  <c r="N640" i="11"/>
  <c r="N624" i="11"/>
  <c r="N610" i="11"/>
  <c r="N597" i="11"/>
  <c r="N587" i="11"/>
  <c r="N569" i="11"/>
  <c r="N559" i="11"/>
  <c r="N513" i="11"/>
  <c r="N499" i="11"/>
  <c r="N491" i="11"/>
  <c r="N478" i="11"/>
  <c r="N468" i="11"/>
  <c r="N460" i="11"/>
  <c r="N441" i="11"/>
  <c r="N422" i="11"/>
  <c r="N405" i="11"/>
  <c r="N389" i="11"/>
  <c r="N376" i="11"/>
  <c r="N361" i="11"/>
  <c r="N341" i="11"/>
  <c r="N317" i="11"/>
  <c r="N311" i="11"/>
  <c r="N303" i="11"/>
  <c r="N294" i="11"/>
  <c r="N283" i="11"/>
  <c r="N274" i="11"/>
  <c r="N272" i="11"/>
  <c r="N228" i="11"/>
  <c r="N223" i="11"/>
  <c r="N200" i="11"/>
  <c r="N189" i="11"/>
  <c r="N179" i="11"/>
  <c r="N122" i="11"/>
  <c r="N173" i="11"/>
  <c r="N168" i="11"/>
  <c r="N164" i="11"/>
  <c r="N162" i="11"/>
  <c r="N148" i="11"/>
  <c r="N135" i="11"/>
  <c r="N128" i="11"/>
  <c r="N121" i="11"/>
  <c r="N5" i="11"/>
  <c r="N172" i="11"/>
  <c r="N1302" i="11"/>
  <c r="N169" i="11"/>
  <c r="N167" i="11"/>
  <c r="N1273" i="11"/>
  <c r="N1270" i="11"/>
  <c r="N1269" i="11"/>
  <c r="N160" i="11"/>
  <c r="N159" i="11"/>
  <c r="N157" i="11"/>
  <c r="N1267" i="11"/>
  <c r="N155" i="11"/>
  <c r="N154" i="11"/>
  <c r="N151" i="11"/>
  <c r="N147" i="11"/>
  <c r="N141" i="11"/>
  <c r="N139" i="11"/>
  <c r="N132" i="11"/>
  <c r="N127" i="11"/>
  <c r="N124" i="11"/>
  <c r="N120" i="11"/>
  <c r="N119" i="11"/>
  <c r="N116" i="11"/>
  <c r="N113" i="11"/>
  <c r="N107" i="11"/>
  <c r="N105" i="11"/>
  <c r="N104" i="11"/>
  <c r="N103" i="11"/>
  <c r="N98" i="11"/>
  <c r="N96" i="11"/>
  <c r="N94" i="11"/>
  <c r="N86" i="11"/>
  <c r="N79" i="11"/>
  <c r="N77" i="11"/>
  <c r="N75" i="11"/>
  <c r="N73" i="11"/>
  <c r="N71" i="11"/>
  <c r="N67" i="11"/>
  <c r="N65" i="11"/>
  <c r="N63" i="11"/>
  <c r="N61" i="11"/>
  <c r="N60" i="11"/>
  <c r="N59" i="11"/>
  <c r="N1254" i="11"/>
  <c r="N53" i="11"/>
  <c r="N52" i="11"/>
  <c r="N49" i="11"/>
  <c r="N47" i="11"/>
  <c r="N40" i="11"/>
  <c r="N39" i="11"/>
  <c r="N38" i="11"/>
  <c r="N34" i="11"/>
  <c r="N31" i="11"/>
  <c r="N12" i="11"/>
  <c r="N28" i="11"/>
  <c r="N23" i="11"/>
  <c r="N22" i="11"/>
  <c r="N20" i="11"/>
  <c r="N18" i="11"/>
  <c r="N14" i="11"/>
  <c r="N10" i="11"/>
  <c r="N9" i="11"/>
  <c r="N8" i="11"/>
  <c r="N6" i="11"/>
  <c r="N1301" i="11"/>
  <c r="N1272" i="11"/>
  <c r="N1268" i="11"/>
  <c r="N112" i="11"/>
  <c r="N93" i="11"/>
  <c r="N1253" i="11"/>
  <c r="N51" i="11"/>
  <c r="N171" i="11"/>
  <c r="N1300" i="11"/>
  <c r="N166" i="11"/>
  <c r="N1271" i="11"/>
  <c r="N161" i="11"/>
  <c r="N158" i="11"/>
  <c r="N156" i="11"/>
  <c r="N1266" i="11"/>
  <c r="N153" i="11"/>
  <c r="N150" i="11"/>
  <c r="N146" i="11"/>
  <c r="N140" i="11"/>
  <c r="N138" i="11"/>
  <c r="N134" i="11"/>
  <c r="N131" i="11"/>
  <c r="N126" i="11"/>
  <c r="N123" i="11"/>
  <c r="N1265" i="11"/>
  <c r="N118" i="11"/>
  <c r="N115" i="11"/>
  <c r="N1260" i="11"/>
  <c r="N111" i="11"/>
  <c r="N109" i="11"/>
  <c r="N106" i="11"/>
  <c r="N102" i="11"/>
  <c r="N97" i="11"/>
  <c r="N95" i="11"/>
  <c r="N92" i="11"/>
  <c r="N89" i="11"/>
  <c r="N88" i="11"/>
  <c r="N87" i="11"/>
  <c r="N85" i="11"/>
  <c r="N83" i="11"/>
  <c r="N82" i="11"/>
  <c r="N78" i="11"/>
  <c r="N76" i="11"/>
  <c r="N74" i="11"/>
  <c r="N72" i="11"/>
  <c r="N70" i="11"/>
  <c r="N68" i="11"/>
  <c r="N66" i="11"/>
  <c r="N64" i="11"/>
  <c r="N62" i="11"/>
  <c r="N58" i="11"/>
  <c r="N57" i="11"/>
  <c r="N55" i="11"/>
  <c r="N1252" i="11"/>
  <c r="N50" i="11"/>
  <c r="N48" i="11"/>
  <c r="N46" i="11"/>
  <c r="N43" i="11"/>
  <c r="N37" i="11"/>
  <c r="N36" i="11"/>
  <c r="N35" i="11"/>
  <c r="N33" i="11"/>
  <c r="N30" i="11"/>
  <c r="N11" i="11"/>
  <c r="N27" i="11"/>
  <c r="N25" i="11"/>
  <c r="N21" i="11"/>
  <c r="N19" i="11"/>
  <c r="N17" i="11"/>
  <c r="N13" i="11"/>
  <c r="N7" i="11"/>
  <c r="N170" i="11"/>
  <c r="N165" i="11"/>
  <c r="N145" i="11"/>
  <c r="N130" i="11"/>
  <c r="N110" i="11"/>
  <c r="N101" i="11"/>
  <c r="N91" i="11"/>
  <c r="N90" i="11"/>
  <c r="N69" i="11"/>
  <c r="N45" i="11"/>
  <c r="N32" i="11"/>
  <c r="N163" i="11"/>
  <c r="N152" i="11"/>
  <c r="N149" i="11"/>
  <c r="N144" i="11"/>
  <c r="N137" i="11"/>
  <c r="N136" i="11"/>
  <c r="N133" i="11"/>
  <c r="N129" i="11"/>
  <c r="N125" i="11"/>
  <c r="N1264" i="11"/>
  <c r="N117" i="11"/>
  <c r="N114" i="11"/>
  <c r="N108" i="11"/>
  <c r="N100" i="11"/>
  <c r="N84" i="11"/>
  <c r="N81" i="11"/>
  <c r="N56" i="11"/>
  <c r="N54" i="11"/>
  <c r="N44" i="11"/>
  <c r="N42" i="11"/>
  <c r="N29" i="11"/>
  <c r="N26" i="11"/>
  <c r="N24" i="11"/>
  <c r="N16" i="11"/>
  <c r="N143" i="11"/>
  <c r="N99" i="11"/>
  <c r="N80" i="11"/>
  <c r="N15" i="11"/>
  <c r="N142" i="11"/>
  <c r="N41" i="11"/>
  <c r="S15" i="17" l="1"/>
  <c r="R15" i="17"/>
  <c r="R11" i="17"/>
  <c r="S10" i="17"/>
  <c r="R10" i="17"/>
  <c r="R9" i="17"/>
  <c r="S8" i="17"/>
  <c r="R8" i="17"/>
  <c r="S7" i="17"/>
  <c r="R7" i="17"/>
  <c r="S6" i="17"/>
  <c r="R6" i="17"/>
  <c r="S5" i="17"/>
  <c r="R5" i="17"/>
  <c r="L16" i="66"/>
  <c r="L15" i="66"/>
  <c r="L14" i="66"/>
  <c r="L13" i="66"/>
  <c r="L12" i="66"/>
  <c r="L11" i="66"/>
  <c r="L10" i="66"/>
  <c r="P24" i="31"/>
  <c r="P23" i="31"/>
  <c r="P22" i="31"/>
  <c r="P21" i="31"/>
  <c r="P20" i="31"/>
  <c r="P19" i="31"/>
  <c r="K4" i="63" l="1"/>
  <c r="J4" i="63"/>
  <c r="G4" i="63"/>
  <c r="J11" i="58" l="1"/>
  <c r="G11" i="58"/>
  <c r="J10" i="58"/>
  <c r="G10" i="58"/>
  <c r="J9" i="58"/>
  <c r="G9" i="58"/>
  <c r="J8" i="58"/>
  <c r="G8" i="58"/>
  <c r="J7" i="58"/>
  <c r="G7" i="58"/>
  <c r="J6" i="58"/>
  <c r="G6" i="58"/>
  <c r="J5" i="58"/>
  <c r="G5" i="58"/>
  <c r="J4" i="58"/>
  <c r="G4" i="58"/>
  <c r="P29" i="31" l="1"/>
  <c r="P28" i="31"/>
  <c r="P27" i="31"/>
  <c r="P26" i="31"/>
  <c r="P25" i="31"/>
  <c r="P9" i="31" l="1"/>
  <c r="P8" i="31"/>
  <c r="P7" i="31"/>
  <c r="P6" i="31"/>
  <c r="P5" i="31"/>
  <c r="P4" i="31"/>
  <c r="L9" i="66"/>
  <c r="L8" i="66"/>
  <c r="L7" i="66"/>
  <c r="L6" i="66"/>
  <c r="L5" i="66"/>
  <c r="L4" i="66"/>
</calcChain>
</file>

<file path=xl/sharedStrings.xml><?xml version="1.0" encoding="utf-8"?>
<sst xmlns="http://schemas.openxmlformats.org/spreadsheetml/2006/main" count="33647" uniqueCount="1786">
  <si>
    <t xml:space="preserve">  NP years</t>
  </si>
  <si>
    <t>MS</t>
  </si>
  <si>
    <t>RFMO</t>
  </si>
  <si>
    <t>Attendance</t>
  </si>
  <si>
    <t>SWE</t>
  </si>
  <si>
    <t>X</t>
  </si>
  <si>
    <t>ICES</t>
  </si>
  <si>
    <t>Region</t>
  </si>
  <si>
    <t>Baltic Sea</t>
  </si>
  <si>
    <t>North Sea and Eastern Arctic</t>
  </si>
  <si>
    <t>North Atlantic</t>
  </si>
  <si>
    <t>Mediterranean Sea and Black Sea</t>
  </si>
  <si>
    <t>ESP</t>
  </si>
  <si>
    <t>Baltic Sea, North Sea and Eastern Arctic, and North Atlantic</t>
  </si>
  <si>
    <t>B</t>
  </si>
  <si>
    <t>FRA</t>
  </si>
  <si>
    <t>NP years</t>
  </si>
  <si>
    <t>Data sources</t>
  </si>
  <si>
    <t>Income</t>
  </si>
  <si>
    <t>Other income</t>
  </si>
  <si>
    <t>Fishing ground</t>
  </si>
  <si>
    <t>Metier LVL6</t>
  </si>
  <si>
    <t>IV, VIId</t>
  </si>
  <si>
    <t>Y</t>
  </si>
  <si>
    <t>Sampling year</t>
  </si>
  <si>
    <t>MS participating in sampling</t>
  </si>
  <si>
    <t>Sampling Year</t>
  </si>
  <si>
    <t>Sampling frame codes</t>
  </si>
  <si>
    <t>Sampling strategy</t>
  </si>
  <si>
    <t>Sampling scheme</t>
  </si>
  <si>
    <t>Time stratification</t>
  </si>
  <si>
    <t>Q</t>
  </si>
  <si>
    <t>MS partcipating in sampling</t>
  </si>
  <si>
    <t>Species</t>
  </si>
  <si>
    <t>Species Group</t>
  </si>
  <si>
    <t>From the unsorted
catches</t>
  </si>
  <si>
    <t>From the retained
catches and/or landings</t>
  </si>
  <si>
    <t>From the discards</t>
  </si>
  <si>
    <t>Solea solea</t>
  </si>
  <si>
    <t>GSA 7</t>
  </si>
  <si>
    <t>Parapenaeus longirostris</t>
  </si>
  <si>
    <t>Pleuronectes platessa</t>
  </si>
  <si>
    <t>Metier level 6</t>
  </si>
  <si>
    <t>Achieved length sampling</t>
  </si>
  <si>
    <t>Area / Stock</t>
  </si>
  <si>
    <t>Gadus morhua</t>
  </si>
  <si>
    <t>Nephrops norvegicus</t>
  </si>
  <si>
    <t>ITA</t>
  </si>
  <si>
    <t>Boops boops</t>
  </si>
  <si>
    <t>GFCM</t>
  </si>
  <si>
    <t>Merluccius merluccius</t>
  </si>
  <si>
    <t>NP Years</t>
  </si>
  <si>
    <t>Table III.E.3 - Sampling intensity for stock-based variables</t>
  </si>
  <si>
    <t>Variable (*)</t>
  </si>
  <si>
    <t>Abundance of smolt</t>
  </si>
  <si>
    <t>Abundance of parr</t>
  </si>
  <si>
    <t>Number of ascending individuals</t>
  </si>
  <si>
    <t>Capacity</t>
  </si>
  <si>
    <t>Number of vessels</t>
  </si>
  <si>
    <t>Effort</t>
  </si>
  <si>
    <t>Days at sea</t>
  </si>
  <si>
    <t>Hours fished</t>
  </si>
  <si>
    <t>Fishing days</t>
  </si>
  <si>
    <t>Landings</t>
  </si>
  <si>
    <t>FIN</t>
  </si>
  <si>
    <t>Table III.G.1-  List of surveys</t>
  </si>
  <si>
    <t>Name of survey</t>
  </si>
  <si>
    <t>Area(s)
covered</t>
  </si>
  <si>
    <t>Period (Month)</t>
  </si>
  <si>
    <t>Max. days eligible</t>
  </si>
  <si>
    <t>Type of Sampling activities</t>
  </si>
  <si>
    <t>Ecosystem indicators collected</t>
  </si>
  <si>
    <t>Map</t>
  </si>
  <si>
    <t>Relevant international planning group</t>
  </si>
  <si>
    <t>Upload in international database</t>
  </si>
  <si>
    <t>Achieved Days at sea</t>
  </si>
  <si>
    <t>Achieved Target</t>
  </si>
  <si>
    <t>% achievement no days ----- A/P %</t>
  </si>
  <si>
    <t>% achievement target ----- A/P %</t>
  </si>
  <si>
    <t>Demersal Young Fish Survey</t>
  </si>
  <si>
    <t>NS Herring Acoustic Survey</t>
  </si>
  <si>
    <t>Turnover</t>
  </si>
  <si>
    <t>Energy costs</t>
  </si>
  <si>
    <t>Other operational costs</t>
  </si>
  <si>
    <t xml:space="preserve">Table V.1 - Indicators to measure the effects of fisheries on the marine ecosystem </t>
  </si>
  <si>
    <t>Code specification</t>
  </si>
  <si>
    <t xml:space="preserve"> Indicator</t>
  </si>
  <si>
    <t>Data required</t>
  </si>
  <si>
    <t>Data collection</t>
  </si>
  <si>
    <t>Effective time lag for availability</t>
  </si>
  <si>
    <t>Time interval for position reports</t>
  </si>
  <si>
    <t xml:space="preserve">Position and vessel registration </t>
  </si>
  <si>
    <t>Discarding rates of commercially exploited species</t>
  </si>
  <si>
    <t>Fuel efficiency of fish capture</t>
  </si>
  <si>
    <t>Achieved no of fish measured at a national level by metier 
(= J + K + L)</t>
  </si>
  <si>
    <t>3LMNO</t>
  </si>
  <si>
    <t>NAFO</t>
  </si>
  <si>
    <t>18-&lt; 24 m</t>
  </si>
  <si>
    <t>40 m or larger</t>
  </si>
  <si>
    <t>12-&lt; 18 m</t>
  </si>
  <si>
    <t>Fleet segments vessels</t>
  </si>
  <si>
    <t>Fleet segments vessels lenght classes</t>
  </si>
  <si>
    <t>Beam trawlers</t>
  </si>
  <si>
    <t>0-&lt; 10 m</t>
  </si>
  <si>
    <t>Demersal trawlers and/or demersal seiners</t>
  </si>
  <si>
    <t>0-&lt; 6 m</t>
  </si>
  <si>
    <t>Pelagic trawlers</t>
  </si>
  <si>
    <t>10-&lt; 12 m</t>
  </si>
  <si>
    <t>Purse seiners</t>
  </si>
  <si>
    <t>6-&lt; 12 m</t>
  </si>
  <si>
    <t>Dredgers</t>
  </si>
  <si>
    <t>Vessel using other active gears</t>
  </si>
  <si>
    <t>Vessels using Polyvalent ‘active’ gears only</t>
  </si>
  <si>
    <t>24-&lt; 40 m</t>
  </si>
  <si>
    <t>Vessels using hooks</t>
  </si>
  <si>
    <t>Drift and/or fixed netters</t>
  </si>
  <si>
    <t>Vessels using Pots and/or traps</t>
  </si>
  <si>
    <t>Vessels using other Passive gears</t>
  </si>
  <si>
    <t>Vessels using Polyvalent ‘passive’ gears only</t>
  </si>
  <si>
    <t>Vessels using active and passive gears</t>
  </si>
  <si>
    <t xml:space="preserve">  AR year</t>
  </si>
  <si>
    <t>AR Year</t>
  </si>
  <si>
    <t>Table III.C.6 - Achieved length sampling of catches, landings and discards by metier and species</t>
  </si>
  <si>
    <t>Conservation status of fish species</t>
  </si>
  <si>
    <t>Proportion of large fish</t>
  </si>
  <si>
    <t>Mean maximum length of fishes</t>
  </si>
  <si>
    <t>Size at maturation of exploited fish species</t>
  </si>
  <si>
    <t>Species, length and abundance from surveys</t>
  </si>
  <si>
    <t>Individual measurements of age, length, sex and maturity from surveys</t>
  </si>
  <si>
    <t>LLS_DEF_0_0_0</t>
  </si>
  <si>
    <t>ICCAT</t>
  </si>
  <si>
    <t>Cod</t>
  </si>
  <si>
    <t>Sharks</t>
  </si>
  <si>
    <t>Sampling frame code</t>
  </si>
  <si>
    <t>Sampling frame (fishing activities)</t>
  </si>
  <si>
    <t>Sampling frame (geographical location)</t>
  </si>
  <si>
    <t>Sampling frame (seasonality)</t>
  </si>
  <si>
    <t>Type of data collection scheme</t>
  </si>
  <si>
    <t>Planned no. trips to be sampled at sea by MS</t>
  </si>
  <si>
    <t>Gillnets</t>
  </si>
  <si>
    <t>All year</t>
  </si>
  <si>
    <t>Table III.C.3 - Sampled trips by metier</t>
  </si>
  <si>
    <t>Table III.C.4 - sampling strategy</t>
  </si>
  <si>
    <t xml:space="preserve">Achieved No of individuals at a national level </t>
  </si>
  <si>
    <t>Days at sea planned according to NP</t>
  </si>
  <si>
    <t>Acronym</t>
  </si>
  <si>
    <t>Name of the meeting</t>
  </si>
  <si>
    <t>RFMO/RFO/IO</t>
  </si>
  <si>
    <t>Total No. of fishing trips during the Sampling year</t>
  </si>
  <si>
    <t>Comments</t>
  </si>
  <si>
    <t>Multi-lateral agreement</t>
  </si>
  <si>
    <t>Source</t>
  </si>
  <si>
    <t>Follow-up action</t>
  </si>
  <si>
    <t>Topic</t>
  </si>
  <si>
    <t>Table II.B.2 - Follow-up of recommendations</t>
  </si>
  <si>
    <t>Recommendation/Agreement</t>
  </si>
  <si>
    <t>Section</t>
  </si>
  <si>
    <t>Recommendation number</t>
  </si>
  <si>
    <t>No. of attendees by MS</t>
  </si>
  <si>
    <t>Planned target according to NP</t>
  </si>
  <si>
    <t>LVA</t>
  </si>
  <si>
    <t>DNK</t>
  </si>
  <si>
    <t>GBR</t>
  </si>
  <si>
    <t>NLD</t>
  </si>
  <si>
    <t>LTU</t>
  </si>
  <si>
    <t>DEU</t>
  </si>
  <si>
    <t>Austria</t>
  </si>
  <si>
    <t>AUT</t>
  </si>
  <si>
    <t>Belgium</t>
  </si>
  <si>
    <t>BEL</t>
  </si>
  <si>
    <t>Bulgaria</t>
  </si>
  <si>
    <t>BGR</t>
  </si>
  <si>
    <t>Croatia</t>
  </si>
  <si>
    <t>HRV</t>
  </si>
  <si>
    <t>Cyprus</t>
  </si>
  <si>
    <t>CYP</t>
  </si>
  <si>
    <t>Czech Republic</t>
  </si>
  <si>
    <t>CZE</t>
  </si>
  <si>
    <t>Denmark</t>
  </si>
  <si>
    <t>Estonia</t>
  </si>
  <si>
    <t>EST</t>
  </si>
  <si>
    <t>Finland</t>
  </si>
  <si>
    <t>France</t>
  </si>
  <si>
    <t>Germany</t>
  </si>
  <si>
    <t>Greece</t>
  </si>
  <si>
    <t>GRC</t>
  </si>
  <si>
    <t>Hungary</t>
  </si>
  <si>
    <t>HUN</t>
  </si>
  <si>
    <t>Ireland</t>
  </si>
  <si>
    <t>IRL</t>
  </si>
  <si>
    <t>Italy</t>
  </si>
  <si>
    <t>Latvia</t>
  </si>
  <si>
    <t>Lithuania</t>
  </si>
  <si>
    <t>Luxembourg</t>
  </si>
  <si>
    <t>LUX</t>
  </si>
  <si>
    <t>Malta</t>
  </si>
  <si>
    <t>MLT</t>
  </si>
  <si>
    <t>Netherlands</t>
  </si>
  <si>
    <t>Poland</t>
  </si>
  <si>
    <t>POL</t>
  </si>
  <si>
    <t>Portugal</t>
  </si>
  <si>
    <t>PRT</t>
  </si>
  <si>
    <t>Romania</t>
  </si>
  <si>
    <t>ROU</t>
  </si>
  <si>
    <t>Slovakia</t>
  </si>
  <si>
    <t>SVK</t>
  </si>
  <si>
    <t>Slovenia</t>
  </si>
  <si>
    <t>SVN</t>
  </si>
  <si>
    <t>Spain</t>
  </si>
  <si>
    <t>Sweden</t>
  </si>
  <si>
    <t>United Kingdom of Great Britain and Northern Ireland</t>
  </si>
  <si>
    <t>Year of the Survey</t>
  </si>
  <si>
    <t>Table I.A.1 - Derogations</t>
  </si>
  <si>
    <t>Short title of derogation</t>
  </si>
  <si>
    <t>NP proposal section</t>
  </si>
  <si>
    <t>Type of data - Variables</t>
  </si>
  <si>
    <t>Derogation approved or rejected</t>
  </si>
  <si>
    <t>Year of approval or rejection</t>
  </si>
  <si>
    <t>Reason / Justification for derogation</t>
  </si>
  <si>
    <t>Approved</t>
  </si>
  <si>
    <t>Planned minimum No of individuals to be measured at the national level</t>
  </si>
  <si>
    <t>% achievement (100*L/M)</t>
  </si>
  <si>
    <t>Achieved no. of sampled fishing trips at sea</t>
  </si>
  <si>
    <t>Achieved no. of sampled fishing trips on shore</t>
  </si>
  <si>
    <t>Total achieved no. of sampled fishing trips (J+K)</t>
  </si>
  <si>
    <t>Planned no. trips to be sampled on shore by MS</t>
  </si>
  <si>
    <t>Planned total no. trips to be sampled by MS (N+O)</t>
  </si>
  <si>
    <t>Other regions</t>
  </si>
  <si>
    <t>Country / MS</t>
  </si>
  <si>
    <t>CECAF</t>
  </si>
  <si>
    <t>SPRFMO</t>
  </si>
  <si>
    <t>IOTC</t>
  </si>
  <si>
    <t>IATTC</t>
  </si>
  <si>
    <t>WCPFC</t>
  </si>
  <si>
    <t>SEAFO</t>
  </si>
  <si>
    <t>SIOFA</t>
  </si>
  <si>
    <t>CCAMLR</t>
  </si>
  <si>
    <t>WECAFC</t>
  </si>
  <si>
    <r>
      <t>Regions</t>
    </r>
    <r>
      <rPr>
        <sz val="10"/>
        <rFont val="Arial"/>
        <family val="2"/>
      </rPr>
      <t xml:space="preserve"> (according to Reg. 665/2008)</t>
    </r>
  </si>
  <si>
    <r>
      <rPr>
        <b/>
        <sz val="10"/>
        <rFont val="Arial"/>
        <family val="2"/>
      </rPr>
      <t>Supra-regions</t>
    </r>
    <r>
      <rPr>
        <sz val="10"/>
        <rFont val="Arial"/>
        <family val="2"/>
      </rPr>
      <t xml:space="preserve"> (Decision 2010/93/EU, Appendix III)</t>
    </r>
  </si>
  <si>
    <r>
      <t xml:space="preserve">Vessel length classes (LOA) </t>
    </r>
    <r>
      <rPr>
        <sz val="10"/>
        <rFont val="Arial"/>
        <family val="2"/>
      </rPr>
      <t>(Decision 2010/93/EU, Appendix III)</t>
    </r>
  </si>
  <si>
    <t xml:space="preserve">12-&lt; 18 m </t>
  </si>
  <si>
    <t xml:space="preserve">18-&lt; 24 m </t>
  </si>
  <si>
    <t xml:space="preserve">24-&lt; 40 m </t>
  </si>
  <si>
    <t xml:space="preserve">40 m or larger </t>
  </si>
  <si>
    <t>0-&lt; 6 m (Med)</t>
  </si>
  <si>
    <t>6-&lt; 12 m (Med)</t>
  </si>
  <si>
    <r>
      <t xml:space="preserve">Fleet economic variables </t>
    </r>
    <r>
      <rPr>
        <sz val="10"/>
        <rFont val="Arial"/>
        <family val="2"/>
      </rPr>
      <t>(Decision 2010/93/EU, Appendix VI)</t>
    </r>
  </si>
  <si>
    <r>
      <t xml:space="preserve">Fleet economic variable groups </t>
    </r>
    <r>
      <rPr>
        <sz val="10"/>
        <rFont val="Arial"/>
        <family val="2"/>
      </rPr>
      <t>(Decision 2010/93/EU, Appendix VI)</t>
    </r>
  </si>
  <si>
    <t>Personnel costs</t>
  </si>
  <si>
    <t>Repair and maintenance costs</t>
  </si>
  <si>
    <t>Capital value</t>
  </si>
  <si>
    <t>Investments</t>
  </si>
  <si>
    <t>Financial position</t>
  </si>
  <si>
    <t>Employment</t>
  </si>
  <si>
    <t>Number of fishing enterprises/units</t>
  </si>
  <si>
    <t xml:space="preserve">Income from leasing out quota or other fishing rights </t>
  </si>
  <si>
    <t>Direct subsidies</t>
  </si>
  <si>
    <t>Wages and salaries of crew</t>
  </si>
  <si>
    <t>Imputed value of upaid labour</t>
  </si>
  <si>
    <t>Variable costs</t>
  </si>
  <si>
    <t>Non-variable costs</t>
  </si>
  <si>
    <t>Value of quota and other fishing rights</t>
  </si>
  <si>
    <t>Lease/rental payments for quota or other fishing rights</t>
  </si>
  <si>
    <t>Investments in physical capital</t>
  </si>
  <si>
    <t>Debt/asset ratio</t>
  </si>
  <si>
    <t>Engaged crew</t>
  </si>
  <si>
    <t>FTE national</t>
  </si>
  <si>
    <t>FTE harmonised</t>
  </si>
  <si>
    <t>Energy consumption</t>
  </si>
  <si>
    <t>A - Census</t>
  </si>
  <si>
    <t>B - Probability Sample Survey</t>
  </si>
  <si>
    <t>C - Non-Probability Sample Survey</t>
  </si>
  <si>
    <t>Concurrent, other</t>
  </si>
  <si>
    <t>Concurrent-at-sea</t>
  </si>
  <si>
    <r>
      <rPr>
        <b/>
        <sz val="10"/>
        <rFont val="Arial"/>
        <family val="2"/>
      </rPr>
      <t>Sampling strategy</t>
    </r>
    <r>
      <rPr>
        <sz val="10"/>
        <rFont val="Arial"/>
        <family val="2"/>
      </rPr>
      <t xml:space="preserve"> (Decision 2010/93/EU, chapter III.B.B1.3 f, g, i)</t>
    </r>
  </si>
  <si>
    <t>Concurrent on-shore</t>
  </si>
  <si>
    <t>Stock-specific at-sea</t>
  </si>
  <si>
    <t>Stock-specific on-shore</t>
  </si>
  <si>
    <t>Stock-specific self-sampling</t>
  </si>
  <si>
    <t>Stock-specific, other</t>
  </si>
  <si>
    <t>Concurrent self-sampling</t>
  </si>
  <si>
    <t>Salmon</t>
  </si>
  <si>
    <t>Sea bass</t>
  </si>
  <si>
    <t>Eel</t>
  </si>
  <si>
    <t>Bluefin tuna</t>
  </si>
  <si>
    <r>
      <t>Species for recreational fisheries</t>
    </r>
    <r>
      <rPr>
        <sz val="10"/>
        <rFont val="Arial"/>
        <family val="2"/>
      </rPr>
      <t xml:space="preserve"> (Decision 2010/93/EU, Appendix IV)</t>
    </r>
  </si>
  <si>
    <t>Alepocephalus bairdii</t>
  </si>
  <si>
    <t>Alopias superciliosus</t>
  </si>
  <si>
    <t>Alopias vulpinus</t>
  </si>
  <si>
    <t>Ammodytidae</t>
  </si>
  <si>
    <t>Anguilla anguilla</t>
  </si>
  <si>
    <t>Aphanopus carbo</t>
  </si>
  <si>
    <t>Argyrosomus regius</t>
  </si>
  <si>
    <t>Aristeomorpha foliacea</t>
  </si>
  <si>
    <t>Aristeus antennatus</t>
  </si>
  <si>
    <t>Aspitrigla cuculus</t>
  </si>
  <si>
    <t>Auxis rochei</t>
  </si>
  <si>
    <t>Brosme brosme</t>
  </si>
  <si>
    <t>Cancer pagurus</t>
  </si>
  <si>
    <t>Carcharhinus falciformis</t>
  </si>
  <si>
    <t>Carcharhinus plumbeus</t>
  </si>
  <si>
    <t>Carcharias taurus</t>
  </si>
  <si>
    <t>Centrophorus granulosus</t>
  </si>
  <si>
    <t>Centrophorus squamosus</t>
  </si>
  <si>
    <t>Centroscyllium fabricii</t>
  </si>
  <si>
    <t>Centroscymnus coelolepis</t>
  </si>
  <si>
    <t>Centroscymnus crepidater</t>
  </si>
  <si>
    <t>Cetorhinus maximus</t>
  </si>
  <si>
    <t>Clupea harengus</t>
  </si>
  <si>
    <t>Conger conger</t>
  </si>
  <si>
    <t>Coregonus lavaretus</t>
  </si>
  <si>
    <t>Coryphaena equiselis</t>
  </si>
  <si>
    <t>Coryphaena hippurus</t>
  </si>
  <si>
    <t>Coryphaenoides rupestris</t>
  </si>
  <si>
    <t>Crangon crangon</t>
  </si>
  <si>
    <t>Dalatias licha</t>
  </si>
  <si>
    <t>Dasyatis pastinaca</t>
  </si>
  <si>
    <t>Deania calcea</t>
  </si>
  <si>
    <t>Dicentrarchus labrax</t>
  </si>
  <si>
    <t>Dicologoglosa cuneata</t>
  </si>
  <si>
    <t>Dipturus batis</t>
  </si>
  <si>
    <t>Dipturus oxyrinchus</t>
  </si>
  <si>
    <t>Eledone cirrosa</t>
  </si>
  <si>
    <t>Eledone moschata</t>
  </si>
  <si>
    <t>Engraulis encrasicolus</t>
  </si>
  <si>
    <t>Esox lucius</t>
  </si>
  <si>
    <t>Etmopterus spinax</t>
  </si>
  <si>
    <t>Euthynnus alleteratus</t>
  </si>
  <si>
    <t>Eutrigla gurnardus</t>
  </si>
  <si>
    <t>Farfantepenaeus notialis</t>
  </si>
  <si>
    <t>Galeorhinus galeus</t>
  </si>
  <si>
    <t>Galeus melastomus</t>
  </si>
  <si>
    <t>Glyptocephalus cynoglossus</t>
  </si>
  <si>
    <t>Gymnura altavela</t>
  </si>
  <si>
    <t>Helicolenus dactylopterus</t>
  </si>
  <si>
    <t>Heptranchias perlo</t>
  </si>
  <si>
    <t>Hexanchus griseus</t>
  </si>
  <si>
    <t>Hippoglossoides platessoides</t>
  </si>
  <si>
    <t>Homarus gammarus</t>
  </si>
  <si>
    <t>Hoplostethus atlanticus</t>
  </si>
  <si>
    <t>Istiophoridae</t>
  </si>
  <si>
    <t>Isurus oxyrinchus</t>
  </si>
  <si>
    <t>Katsuwonus pelamis</t>
  </si>
  <si>
    <t>Lamna nasus</t>
  </si>
  <si>
    <t>Lepidopus caudatus</t>
  </si>
  <si>
    <t>Lepidorhombus boscii</t>
  </si>
  <si>
    <t>Lepidorhombus whiffiagonis</t>
  </si>
  <si>
    <t>Leucoraja circularis</t>
  </si>
  <si>
    <t>Leucoraja fullonica</t>
  </si>
  <si>
    <t>Leucoraja melitensis</t>
  </si>
  <si>
    <t>Limanda ferruginea</t>
  </si>
  <si>
    <t>Limanda limanda</t>
  </si>
  <si>
    <t>Loligo vulgaris</t>
  </si>
  <si>
    <t>Lophius budegassa</t>
  </si>
  <si>
    <t>Lophius piscatorious</t>
  </si>
  <si>
    <t>Lutjanus purpureus</t>
  </si>
  <si>
    <t>Macrouridae</t>
  </si>
  <si>
    <t>Macrourus berglax</t>
  </si>
  <si>
    <t>Mallotus villosus</t>
  </si>
  <si>
    <t>Melanogrammus aeglefinus</t>
  </si>
  <si>
    <t>Merlangius merlangus</t>
  </si>
  <si>
    <t>Microchirus variegatus</t>
  </si>
  <si>
    <t>Micromesistius poutassou</t>
  </si>
  <si>
    <t>Microstomus kitt</t>
  </si>
  <si>
    <t>Molva dypterygia</t>
  </si>
  <si>
    <t>Molva molva</t>
  </si>
  <si>
    <t>Mugilidae</t>
  </si>
  <si>
    <t>Mullus barbatus</t>
  </si>
  <si>
    <t>Mullus surmuletus</t>
  </si>
  <si>
    <t>Mustelus asterias</t>
  </si>
  <si>
    <t>Mustelus mustelus</t>
  </si>
  <si>
    <t>Mustelus punctulatus</t>
  </si>
  <si>
    <t>Myliobatis aquila</t>
  </si>
  <si>
    <t>Octopus vulgaris</t>
  </si>
  <si>
    <t>Odontaspis ferox</t>
  </si>
  <si>
    <t>Oxynotus centrina</t>
  </si>
  <si>
    <t>Pagellus bogaraveo</t>
  </si>
  <si>
    <t>Pagellus erythrinus</t>
  </si>
  <si>
    <t>Pandalus borealis</t>
  </si>
  <si>
    <t>Pecten maximus</t>
  </si>
  <si>
    <t>Penaeus kerathurus</t>
  </si>
  <si>
    <t>Penaeus subtilis</t>
  </si>
  <si>
    <t>Perca fluviatilis</t>
  </si>
  <si>
    <t>Phycis blennoides</t>
  </si>
  <si>
    <t>Phycis phycis</t>
  </si>
  <si>
    <t>Platichthys flesus</t>
  </si>
  <si>
    <t>Pollachius pollachius</t>
  </si>
  <si>
    <t>Pollachius virens</t>
  </si>
  <si>
    <t>Polyprion americanus</t>
  </si>
  <si>
    <t>Prionace glauca</t>
  </si>
  <si>
    <t>Pristis pectinata</t>
  </si>
  <si>
    <t>Pristis pristis</t>
  </si>
  <si>
    <t>Psetta maxima</t>
  </si>
  <si>
    <t>Pteroplatytrygon violacea</t>
  </si>
  <si>
    <t>Raja alba</t>
  </si>
  <si>
    <t>Raja asterias</t>
  </si>
  <si>
    <t>Raja brachyura</t>
  </si>
  <si>
    <t>Raja clavata</t>
  </si>
  <si>
    <t>Raja microocellata</t>
  </si>
  <si>
    <t>Raja miraletus</t>
  </si>
  <si>
    <t>Raja montagui</t>
  </si>
  <si>
    <t>Raja naevus</t>
  </si>
  <si>
    <t>Raja radiata</t>
  </si>
  <si>
    <t>Raja undulata</t>
  </si>
  <si>
    <t>Rajidae</t>
  </si>
  <si>
    <t>Reinhardtius hippoglossoides</t>
  </si>
  <si>
    <t>Rhinobatos cemiculus</t>
  </si>
  <si>
    <t>Rhinobatos rhinobatos</t>
  </si>
  <si>
    <t>Rostroraja alba</t>
  </si>
  <si>
    <t>Salmo salar</t>
  </si>
  <si>
    <t>Salmo trutta</t>
  </si>
  <si>
    <t>Sander lucioperca</t>
  </si>
  <si>
    <t>Sarda sarda</t>
  </si>
  <si>
    <t>Sardina pilchardus</t>
  </si>
  <si>
    <t>Sardinella maderensis</t>
  </si>
  <si>
    <t>Sardinella aurita</t>
  </si>
  <si>
    <t>Scomber japonicus</t>
  </si>
  <si>
    <t>Scomber scombrus</t>
  </si>
  <si>
    <t>Scophthalmus rhombus</t>
  </si>
  <si>
    <t>Scyliorhinus canicula</t>
  </si>
  <si>
    <t>Scyliorhinus stellaris</t>
  </si>
  <si>
    <t>Sebastes marinus</t>
  </si>
  <si>
    <t>Sebastes mentella</t>
  </si>
  <si>
    <t>Sepia hierredda</t>
  </si>
  <si>
    <t>Sepia officinalis</t>
  </si>
  <si>
    <t>Shark-like Selachii</t>
  </si>
  <si>
    <t>Sparidae</t>
  </si>
  <si>
    <t>Sparus aurata</t>
  </si>
  <si>
    <t>Sphyrna lewini</t>
  </si>
  <si>
    <t>Sphyrna mokarran</t>
  </si>
  <si>
    <t>Sphyrna tudes</t>
  </si>
  <si>
    <t>Sphyrna zygaena</t>
  </si>
  <si>
    <t>Spicara smaris</t>
  </si>
  <si>
    <t>Sprattus sprattus</t>
  </si>
  <si>
    <t>Squaliformes</t>
  </si>
  <si>
    <t>Squalus acanthias</t>
  </si>
  <si>
    <t>Squalus blainvillei</t>
  </si>
  <si>
    <t>Squatina aculeata</t>
  </si>
  <si>
    <t>Squatina oculata</t>
  </si>
  <si>
    <t>Squatina squatina</t>
  </si>
  <si>
    <t>Squilla mantis</t>
  </si>
  <si>
    <t>Thunnus albacares</t>
  </si>
  <si>
    <t>Thunnus alalunga</t>
  </si>
  <si>
    <t>Thunnus obesus</t>
  </si>
  <si>
    <t>Thunnus thynnus</t>
  </si>
  <si>
    <t>Torpedo marmorata</t>
  </si>
  <si>
    <t>Trachurus mediterraneus</t>
  </si>
  <si>
    <t>Trachurus picturatus</t>
  </si>
  <si>
    <t>Trachurus trachurus</t>
  </si>
  <si>
    <t>Trigla lucerna</t>
  </si>
  <si>
    <t>Trisopterus esmarki</t>
  </si>
  <si>
    <t>Veneridae</t>
  </si>
  <si>
    <t>Xiphias gladius</t>
  </si>
  <si>
    <t>Zeus faber</t>
  </si>
  <si>
    <r>
      <t>Species</t>
    </r>
    <r>
      <rPr>
        <sz val="10"/>
        <rFont val="Arial"/>
        <family val="2"/>
      </rPr>
      <t xml:space="preserve"> (Decision 2010/93/EU, Appendix VII)</t>
    </r>
  </si>
  <si>
    <t>Table III.E.3: variables</t>
  </si>
  <si>
    <t>Weight-at-length</t>
  </si>
  <si>
    <t>Weight-at-age</t>
  </si>
  <si>
    <t>Maturity-at-length</t>
  </si>
  <si>
    <t>Maturity-at-age</t>
  </si>
  <si>
    <t>Sex-ratio-at-length</t>
  </si>
  <si>
    <t>Sex-ratio-at-age</t>
  </si>
  <si>
    <t>Fecundity-at-length</t>
  </si>
  <si>
    <t>Fecundity-at-age</t>
  </si>
  <si>
    <r>
      <t>Anarhichas</t>
    </r>
    <r>
      <rPr>
        <sz val="10"/>
        <color rgb="FF000000"/>
        <rFont val="Arial"/>
        <family val="2"/>
      </rPr>
      <t xml:space="preserve"> spp.</t>
    </r>
  </si>
  <si>
    <r>
      <t>Aphanopus</t>
    </r>
    <r>
      <rPr>
        <sz val="10"/>
        <color rgb="FF000000"/>
        <rFont val="Arial"/>
        <family val="2"/>
      </rPr>
      <t xml:space="preserve"> spp.</t>
    </r>
  </si>
  <si>
    <r>
      <t xml:space="preserve">Argentina </t>
    </r>
    <r>
      <rPr>
        <sz val="10"/>
        <color rgb="FF000000"/>
        <rFont val="Arial"/>
        <family val="2"/>
      </rPr>
      <t>spp.</t>
    </r>
  </si>
  <si>
    <r>
      <t xml:space="preserve">Beryx </t>
    </r>
    <r>
      <rPr>
        <sz val="10"/>
        <color rgb="FF000000"/>
        <rFont val="Arial"/>
        <family val="2"/>
      </rPr>
      <t>spp.</t>
    </r>
  </si>
  <si>
    <r>
      <t xml:space="preserve">Illex </t>
    </r>
    <r>
      <rPr>
        <sz val="10"/>
        <color rgb="FF000000"/>
        <rFont val="Arial"/>
        <family val="2"/>
      </rPr>
      <t>spp</t>
    </r>
    <r>
      <rPr>
        <i/>
        <sz val="10"/>
        <color rgb="FF000000"/>
        <rFont val="Arial"/>
        <family val="2"/>
      </rPr>
      <t xml:space="preserve">., Todarodes </t>
    </r>
    <r>
      <rPr>
        <sz val="10"/>
        <color rgb="FF000000"/>
        <rFont val="Arial"/>
        <family val="2"/>
      </rPr>
      <t>spp.</t>
    </r>
  </si>
  <si>
    <r>
      <t xml:space="preserve">Merluccius </t>
    </r>
    <r>
      <rPr>
        <sz val="10"/>
        <color rgb="FF000000"/>
        <rFont val="Arial"/>
        <family val="2"/>
      </rPr>
      <t>spp</t>
    </r>
    <r>
      <rPr>
        <i/>
        <sz val="10"/>
        <color rgb="FF000000"/>
        <rFont val="Arial"/>
        <family val="2"/>
      </rPr>
      <t>.</t>
    </r>
  </si>
  <si>
    <r>
      <t xml:space="preserve">Mustelus </t>
    </r>
    <r>
      <rPr>
        <sz val="10"/>
        <color rgb="FF000000"/>
        <rFont val="Arial"/>
        <family val="2"/>
      </rPr>
      <t>spp.</t>
    </r>
  </si>
  <si>
    <r>
      <t>Pandalus</t>
    </r>
    <r>
      <rPr>
        <sz val="10"/>
        <color rgb="FF000000"/>
        <rFont val="Arial"/>
        <family val="2"/>
      </rPr>
      <t xml:space="preserve"> spp.</t>
    </r>
  </si>
  <si>
    <r>
      <t xml:space="preserve">Raja </t>
    </r>
    <r>
      <rPr>
        <sz val="10"/>
        <color rgb="FF000000"/>
        <rFont val="Arial"/>
        <family val="2"/>
      </rPr>
      <t>spp.</t>
    </r>
  </si>
  <si>
    <r>
      <t xml:space="preserve">Scomber </t>
    </r>
    <r>
      <rPr>
        <sz val="10"/>
        <color rgb="FF000000"/>
        <rFont val="Arial"/>
        <family val="2"/>
      </rPr>
      <t>spp.</t>
    </r>
  </si>
  <si>
    <r>
      <t xml:space="preserve">Sebastes </t>
    </r>
    <r>
      <rPr>
        <sz val="10"/>
        <color rgb="FF000000"/>
        <rFont val="Arial"/>
        <family val="2"/>
      </rPr>
      <t>spp.</t>
    </r>
  </si>
  <si>
    <r>
      <t>Trachurus</t>
    </r>
    <r>
      <rPr>
        <sz val="10"/>
        <color rgb="FF000000"/>
        <rFont val="Arial"/>
        <family val="2"/>
      </rPr>
      <t xml:space="preserve"> spp.</t>
    </r>
  </si>
  <si>
    <r>
      <t xml:space="preserve">Trisopterus </t>
    </r>
    <r>
      <rPr>
        <sz val="10"/>
        <color rgb="FF000000"/>
        <rFont val="Arial"/>
        <family val="2"/>
      </rPr>
      <t>spp.</t>
    </r>
  </si>
  <si>
    <r>
      <rPr>
        <b/>
        <sz val="10"/>
        <rFont val="Arial"/>
        <family val="2"/>
      </rPr>
      <t>Transversal variable groups</t>
    </r>
    <r>
      <rPr>
        <sz val="10"/>
        <rFont val="Arial"/>
        <family val="2"/>
      </rPr>
      <t xml:space="preserve"> (Decision 2010/93/EU, Appendix VIII)</t>
    </r>
  </si>
  <si>
    <r>
      <rPr>
        <b/>
        <sz val="10"/>
        <rFont val="Arial"/>
        <family val="2"/>
      </rPr>
      <t>Transversal variables</t>
    </r>
    <r>
      <rPr>
        <sz val="10"/>
        <rFont val="Arial"/>
        <family val="2"/>
      </rPr>
      <t xml:space="preserve"> (Decision 2010/93/EU, Appendix VIII)</t>
    </r>
  </si>
  <si>
    <t>Live Weight of landings total and per species</t>
  </si>
  <si>
    <t>Conversion factor per species</t>
  </si>
  <si>
    <t>GT, kW, Vessel age</t>
  </si>
  <si>
    <t>GT * Fishing days</t>
  </si>
  <si>
    <t>kW * Fishing days</t>
  </si>
  <si>
    <t>Number of trips</t>
  </si>
  <si>
    <t>Number of rigs</t>
  </si>
  <si>
    <t>Number of fishing operations</t>
  </si>
  <si>
    <t>Number of nets/Length</t>
  </si>
  <si>
    <t>Number of hooks, Number of lines</t>
  </si>
  <si>
    <t>Numbers of pots, traps</t>
  </si>
  <si>
    <t>Soaking time</t>
  </si>
  <si>
    <t>Value of landings total and per commercial species</t>
  </si>
  <si>
    <t>Prices by commercial species</t>
  </si>
  <si>
    <t>Sprat Acoustic Survey</t>
  </si>
  <si>
    <t>Rügen Herring Larvae Survey</t>
  </si>
  <si>
    <t>North Sea Beam Trawl Survey</t>
  </si>
  <si>
    <t>Sole Net Survey</t>
  </si>
  <si>
    <t>North Sea Sandeels Survey</t>
  </si>
  <si>
    <t>Redfish Survey in the Norwegian Sea and adjacent waters</t>
  </si>
  <si>
    <t>Herring Larvae survey</t>
  </si>
  <si>
    <t>International Redfish Trawl and Acoustic Survey (Biennial)</t>
  </si>
  <si>
    <t>Flemish Cap Groundfish survey</t>
  </si>
  <si>
    <t>Greenland Groundfish survey</t>
  </si>
  <si>
    <t>3LNO Groundfish survey</t>
  </si>
  <si>
    <t>Scottish Western IBTS</t>
  </si>
  <si>
    <t>ISBCBTS September</t>
  </si>
  <si>
    <t>WCBTS</t>
  </si>
  <si>
    <t>Blue whiting survey</t>
  </si>
  <si>
    <t>International Mackerel and Horse Mackerel Egg Survey (Triennial)</t>
  </si>
  <si>
    <t>Sardine DEPM (Triennial)</t>
  </si>
  <si>
    <t>Biomass of Anchovy</t>
  </si>
  <si>
    <t>Nephrops UWTV Irish Sea</t>
  </si>
  <si>
    <t>Mediterranean International bottom trawl survey</t>
  </si>
  <si>
    <t>Pan-Mediterranean pelagic survey</t>
  </si>
  <si>
    <r>
      <t xml:space="preserve">Names of surveys </t>
    </r>
    <r>
      <rPr>
        <sz val="10"/>
        <rFont val="Arial"/>
        <family val="2"/>
      </rPr>
      <t>(Decision 2010/93/EU, Appendix IX)</t>
    </r>
  </si>
  <si>
    <t>Bottom Trawl Survey (Black Sea)</t>
  </si>
  <si>
    <t>Pelagic Trawl Survey (Black Sea)</t>
  </si>
  <si>
    <t>Baltic International Trawl Survey</t>
  </si>
  <si>
    <t>Baltic International Acoustic Survey (Autumn)</t>
  </si>
  <si>
    <t>Gulf of Riga Acoustic Herring Survey</t>
  </si>
  <si>
    <t>International Bottom Trawl Survey</t>
  </si>
  <si>
    <t>International Ecosystem Survey in the Nordic Seas</t>
  </si>
  <si>
    <t>Mackerel egg Survey (Triennial)</t>
  </si>
  <si>
    <t>Nephrops TV survey (FU 3&amp;4)</t>
  </si>
  <si>
    <t>Western IBTS 4th quarter (including Porcupine survey)</t>
  </si>
  <si>
    <t>Sardine, Anchovy Horse Mackerel Acoustic Survey</t>
  </si>
  <si>
    <t>Spawning/Pre spawning Herring acoustic survey</t>
  </si>
  <si>
    <t>Nephrops UWTV survey (offshore)</t>
  </si>
  <si>
    <t>Nephrops UWTV survey Aran Grounds</t>
  </si>
  <si>
    <t>Nephrops UWTV survey Celtic Sea</t>
  </si>
  <si>
    <t>Nephrops TV Survey Offshore Portugal</t>
  </si>
  <si>
    <r>
      <rPr>
        <b/>
        <sz val="10"/>
        <rFont val="Arial"/>
        <family val="2"/>
      </rPr>
      <t>Variables for aquaculture</t>
    </r>
    <r>
      <rPr>
        <sz val="10"/>
        <rFont val="Arial"/>
        <family val="2"/>
      </rPr>
      <t xml:space="preserve"> (Decision 2010/93/EU, Appendix X)</t>
    </r>
  </si>
  <si>
    <t>Livestock costs</t>
  </si>
  <si>
    <t>Feed costs</t>
  </si>
  <si>
    <t>Repair and maintenance</t>
  </si>
  <si>
    <t>Depreciation of capital</t>
  </si>
  <si>
    <t>Extraordinary costs, net</t>
  </si>
  <si>
    <t>Total value of assets</t>
  </si>
  <si>
    <t>Debt</t>
  </si>
  <si>
    <t>Livestock</t>
  </si>
  <si>
    <t>Number of persons employed</t>
  </si>
  <si>
    <t>Number of enterprises</t>
  </si>
  <si>
    <t>Imputed value of unpaid labour</t>
  </si>
  <si>
    <t>Subsidies</t>
  </si>
  <si>
    <t>Wages and salaries</t>
  </si>
  <si>
    <t>Financial costs, net</t>
  </si>
  <si>
    <t>Volume of sales</t>
  </si>
  <si>
    <t>Fish feed</t>
  </si>
  <si>
    <t>Net investments</t>
  </si>
  <si>
    <r>
      <rPr>
        <b/>
        <sz val="10"/>
        <rFont val="Arial"/>
        <family val="2"/>
      </rPr>
      <t>Variables for processing industry</t>
    </r>
    <r>
      <rPr>
        <sz val="10"/>
        <rFont val="Arial"/>
        <family val="2"/>
      </rPr>
      <t xml:space="preserve"> (Decision 2010/93/EU, Appendix XII)</t>
    </r>
  </si>
  <si>
    <t>Purchase of fish and other raw material for production</t>
  </si>
  <si>
    <t>Wages and salaries of staff</t>
  </si>
  <si>
    <t>Nephrops TV survey (FU 6)</t>
  </si>
  <si>
    <t>Nephrops TV survey (FU 7)</t>
  </si>
  <si>
    <t>Nephrops TV survey (FU 8)</t>
  </si>
  <si>
    <t>Nephrops TV survey (FU 9)</t>
  </si>
  <si>
    <t>Distribution of fishing activities</t>
  </si>
  <si>
    <t>Aggregation of fishing activities</t>
  </si>
  <si>
    <t>Areas not impacted by mobile bottom gears</t>
  </si>
  <si>
    <r>
      <rPr>
        <b/>
        <sz val="10"/>
        <rFont val="Arial"/>
        <family val="2"/>
      </rPr>
      <t>Ecosystem indicators</t>
    </r>
    <r>
      <rPr>
        <sz val="10"/>
        <rFont val="Arial"/>
        <family val="2"/>
      </rPr>
      <t xml:space="preserve"> (Decision 2010/93/EU, Appendix XIII)</t>
    </r>
  </si>
  <si>
    <t>M</t>
  </si>
  <si>
    <t>Length-at-age</t>
  </si>
  <si>
    <r>
      <rPr>
        <b/>
        <sz val="10"/>
        <color rgb="FFFF0000"/>
        <rFont val="Arial"/>
        <family val="2"/>
      </rPr>
      <t>Metiers level 6</t>
    </r>
    <r>
      <rPr>
        <sz val="10"/>
        <color rgb="FFFF0000"/>
        <rFont val="Arial"/>
        <family val="2"/>
      </rPr>
      <t xml:space="preserve"> (?)</t>
    </r>
  </si>
  <si>
    <t>Table II.B.1 - International co-ordination</t>
  </si>
  <si>
    <t>N</t>
  </si>
  <si>
    <t>Fishing grounds</t>
  </si>
  <si>
    <t>NS&amp;EA (source: RCM NS&amp;EA 2009)</t>
  </si>
  <si>
    <t>NA (source: RCM NA 2009)</t>
  </si>
  <si>
    <t>Bay of Biscay (ICEs divisions VIIIabde</t>
  </si>
  <si>
    <t>Celtic Sea (ICES divisions VIIfgh)</t>
  </si>
  <si>
    <t>Irish Sea (ICES division VIIa)</t>
  </si>
  <si>
    <t>Western Channel (ICES division VIIe)</t>
  </si>
  <si>
    <t>Faeroe Islands (ICES division Vb)</t>
  </si>
  <si>
    <t>Western Scotland (ICES division VI)</t>
  </si>
  <si>
    <t>Western Ireland (ICES VIIbcjk)</t>
  </si>
  <si>
    <t>Iberian (ICES sub-area IX and ICES Division VIIIc)</t>
  </si>
  <si>
    <t>Azores (ICES Division X)</t>
  </si>
  <si>
    <r>
      <t xml:space="preserve">Med&amp;BS (source 2014 Annual Reports </t>
    </r>
    <r>
      <rPr>
        <sz val="10"/>
        <rFont val="Arial"/>
        <family val="2"/>
      </rPr>
      <t>Cyprus, France, Greece, Italy, Malta, Slovenia, Spain, Bulgaria and Romania</t>
    </r>
    <r>
      <rPr>
        <b/>
        <sz val="11"/>
        <color theme="1"/>
        <rFont val="Calibri"/>
        <family val="2"/>
        <scheme val="minor"/>
      </rPr>
      <t>)</t>
    </r>
  </si>
  <si>
    <t>GSA 1</t>
  </si>
  <si>
    <t>GSA 2</t>
  </si>
  <si>
    <t>GSA 5</t>
  </si>
  <si>
    <t>GSA 6</t>
  </si>
  <si>
    <t>GSA 8</t>
  </si>
  <si>
    <t>GSA 9</t>
  </si>
  <si>
    <t>GSA 10</t>
  </si>
  <si>
    <t>GSA 11</t>
  </si>
  <si>
    <t>GSA 15</t>
  </si>
  <si>
    <t>GSA 16</t>
  </si>
  <si>
    <t>GSA 17</t>
  </si>
  <si>
    <t>GSA 18</t>
  </si>
  <si>
    <t>GSA 19</t>
  </si>
  <si>
    <t>GSA 20</t>
  </si>
  <si>
    <t>GSA 22</t>
  </si>
  <si>
    <t>GSA 23</t>
  </si>
  <si>
    <t>GSA 25</t>
  </si>
  <si>
    <t>GSA 29</t>
  </si>
  <si>
    <t>CECAF (source: RCMLDF 2015)</t>
  </si>
  <si>
    <t>WECAF (source 2014 Annual Reports FRA)</t>
  </si>
  <si>
    <t>WECAF</t>
  </si>
  <si>
    <t>ICCATMed (source 2014 Annual Reports)</t>
  </si>
  <si>
    <t>BFT 59</t>
  </si>
  <si>
    <t>AL 35</t>
  </si>
  <si>
    <t>BIL 95</t>
  </si>
  <si>
    <t>MED</t>
  </si>
  <si>
    <t>ICCAT Atl (source 2014 Annual Reports FRA, ESP, POR)</t>
  </si>
  <si>
    <t>BFT 54</t>
  </si>
  <si>
    <t>BFT 55</t>
  </si>
  <si>
    <t>AL 31</t>
  </si>
  <si>
    <t>BIL94 A+B, BIL96, BIL97</t>
  </si>
  <si>
    <t>ATL (CAN)</t>
  </si>
  <si>
    <t>ATL (ETRO)</t>
  </si>
  <si>
    <t>IOTC(source 2014 Annual Reports FRA, ESP)</t>
  </si>
  <si>
    <t>FAO 51+57</t>
  </si>
  <si>
    <t>IATTC+WCPFC(source 2014 Annual Reports FRA, ESP)</t>
  </si>
  <si>
    <t>IATTC+WCPFC</t>
  </si>
  <si>
    <t>no, metiers could change year on year?</t>
  </si>
  <si>
    <t>SD 22-24</t>
  </si>
  <si>
    <t>SD 25-32</t>
  </si>
  <si>
    <t>Inland</t>
  </si>
  <si>
    <t>Baltic Sea (source AR 2014)</t>
  </si>
  <si>
    <t>Madeira (FAO 34.1.2)</t>
  </si>
  <si>
    <t>Canary (FAO 34.1.2)</t>
  </si>
  <si>
    <t>From Morocco to Guinea Bissau (FAO 34.1.1, 34.1.3 and 34.3.1)</t>
  </si>
  <si>
    <t>XII, XIV and Va</t>
  </si>
  <si>
    <t>I, II</t>
  </si>
  <si>
    <t>IIIa</t>
  </si>
  <si>
    <t>answers</t>
  </si>
  <si>
    <t>ISO code Source: http://unstats.un.org/unsd/methods/m49/m49alpha.htm</t>
  </si>
  <si>
    <t>VI.1 – Data transmission to end-users</t>
  </si>
  <si>
    <t>End-user</t>
  </si>
  <si>
    <t>Expert group, data call
or
Project</t>
  </si>
  <si>
    <t>Achievement rate</t>
  </si>
  <si>
    <t>Scomber colias</t>
  </si>
  <si>
    <t>Scorpaena scrofa</t>
  </si>
  <si>
    <t>Serranus cabrilla</t>
  </si>
  <si>
    <t>Acantholabrus palloni</t>
  </si>
  <si>
    <t>Lophius piscatorius</t>
  </si>
  <si>
    <t>Palinurus elephas</t>
  </si>
  <si>
    <t>Chelon labrosus</t>
  </si>
  <si>
    <t>Labrus bergylta</t>
  </si>
  <si>
    <t>LLD_LPF_0_0_0</t>
  </si>
  <si>
    <t>Lepidocybium flavobrunneum</t>
  </si>
  <si>
    <t>Pontinus kuhlii</t>
  </si>
  <si>
    <t>Ruvettus pretiosus</t>
  </si>
  <si>
    <t>Epigonus telescopus</t>
  </si>
  <si>
    <t>Malacocephalus laevis</t>
  </si>
  <si>
    <t>Raja spp.</t>
  </si>
  <si>
    <t>-</t>
  </si>
  <si>
    <t>all areas</t>
  </si>
  <si>
    <t>VIIIc, IXa</t>
  </si>
  <si>
    <t>I-IX, XII, XIV</t>
  </si>
  <si>
    <t>VIII, IX</t>
  </si>
  <si>
    <t>II, IIIa, IV, V, VI, VII, VIII, IX</t>
  </si>
  <si>
    <t>IXa</t>
  </si>
  <si>
    <t>VII, IX</t>
  </si>
  <si>
    <t>Other Regions</t>
  </si>
  <si>
    <t>All areas</t>
  </si>
  <si>
    <t>III.E</t>
  </si>
  <si>
    <t>Estimation of stock-related variables</t>
  </si>
  <si>
    <t>Stocks for which TAC’s and quotas have not been defined, which relevant quotas correspond to less than 10% of the Community share of the TAC or to less than 200 tonnes on average during the previous three years.</t>
  </si>
  <si>
    <t>2014-2016</t>
  </si>
  <si>
    <t>AZ1</t>
  </si>
  <si>
    <t>Azores</t>
  </si>
  <si>
    <t>AZ2</t>
  </si>
  <si>
    <t>Handlines targeting squid</t>
  </si>
  <si>
    <t>AZ3</t>
  </si>
  <si>
    <t>AZ4</t>
  </si>
  <si>
    <t>May-Oct</t>
  </si>
  <si>
    <t>AZ5</t>
  </si>
  <si>
    <t>AZ6</t>
  </si>
  <si>
    <t>Purse seine for SPF</t>
  </si>
  <si>
    <t>on-shore + at sea</t>
  </si>
  <si>
    <t>WGCHAIRS</t>
  </si>
  <si>
    <t>Annual Meeting of Advisory Working Group Chairs</t>
  </si>
  <si>
    <t>AFWG</t>
  </si>
  <si>
    <t>Arctic Fisheries Working Group</t>
  </si>
  <si>
    <t>by correspondence</t>
  </si>
  <si>
    <t>NWWG</t>
  </si>
  <si>
    <t>North-Western Working Group</t>
  </si>
  <si>
    <t>WGBIE</t>
  </si>
  <si>
    <t>Working Group for the Bay of Biscay and Iberic waters Ecoregion</t>
  </si>
  <si>
    <t>WGWIDE</t>
  </si>
  <si>
    <t>Working Group on Widely Distributed Stocks</t>
  </si>
  <si>
    <t>WGHANSA</t>
  </si>
  <si>
    <t>Working Group on Southern Horse Mackerel Anchovy and Sardine</t>
  </si>
  <si>
    <t>WGEF</t>
  </si>
  <si>
    <t>Working Group on Elasmobranch Fishes</t>
  </si>
  <si>
    <t>WGECO</t>
  </si>
  <si>
    <t>Working Group on the Ecosystem Effects of Fishing Activities</t>
  </si>
  <si>
    <t>WGDEC</t>
  </si>
  <si>
    <t>ICES/NAFO Joint Working Group on Deep-water Ecology</t>
  </si>
  <si>
    <t>WGEAWESS</t>
  </si>
  <si>
    <t>Working Group on Ecosystem Assessment of Western European Shelf Seas</t>
  </si>
  <si>
    <t>WGBIOP</t>
  </si>
  <si>
    <t>Working Group on Biological Parameters</t>
  </si>
  <si>
    <t>WGMEGS</t>
  </si>
  <si>
    <t>Working Group on Mackerel and Horse mackerel Egg Surveys</t>
  </si>
  <si>
    <t>IBTSWG</t>
  </si>
  <si>
    <t>International Bottom Trawl Survey Working Group</t>
  </si>
  <si>
    <t>WGISUR</t>
  </si>
  <si>
    <t>Working Group on Integrating Surveys for the Ecosystem Approach</t>
  </si>
  <si>
    <t>WGCEPH</t>
  </si>
  <si>
    <t>Working Group on Cephalopod Biology and Life History</t>
  </si>
  <si>
    <t>WGDEEP</t>
  </si>
  <si>
    <t>Working Group on the Biology and Assessment of Deep-Sea Fisheries</t>
  </si>
  <si>
    <t>WGCATCH</t>
  </si>
  <si>
    <t>Working Group on Commercial Catches Sampling</t>
  </si>
  <si>
    <t>WKLIFE V</t>
  </si>
  <si>
    <t>Workshop for data limited stocks</t>
  </si>
  <si>
    <t>WGACEGG</t>
  </si>
  <si>
    <t>Working Group on Acoustic and Egg Surveys for Sardine and Anchovy in ICES Area VII, VIII and IX</t>
  </si>
  <si>
    <t>WGNEPS</t>
  </si>
  <si>
    <t>Working Group on Nephrops Surveys</t>
  </si>
  <si>
    <t>RCM NS&amp;EA</t>
  </si>
  <si>
    <t>RCM for the North Sea and Eastern Artic</t>
  </si>
  <si>
    <t>RCM NA</t>
  </si>
  <si>
    <t>RCM for the North Atlantic</t>
  </si>
  <si>
    <t>Portuguese-Spanish surveys in Flemish Cap - coordination meeting for the survey</t>
  </si>
  <si>
    <t>NAFO Scientific Council June meeting and Standing Committees</t>
  </si>
  <si>
    <t>Bluefin tuna data preparatory meeting</t>
  </si>
  <si>
    <t>SC-ECO</t>
  </si>
  <si>
    <t>Sub-Committee on Ecosystems intersessional meeting</t>
  </si>
  <si>
    <t>Small Tunas species group intersessional meeting</t>
  </si>
  <si>
    <t>SCRS</t>
  </si>
  <si>
    <t>SCRS Species Groups meetings</t>
  </si>
  <si>
    <t>24th Regular Meeting of the Commission</t>
  </si>
  <si>
    <t>WPB</t>
  </si>
  <si>
    <t>Working Party on Billfish</t>
  </si>
  <si>
    <t>WPEB</t>
  </si>
  <si>
    <t xml:space="preserve">Working Party on Ecosystems and Bycatch </t>
  </si>
  <si>
    <t>IOTC-SC</t>
  </si>
  <si>
    <t>Scientific Committee</t>
  </si>
  <si>
    <t>RCM Med &amp; BS - LP</t>
  </si>
  <si>
    <t>2J 3KL</t>
  </si>
  <si>
    <t>3M</t>
  </si>
  <si>
    <t>3NO</t>
  </si>
  <si>
    <t>3LNO</t>
  </si>
  <si>
    <t>SA 3</t>
  </si>
  <si>
    <t>3KLMNO</t>
  </si>
  <si>
    <t>Sebastes spp.</t>
  </si>
  <si>
    <t>3LN</t>
  </si>
  <si>
    <t>3O</t>
  </si>
  <si>
    <t>6 months</t>
  </si>
  <si>
    <t>NA</t>
  </si>
  <si>
    <t xml:space="preserve">Distribution of fishing activities </t>
  </si>
  <si>
    <t>2 hours</t>
  </si>
  <si>
    <t xml:space="preserve">Aggregation of fishing activities </t>
  </si>
  <si>
    <t>Species of catches and discards,  length composition and abundance of catches and discards</t>
  </si>
  <si>
    <t>RCM</t>
  </si>
  <si>
    <t>Note:</t>
  </si>
  <si>
    <t>NO</t>
  </si>
  <si>
    <t>LHP_FIF_0_0_0</t>
  </si>
  <si>
    <t>YES</t>
  </si>
  <si>
    <t>LHP_LPF_0_0_0</t>
  </si>
  <si>
    <t>Name of metier to sample (Table III_C_3 column G)</t>
  </si>
  <si>
    <t>Is metier merged with other metiers for sampling?</t>
  </si>
  <si>
    <t>Identified Discards</t>
  </si>
  <si>
    <t>Identified Other (1)</t>
  </si>
  <si>
    <t>Identified Value</t>
  </si>
  <si>
    <t>Identified Landings</t>
  </si>
  <si>
    <t>Identified Effort</t>
  </si>
  <si>
    <t>Total Value (euros)</t>
  </si>
  <si>
    <t>Total Landings (tonnes)</t>
  </si>
  <si>
    <t>Effort Days</t>
  </si>
  <si>
    <t>Reference period</t>
  </si>
  <si>
    <t>Table III.C.1 - List of identified metiers</t>
  </si>
  <si>
    <t>(c) A - Census; B - Probability Sample Survey; C - Non-Probability Sample Survey</t>
  </si>
  <si>
    <t>Other regions - CECAF</t>
  </si>
  <si>
    <t>National name of the survey (d)</t>
  </si>
  <si>
    <t>Achieved Sample no. / Planned sampled no.</t>
  </si>
  <si>
    <t>Achieved Sample rate</t>
  </si>
  <si>
    <t>Achieved Sample  no.</t>
  </si>
  <si>
    <t>Type of data collection scheme (c)</t>
  </si>
  <si>
    <t xml:space="preserve"> Planned 
sample rate (b)
-----
(P/F)*100 (%)</t>
  </si>
  <si>
    <t>Planned
sample no. (b)
-----
P</t>
  </si>
  <si>
    <t>Frame population no. 
----
F</t>
  </si>
  <si>
    <t>Target 
population no. (b)
-----
N</t>
  </si>
  <si>
    <t>Reference year</t>
  </si>
  <si>
    <t>Length class</t>
  </si>
  <si>
    <t>Fishing technique ( a)</t>
  </si>
  <si>
    <t>Supra region</t>
  </si>
  <si>
    <t>Table III.B.1 - Population segments for collection of economic data</t>
  </si>
  <si>
    <t>Table III.B.2 - Economic Clustering of fleet segments</t>
  </si>
  <si>
    <t>Name of the clustered fleet segments</t>
  </si>
  <si>
    <r>
      <t>Total number of vessels in the cluster by the 1</t>
    </r>
    <r>
      <rPr>
        <b/>
        <vertAlign val="superscript"/>
        <sz val="10"/>
        <rFont val="Arial"/>
        <family val="2"/>
      </rPr>
      <t>st</t>
    </r>
    <r>
      <rPr>
        <b/>
        <sz val="10"/>
        <rFont val="Arial"/>
        <family val="2"/>
      </rPr>
      <t xml:space="preserve"> of January of the sampling year</t>
    </r>
  </si>
  <si>
    <t>Fleet segments which have been clustered</t>
  </si>
  <si>
    <r>
      <t>Number of vessels in the segment by the 1</t>
    </r>
    <r>
      <rPr>
        <b/>
        <vertAlign val="superscript"/>
        <sz val="10"/>
        <rFont val="Arial"/>
        <family val="2"/>
      </rPr>
      <t>st</t>
    </r>
    <r>
      <rPr>
        <b/>
        <sz val="10"/>
        <rFont val="Arial"/>
        <family val="2"/>
      </rPr>
      <t xml:space="preserve"> of January of the sampling year</t>
    </r>
  </si>
  <si>
    <t xml:space="preserve">Classification of segments which have been clustered </t>
  </si>
  <si>
    <t>Bodianus scrofa</t>
  </si>
  <si>
    <t>Serranus atricauda</t>
  </si>
  <si>
    <t>Trachinotus ovatus</t>
  </si>
  <si>
    <t>Table III.E.1 – List of required stocks (Appendix VII)</t>
  </si>
  <si>
    <t>Reference period:</t>
  </si>
  <si>
    <t>Average
landings
---
tons</t>
  </si>
  <si>
    <t>Share in
EU TAC
---
%</t>
  </si>
  <si>
    <t>Share in
EU landings
---
%</t>
  </si>
  <si>
    <t>Selected for sampling</t>
  </si>
  <si>
    <t>BIL94B</t>
  </si>
  <si>
    <t>Table III.E.2 - Long-term planning of sampling for stock-based variables</t>
  </si>
  <si>
    <t>Age</t>
  </si>
  <si>
    <t>Weight</t>
  </si>
  <si>
    <t>Sex ratio</t>
  </si>
  <si>
    <t>Sexual maturity</t>
  </si>
  <si>
    <t>Fecundity</t>
  </si>
  <si>
    <t>FAO 34.1.2</t>
  </si>
  <si>
    <t>1</t>
  </si>
  <si>
    <t>COM</t>
  </si>
  <si>
    <t>A</t>
  </si>
  <si>
    <t>Table III.B.3 - Economic Data collection strategy</t>
  </si>
  <si>
    <t>Variable group (a)</t>
  </si>
  <si>
    <t>Variables</t>
  </si>
  <si>
    <t>Fishing technique (b)</t>
  </si>
  <si>
    <t>Length class (b)</t>
  </si>
  <si>
    <t xml:space="preserve">Achieved sample rate </t>
  </si>
  <si>
    <t xml:space="preserve">Response rate </t>
  </si>
  <si>
    <t>questionnaires</t>
  </si>
  <si>
    <t>(a) capital value (apart from the value of quota and other fishing rights), capital costs and transversal variables should not be reported in this table.  Transversal variables have to be reported only in table III.F.1.</t>
  </si>
  <si>
    <t xml:space="preserve">(b) MS should specify the segments for which a specific sampling strategy has been used. </t>
  </si>
  <si>
    <t>Beryx spp.</t>
  </si>
  <si>
    <t>IXa, X</t>
  </si>
  <si>
    <t>all areas excluding VIIIc, IXa</t>
  </si>
  <si>
    <t>VIII, IX Functional Unit</t>
  </si>
  <si>
    <t>V, VI, XII, XIV, SA 2+ (Div. 1F+3K)</t>
  </si>
  <si>
    <t>Aphanopus spp.</t>
  </si>
  <si>
    <t>Centrophorus granulosos</t>
  </si>
  <si>
    <t>Sepia Officinalis</t>
  </si>
  <si>
    <t>All Areas</t>
  </si>
  <si>
    <t>Table III.F.1 – Transversal Variables Data collection strategy</t>
  </si>
  <si>
    <t>Variable group</t>
  </si>
  <si>
    <t>Fleet segments (a)</t>
  </si>
  <si>
    <t>Type of data collection scheme (b)</t>
  </si>
  <si>
    <t>Achieved sample rate (c )</t>
  </si>
  <si>
    <t>Response rate (c )</t>
  </si>
  <si>
    <t xml:space="preserve">(a) MS should specify the segments for which a specific sampling strategy has been used. </t>
  </si>
  <si>
    <t>(b) A - Census; B - Probability Sample Survey; C - Non-Probability Sample Survey</t>
  </si>
  <si>
    <t>(c ) DCF data quality requirements have not to be addressed for data which is mandatory to be collected under a different EU legislation. This applies in particular to all capacity data, which are regulated under Commission Regulation No 26/2004, and to the data that are derived from logbooks and sales notes, which are regulated under Council Regulation (EC) No 1224/2009.</t>
  </si>
  <si>
    <t>Table IV.A.2 - Population segments for collection of aquaculture data</t>
  </si>
  <si>
    <t>Segment</t>
  </si>
  <si>
    <t>Total 
population no. (a)
----
N</t>
  </si>
  <si>
    <t xml:space="preserve">Frame population no. 
----
F </t>
  </si>
  <si>
    <t>Planned
sample no. (a)
-----
P</t>
  </si>
  <si>
    <t xml:space="preserve"> Planned 
sample rate
-----
P/F*100 (%)</t>
  </si>
  <si>
    <t>Type of data collection scheme  (b)</t>
  </si>
  <si>
    <t>Achieved no.sample</t>
  </si>
  <si>
    <t>Achieved Sampled rate
-----
A/F</t>
  </si>
  <si>
    <t>Achieved Sample rate / Planned sampled rate</t>
  </si>
  <si>
    <t>National name of the survey (c)</t>
  </si>
  <si>
    <t>Land based farms - On growing - sea bass &amp; sea bream</t>
  </si>
  <si>
    <t xml:space="preserve">(a) planned sample can be modified based on updated information on the total population </t>
  </si>
  <si>
    <t>(c) name of the survey as reported in the NP if applicable. Not mandatory</t>
  </si>
  <si>
    <t>Table IV.A.3 – Sampling strategy  - Aquaculture sector</t>
  </si>
  <si>
    <t>AR year</t>
  </si>
  <si>
    <t>Variables (as listed in Appendix X)</t>
  </si>
  <si>
    <t>Type of data collection scheme  (a)</t>
  </si>
  <si>
    <t>Achieved sample rate</t>
  </si>
  <si>
    <t>Response rate</t>
  </si>
  <si>
    <t>Segments (b)</t>
  </si>
  <si>
    <t>all segments</t>
  </si>
  <si>
    <t>(a) A - Census; B - Probability Sample Survey; C - Non-Probability Sample Survey</t>
  </si>
  <si>
    <t>(b)  segments can be reported as "all segments" in the case the sampling strategy is the same for all segments, otherwise MS should specify the segments for which a specific sampling strategy has been used</t>
  </si>
  <si>
    <t>Bottom - Clam</t>
  </si>
  <si>
    <t>Bottom - Other shellfish</t>
  </si>
  <si>
    <t>Bottom - Oyster</t>
  </si>
  <si>
    <t>Cages - sea bass &amp; sea bream</t>
  </si>
  <si>
    <t>Land based farms - On growing -Trout</t>
  </si>
  <si>
    <t>Land based farms - On growing- other marine fish</t>
  </si>
  <si>
    <t>Long line - Mussel</t>
  </si>
  <si>
    <t>Female employees</t>
  </si>
  <si>
    <t>Female FTE</t>
  </si>
  <si>
    <t>FTE</t>
  </si>
  <si>
    <t>Male employees</t>
  </si>
  <si>
    <t>Male FTE</t>
  </si>
  <si>
    <t>Net Investments</t>
  </si>
  <si>
    <t>Number of enterprises &gt;10 employees</t>
  </si>
  <si>
    <t>Number of enterprises &lt;=5 employees</t>
  </si>
  <si>
    <t>Number of enterprises 6-10 employees</t>
  </si>
  <si>
    <t>Raw material costs: Feed costs</t>
  </si>
  <si>
    <t>Raw material costs: Livestock costs</t>
  </si>
  <si>
    <t>Raw material volume: Feed</t>
  </si>
  <si>
    <t>Raw material volume: Livestock</t>
  </si>
  <si>
    <t>Total Employees</t>
  </si>
  <si>
    <t>Total income</t>
  </si>
  <si>
    <t>Total sales volume</t>
  </si>
  <si>
    <t>2011-2014</t>
  </si>
  <si>
    <t>NP 2011-2013 III.E</t>
  </si>
  <si>
    <t>Stocks with no fishery in Azores (According to Commission decision 2010/93/EU exemption rules [Chapter III.B.B2.5.1.a])</t>
  </si>
  <si>
    <t>FPO_CRU_&gt;=30_0_0</t>
  </si>
  <si>
    <t xml:space="preserve">FPO_FIF_&gt;=30_0_0  </t>
  </si>
  <si>
    <t>GNS_FIF_&gt;=100_0_0</t>
  </si>
  <si>
    <t>LHP_CEP_0_0_0</t>
  </si>
  <si>
    <t>LLD_DWS_0_0_0</t>
  </si>
  <si>
    <t>PS_SPF_&gt;=160_0_0</t>
  </si>
  <si>
    <t>Staff reduced and no summer visit to Santa Maria island</t>
  </si>
  <si>
    <t>Once samplers are at the market, while waiting to sample the targeted frames, time is used to sample an accessory number of trips with no additional costs.</t>
  </si>
  <si>
    <t>Handlines targeting finfish</t>
  </si>
  <si>
    <t>FPO_FIF_&gt;=30_0_0</t>
  </si>
  <si>
    <t>Kyphosus spp.</t>
  </si>
  <si>
    <t>Pomatomus saltatrix</t>
  </si>
  <si>
    <t>Pseudocaranx dentex</t>
  </si>
  <si>
    <t>ATL</t>
  </si>
  <si>
    <t>Schedophilus ovalis</t>
  </si>
  <si>
    <t>Seriola dumerili</t>
  </si>
  <si>
    <t>Sparisoma cretense</t>
  </si>
  <si>
    <t>Sphyraena viridensis</t>
  </si>
  <si>
    <t>Loligo forbesi</t>
  </si>
  <si>
    <t>Abudefduf luridus</t>
  </si>
  <si>
    <t>Centrolabrus caeruleus</t>
  </si>
  <si>
    <t>Coris julis</t>
  </si>
  <si>
    <t>Epinephelus marginatus</t>
  </si>
  <si>
    <t>Mora moro</t>
  </si>
  <si>
    <t>Muraena helena</t>
  </si>
  <si>
    <t>Thalassoma pavo</t>
  </si>
  <si>
    <t>Aulopus filamentosus</t>
  </si>
  <si>
    <t>Brama brama</t>
  </si>
  <si>
    <t>Gymnothorax unicolor</t>
  </si>
  <si>
    <t>Synodus saurus</t>
  </si>
  <si>
    <t>100</t>
  </si>
  <si>
    <t>Task 1 and 2</t>
  </si>
  <si>
    <t>Sex ratio: no sexual differentiation; Sexual maturity: variable not provided due to constraints on gonads collection on board.</t>
  </si>
  <si>
    <t>Only a few individuals in initial stages of sexual maturity</t>
  </si>
  <si>
    <t>Beryx spp. in Div. IX asked for derrogation. Long-term sampling plan only for X.</t>
  </si>
  <si>
    <t>Maturity for females only</t>
  </si>
  <si>
    <t xml:space="preserve">Octopus vulgaris </t>
  </si>
  <si>
    <t>The species was recently recognized as distinct from the Indo-Pacific Scomber japonicus. It replaces Scomber japonicus in the Atlantic.</t>
  </si>
  <si>
    <t>Trisopterus spp</t>
  </si>
  <si>
    <t>Sebastes Mentella</t>
  </si>
  <si>
    <t>Sexual maturity: variable not provided due to constraints on gonads collection on board.</t>
  </si>
  <si>
    <r>
      <t>Pandalus borealis</t>
    </r>
    <r>
      <rPr>
        <sz val="10"/>
        <rFont val="Arial"/>
        <family val="2"/>
      </rPr>
      <t xml:space="preserve"> stock-related variables</t>
    </r>
  </si>
  <si>
    <r>
      <rPr>
        <i/>
        <sz val="10"/>
        <rFont val="Arial"/>
        <family val="2"/>
      </rPr>
      <t>Pandalus spp</t>
    </r>
    <r>
      <rPr>
        <sz val="10"/>
        <rFont val="Arial"/>
        <family val="2"/>
      </rPr>
      <t>. stock-related variables</t>
    </r>
  </si>
  <si>
    <t>List of stocks a)</t>
  </si>
  <si>
    <r>
      <rPr>
        <b/>
        <sz val="10"/>
        <rFont val="Arial"/>
        <family val="2"/>
      </rPr>
      <t>a)</t>
    </r>
    <r>
      <rPr>
        <sz val="10"/>
        <rFont val="Arial"/>
        <family val="2"/>
      </rPr>
      <t xml:space="preserve"> list of stocks identified in Annual Report text under section I. General Framework</t>
    </r>
  </si>
  <si>
    <t>Table III.D.1 – Recreational Fisheries</t>
  </si>
  <si>
    <t>year</t>
  </si>
  <si>
    <t>Applicable (Species present in the region?)</t>
  </si>
  <si>
    <t>Approved Derrogation?</t>
  </si>
  <si>
    <t>Quarterly weight of Catch? Y/N</t>
  </si>
  <si>
    <t>Type of Survey</t>
  </si>
  <si>
    <t>Table IV.A.1 - General overview of aquaculture activities</t>
  </si>
  <si>
    <t xml:space="preserve">Fish farming techniques </t>
  </si>
  <si>
    <t>Shellfish farming techniques</t>
  </si>
  <si>
    <t>Land based farms</t>
  </si>
  <si>
    <t>Cages</t>
  </si>
  <si>
    <t>Hatcheries and Nurseries</t>
  </si>
  <si>
    <t>On growing</t>
  </si>
  <si>
    <t>Combined</t>
  </si>
  <si>
    <t>Rafts</t>
  </si>
  <si>
    <t>Long line</t>
  </si>
  <si>
    <t>Bottom</t>
  </si>
  <si>
    <t>Other</t>
  </si>
  <si>
    <t>Salmon (a)</t>
  </si>
  <si>
    <r>
      <t>Anarhichas</t>
    </r>
    <r>
      <rPr>
        <sz val="10"/>
        <color rgb="FF000000"/>
        <rFont val="Arial"/>
        <family val="2"/>
      </rPr>
      <t xml:space="preserve"> spp.</t>
    </r>
  </si>
  <si>
    <t>Eel (b)</t>
  </si>
  <si>
    <t>Sea bass and Sea Bream (c)</t>
  </si>
  <si>
    <t>Other marine fish (d)</t>
  </si>
  <si>
    <r>
      <t>Aphanopus</t>
    </r>
    <r>
      <rPr>
        <sz val="10"/>
        <color rgb="FF000000"/>
        <rFont val="Arial"/>
        <family val="2"/>
      </rPr>
      <t xml:space="preserve"> spp.</t>
    </r>
  </si>
  <si>
    <t>Tuna (e)</t>
  </si>
  <si>
    <r>
      <t xml:space="preserve">Argentina </t>
    </r>
    <r>
      <rPr>
        <sz val="10"/>
        <color rgb="FF000000"/>
        <rFont val="Arial"/>
        <family val="2"/>
      </rPr>
      <t>spp.</t>
    </r>
  </si>
  <si>
    <t>Haddock (f)</t>
  </si>
  <si>
    <t>Turbot (g)</t>
  </si>
  <si>
    <t>Cod (h)</t>
  </si>
  <si>
    <t>Mussel (i)</t>
  </si>
  <si>
    <t>Oyster (j)</t>
  </si>
  <si>
    <t>Clam (k)</t>
  </si>
  <si>
    <r>
      <t xml:space="preserve">Beryx </t>
    </r>
    <r>
      <rPr>
        <sz val="10"/>
        <color rgb="FF000000"/>
        <rFont val="Arial"/>
        <family val="2"/>
      </rPr>
      <t>spp.</t>
    </r>
  </si>
  <si>
    <t>Other shellfish (l)</t>
  </si>
  <si>
    <t>Fresh water fish (m)</t>
  </si>
  <si>
    <t>Trout (n)</t>
  </si>
  <si>
    <t>Carp (o)</t>
  </si>
  <si>
    <t>(a) Salmo salar</t>
  </si>
  <si>
    <r>
      <rPr>
        <b/>
        <sz val="10"/>
        <color rgb="FFFF0000"/>
        <rFont val="Arial"/>
        <family val="2"/>
      </rPr>
      <t>Metiers level 6</t>
    </r>
    <r>
      <rPr>
        <sz val="10"/>
        <color rgb="FFFF0000"/>
        <rFont val="Arial"/>
        <family val="2"/>
      </rPr>
      <t xml:space="preserve"> (?)</t>
    </r>
  </si>
  <si>
    <r>
      <t xml:space="preserve">(b) </t>
    </r>
    <r>
      <rPr>
        <i/>
        <sz val="10"/>
        <rFont val="Arial"/>
        <family val="2"/>
      </rPr>
      <t>Anguila anguilla</t>
    </r>
  </si>
  <si>
    <r>
      <t xml:space="preserve">(c) </t>
    </r>
    <r>
      <rPr>
        <i/>
        <sz val="10"/>
        <rFont val="Arial"/>
        <family val="2"/>
      </rPr>
      <t>Dicentrarchus labrax</t>
    </r>
    <r>
      <rPr>
        <sz val="10"/>
        <rFont val="Arial"/>
        <family val="2"/>
      </rPr>
      <t xml:space="preserve"> and </t>
    </r>
    <r>
      <rPr>
        <i/>
        <sz val="10"/>
        <rFont val="Arial"/>
        <family val="2"/>
      </rPr>
      <t>Sparus aurata</t>
    </r>
  </si>
  <si>
    <t>(d) This row contains all other not listed marine species</t>
  </si>
  <si>
    <r>
      <t xml:space="preserve">(e) </t>
    </r>
    <r>
      <rPr>
        <i/>
        <sz val="10"/>
        <rFont val="Arial"/>
        <family val="2"/>
      </rPr>
      <t>Thunnus thynnus</t>
    </r>
  </si>
  <si>
    <r>
      <t xml:space="preserve">(f) </t>
    </r>
    <r>
      <rPr>
        <i/>
        <sz val="10"/>
        <rFont val="Arial"/>
        <family val="2"/>
      </rPr>
      <t>Melanogrammus aeglefinus</t>
    </r>
  </si>
  <si>
    <r>
      <t xml:space="preserve">(g) </t>
    </r>
    <r>
      <rPr>
        <i/>
        <sz val="10"/>
        <rFont val="Arial"/>
        <family val="2"/>
      </rPr>
      <t>Psetta maxima</t>
    </r>
  </si>
  <si>
    <r>
      <t xml:space="preserve">(h) </t>
    </r>
    <r>
      <rPr>
        <i/>
        <sz val="10"/>
        <rFont val="Arial"/>
        <family val="2"/>
      </rPr>
      <t>Gadus morhua</t>
    </r>
  </si>
  <si>
    <r>
      <t xml:space="preserve">(i) </t>
    </r>
    <r>
      <rPr>
        <i/>
        <sz val="10"/>
        <rFont val="Arial"/>
        <family val="2"/>
      </rPr>
      <t>Mytilus edulis, Mytilus galoprovincialis</t>
    </r>
  </si>
  <si>
    <r>
      <t xml:space="preserve">(j) </t>
    </r>
    <r>
      <rPr>
        <i/>
        <sz val="10"/>
        <rFont val="Arial"/>
        <family val="2"/>
      </rPr>
      <t>Ostrea edulis, Crassostrea gigas</t>
    </r>
  </si>
  <si>
    <r>
      <t xml:space="preserve">(k) </t>
    </r>
    <r>
      <rPr>
        <i/>
        <sz val="10"/>
        <rFont val="Arial"/>
        <family val="2"/>
      </rPr>
      <t xml:space="preserve">Venus verucosa </t>
    </r>
    <r>
      <rPr>
        <sz val="10"/>
        <rFont val="Arial"/>
        <family val="2"/>
      </rPr>
      <t>or Veneridae</t>
    </r>
  </si>
  <si>
    <t>(l) This row contains all other not listed shellfish species</t>
  </si>
  <si>
    <t>(m) This row contains all other not listed fresh water species</t>
  </si>
  <si>
    <r>
      <t xml:space="preserve">(n) </t>
    </r>
    <r>
      <rPr>
        <i/>
        <sz val="10"/>
        <rFont val="Arial"/>
        <family val="2"/>
      </rPr>
      <t>Salmo trutta</t>
    </r>
    <r>
      <rPr>
        <sz val="10"/>
        <rFont val="Arial"/>
        <family val="2"/>
      </rPr>
      <t xml:space="preserve"> and ....</t>
    </r>
  </si>
  <si>
    <t>(o) Cyprinus carpio</t>
  </si>
  <si>
    <r>
      <t xml:space="preserve">Illex </t>
    </r>
    <r>
      <rPr>
        <sz val="10"/>
        <color rgb="FF000000"/>
        <rFont val="Arial"/>
        <family val="2"/>
      </rPr>
      <t>spp</t>
    </r>
    <r>
      <rPr>
        <i/>
        <sz val="10"/>
        <color rgb="FF000000"/>
        <rFont val="Arial"/>
        <family val="2"/>
      </rPr>
      <t xml:space="preserve">., Todarodes </t>
    </r>
    <r>
      <rPr>
        <sz val="10"/>
        <color rgb="FF000000"/>
        <rFont val="Arial"/>
        <family val="2"/>
      </rPr>
      <t>spp.</t>
    </r>
  </si>
  <si>
    <r>
      <t xml:space="preserve">Merluccius </t>
    </r>
    <r>
      <rPr>
        <sz val="10"/>
        <color rgb="FF000000"/>
        <rFont val="Arial"/>
        <family val="2"/>
      </rPr>
      <t>spp</t>
    </r>
    <r>
      <rPr>
        <i/>
        <sz val="10"/>
        <color rgb="FF000000"/>
        <rFont val="Arial"/>
        <family val="2"/>
      </rPr>
      <t>.</t>
    </r>
  </si>
  <si>
    <r>
      <t xml:space="preserve">Mustelus </t>
    </r>
    <r>
      <rPr>
        <sz val="10"/>
        <color rgb="FF000000"/>
        <rFont val="Arial"/>
        <family val="2"/>
      </rPr>
      <t>spp.</t>
    </r>
  </si>
  <si>
    <r>
      <t>Pandalus</t>
    </r>
    <r>
      <rPr>
        <sz val="10"/>
        <color rgb="FF000000"/>
        <rFont val="Arial"/>
        <family val="2"/>
      </rPr>
      <t xml:space="preserve"> spp.</t>
    </r>
  </si>
  <si>
    <r>
      <t xml:space="preserve">Raja </t>
    </r>
    <r>
      <rPr>
        <sz val="10"/>
        <color rgb="FF000000"/>
        <rFont val="Arial"/>
        <family val="2"/>
      </rPr>
      <t>spp.</t>
    </r>
  </si>
  <si>
    <r>
      <t xml:space="preserve">Scomber </t>
    </r>
    <r>
      <rPr>
        <sz val="10"/>
        <color rgb="FF000000"/>
        <rFont val="Arial"/>
        <family val="2"/>
      </rPr>
      <t>spp.</t>
    </r>
  </si>
  <si>
    <r>
      <t xml:space="preserve">Sebastes </t>
    </r>
    <r>
      <rPr>
        <sz val="10"/>
        <color rgb="FF000000"/>
        <rFont val="Arial"/>
        <family val="2"/>
      </rPr>
      <t>spp.</t>
    </r>
  </si>
  <si>
    <r>
      <t>Trachurus</t>
    </r>
    <r>
      <rPr>
        <sz val="10"/>
        <color rgb="FF000000"/>
        <rFont val="Arial"/>
        <family val="2"/>
      </rPr>
      <t xml:space="preserve"> spp.</t>
    </r>
  </si>
  <si>
    <r>
      <t xml:space="preserve">Trisopterus </t>
    </r>
    <r>
      <rPr>
        <sz val="10"/>
        <color rgb="FF000000"/>
        <rFont val="Arial"/>
        <family val="2"/>
      </rPr>
      <t>spp.</t>
    </r>
  </si>
  <si>
    <t>Table IV.B.1 - Processing industry: Population segments for collection of economic data</t>
  </si>
  <si>
    <t>Member States should update the grey cells only (the white cells should contain identical information to that in the National Programmes)</t>
  </si>
  <si>
    <t>Segment (a)</t>
  </si>
  <si>
    <t>Total 
population no.
-----
N</t>
  </si>
  <si>
    <t xml:space="preserve">Frame population no. F </t>
  </si>
  <si>
    <t>Planned
sample no. 
-----
P</t>
  </si>
  <si>
    <t xml:space="preserve"> Planned 
sample rate 
-----
P/F*100 (%)</t>
  </si>
  <si>
    <t>Achieved no. sample</t>
  </si>
  <si>
    <t>(a) in case of no stratification, put all the population</t>
  </si>
  <si>
    <t>Table IV.B.2 – Sampling strategy - Processing industry</t>
  </si>
  <si>
    <t>Variables (as listed in Appendix XII)</t>
  </si>
  <si>
    <t>(b ) segments can be reported as "all segments" in the case the sampling strategy is the same for all segments, otherwise MS should specify the segments for which a specific sampling strategy has been used</t>
  </si>
  <si>
    <t>All companies</t>
  </si>
  <si>
    <t>Data is collected by National Statistics Institute</t>
  </si>
  <si>
    <t>SBS</t>
  </si>
  <si>
    <t>SUT</t>
  </si>
  <si>
    <t>The concept of extraordinary costs disappeared from the national accounting system. They are diluted by other costs</t>
  </si>
  <si>
    <t>Derivated variable compiled by procedure from auxiliary variables</t>
  </si>
  <si>
    <t>2016</t>
  </si>
  <si>
    <t>preliminary fish catch statistics 2015- fishing area 27</t>
  </si>
  <si>
    <t>fleet economic scientific data concerning 2008-2015</t>
  </si>
  <si>
    <t>ICES-WGSFD</t>
  </si>
  <si>
    <t>VMS/logbook data 2009-2015</t>
  </si>
  <si>
    <t>ICES- AFWG</t>
  </si>
  <si>
    <t>landing, discards,biological sample and effort from 2015 (cod-arct, had-arct, pok-arct)</t>
  </si>
  <si>
    <t>ICES- HAWG</t>
  </si>
  <si>
    <t>landing, discards,biological sample and effort from 2015 (hering, sprat)</t>
  </si>
  <si>
    <t>ICES- NWWG</t>
  </si>
  <si>
    <t>landing, discards,biological sample and effort from 2015 (capelin)</t>
  </si>
  <si>
    <t>ICES- WGBFAS</t>
  </si>
  <si>
    <t>landing, discards,biological sample and effort from 2015 (cod)</t>
  </si>
  <si>
    <t>ICES- WGBIE</t>
  </si>
  <si>
    <t>landing, discards,biological sample and effort from 2015 (anb-8c9a, anp-8c9a, bss-8c9a, hke-soth, mgb-8c9a, mgw-8c9a, nep-9a (27, 28-29, 30), ple-89a, sol-8c9a)</t>
  </si>
  <si>
    <t>ICES- WGCSE</t>
  </si>
  <si>
    <t>landing, discards,biological sample and effort from 2015</t>
  </si>
  <si>
    <t>ICES- WGDEEP</t>
  </si>
  <si>
    <t>landing, discards,biological sample and effort from 2015 on deep water species</t>
  </si>
  <si>
    <t>ICES- WGHANSA</t>
  </si>
  <si>
    <t xml:space="preserve">landing, discards,biological sample and effort from 2015 on small pelagics </t>
  </si>
  <si>
    <t>ICES- WGNSSK</t>
  </si>
  <si>
    <t>ICES- WGMIXFISH-METH</t>
  </si>
  <si>
    <t>landing, discards,biological sample and effort from 2015 (anb-8c9a, anp-8c9a, hke-soth, mgb-8c9a, mgw-8c9a)</t>
  </si>
  <si>
    <t>ICES- WGWIDE</t>
  </si>
  <si>
    <t>landing, discards,biological sample and effort from 2015 (boc-nea, gur-comb, mac-nea, mur-west, whb-comb)</t>
  </si>
  <si>
    <t>ICES- WKLIFE V</t>
  </si>
  <si>
    <t>landing, discards,biological sample and effort from 2015 (nep-9a (27, 28-29, 30))</t>
  </si>
  <si>
    <t>ICES- WKPout</t>
  </si>
  <si>
    <t>landing, discards,biological sample and effort from 2015 (norway pout)</t>
  </si>
  <si>
    <t>ICES- WGEF</t>
  </si>
  <si>
    <t>elasmobranchs landings</t>
  </si>
  <si>
    <t>RCM LDF</t>
  </si>
  <si>
    <t>landings, effort and value data (DCF level 6)</t>
  </si>
  <si>
    <t>aquaculture economic data</t>
  </si>
  <si>
    <t>RCM BALTIC, NA,NS&amp;EA</t>
  </si>
  <si>
    <t>landings, discards and sample data</t>
  </si>
  <si>
    <t>WKPELAsardine</t>
  </si>
  <si>
    <t>biological data</t>
  </si>
  <si>
    <t>_</t>
  </si>
  <si>
    <t>No obligation</t>
  </si>
  <si>
    <t>DGMARE/STECF</t>
  </si>
  <si>
    <t>effort, landings and discards 2015</t>
  </si>
  <si>
    <t>Table I.A.2 - Bi- and multilateral agreements</t>
  </si>
  <si>
    <t>MSs</t>
  </si>
  <si>
    <t>content</t>
  </si>
  <si>
    <t>coordination</t>
  </si>
  <si>
    <t>description of sampling / sampling protocol / sampling intensity</t>
  </si>
  <si>
    <t>data transmission</t>
  </si>
  <si>
    <t>costs</t>
  </si>
  <si>
    <t>access to vessels</t>
  </si>
  <si>
    <t>validity</t>
  </si>
  <si>
    <t>LM 2015</t>
  </si>
  <si>
    <t>upload MS datasets in time</t>
  </si>
  <si>
    <t>Upload in the RDB</t>
  </si>
  <si>
    <t>LDF Data calls</t>
  </si>
  <si>
    <t>upload MS datasets in time for the RCM</t>
  </si>
  <si>
    <t>Use of the RDB</t>
  </si>
  <si>
    <t>Once the code list is finalized, all countries should repopulate the whole time series of landings, effort and samples to the RDB</t>
  </si>
  <si>
    <t>implement the agreed on code lists for all fields of the RDB</t>
  </si>
  <si>
    <t>Implication of the landing obligation- Scientific data storage, IT systems and estimation</t>
  </si>
  <si>
    <t>Ensure that all active fisheries in the areas in the competence of RCM LDF are covered; obtain information on MS's participation in the working groups of any RFMOs related to fishing activity in the waters outside the EU</t>
  </si>
  <si>
    <t>respond to RCM LDF Chair' data call</t>
  </si>
  <si>
    <t>Scientific institutions (and ICES) data centre to consider if present systems are appropriate and if not make the required modifications; MS Authorities to, where feasible, improve control data capture methods to assure the quality of the data used for scientific advice.</t>
  </si>
  <si>
    <t>RCM NA 2015</t>
  </si>
  <si>
    <t>Descriptions of metiers</t>
  </si>
  <si>
    <t>MS to provide a description of the metiers that are sampled in the RDB.</t>
  </si>
  <si>
    <t>RCM NA MS to provide templates before RCM NA 2016.</t>
  </si>
  <si>
    <t>Template was fulfilled and provided before RCM NA 2016</t>
  </si>
  <si>
    <t>Upload logs</t>
  </si>
  <si>
    <t>MS to appoint a pearson to work on intersessionally sub-group to deal with those upload logs pendeing from RCM decisions. MS to consider reload all their data and update the upload log on next RCM data call.</t>
  </si>
  <si>
    <t>Upload log issues pending from RCM decision to be analyzed intersessionally by persons appointed by MS.</t>
  </si>
  <si>
    <r>
      <t>Beryx spp., Merlangius merlangius, Pleuronectes platessa, Pollachius pollachius, Phycis blennoides, Salmo salar, Trachurus mediterraneus</t>
    </r>
    <r>
      <rPr>
        <sz val="10"/>
        <rFont val="Arial"/>
        <family val="2"/>
      </rPr>
      <t xml:space="preserve"> stock-related variables</t>
    </r>
  </si>
  <si>
    <t>WGRFS</t>
  </si>
  <si>
    <t>Working Group on Recreational Fisheries</t>
  </si>
  <si>
    <t>2nd Meeting of the Ad hoc Working Group on FADs</t>
  </si>
  <si>
    <t>Meeting of the Standing Committee on Research and Statistics</t>
  </si>
  <si>
    <t>due to budget constraints</t>
  </si>
  <si>
    <t>venue in Lisbon</t>
  </si>
  <si>
    <t>RCM for the Mediterranean, Black Sea and Large Pelagics Fisheries</t>
  </si>
  <si>
    <t>PGDATA</t>
  </si>
  <si>
    <t xml:space="preserve">Planning Group on Data Needs for Assessments and Advice </t>
  </si>
  <si>
    <t>WGMIX</t>
  </si>
  <si>
    <t>Working Group on Mixed Fisheries Advice</t>
  </si>
  <si>
    <t>WGSFD</t>
  </si>
  <si>
    <t>Working Group on Spatial Fisheries Data</t>
  </si>
  <si>
    <t>IBPBLW</t>
  </si>
  <si>
    <t>Inter-Benchmark Protocol of Blue Whiting</t>
  </si>
  <si>
    <t>Workshop on Age reading of European anchovy (Engraulis encrasicolus)</t>
  </si>
  <si>
    <t>WGALES</t>
  </si>
  <si>
    <t>Working Group on Atlantic Fish Larvae and Eggs Surveys</t>
  </si>
  <si>
    <t>WKNEP</t>
  </si>
  <si>
    <t>Benchmark workshop on Nephrops stocks</t>
  </si>
  <si>
    <t>WKNEP had 2 workshops: 1 for Data Evaluation and 1 for the benchmark. The first was attended, the second no due to unforeseen unavailability of the PRT participant.</t>
  </si>
  <si>
    <t>WGFAST</t>
  </si>
  <si>
    <t>Working Group on Fisheries Acoustics, Science and Technology</t>
  </si>
  <si>
    <t>BEWG</t>
  </si>
  <si>
    <t>Benthos Ecology Working Group</t>
  </si>
  <si>
    <t>Workshop on Growth-increment Chronologies in Marine Fish: climate-ecosystem interactions in the North Atlantic</t>
  </si>
  <si>
    <t>DEWKSHOM/WKPELA</t>
  </si>
  <si>
    <t>Workshop on Data Evaluation for the Southern Horse Mackerel Stock</t>
  </si>
  <si>
    <t>WK venue in Lisbon</t>
  </si>
  <si>
    <t>WKLIFE</t>
  </si>
  <si>
    <t xml:space="preserve">Workshop on the Development of Quantitative Assessment Methodologies based on Life-history traits, exploitation characteristics, and other relevant parameters for stocks in categories 3-6 </t>
  </si>
  <si>
    <t>NAFOSC</t>
  </si>
  <si>
    <t>NAFO Scientific Council September meeting and Standing Committees - NAFO 37th Annual Meeting</t>
  </si>
  <si>
    <t>WGESA</t>
  </si>
  <si>
    <t>NAFO Working Group on Ecosystem Science Assessment</t>
  </si>
  <si>
    <t>WG-CR</t>
  </si>
  <si>
    <t xml:space="preserve">NAFO Joint Fisheries Commission-Scientific Council Ad Hoc Working Group on Catch Reporting </t>
  </si>
  <si>
    <t>WG-BDS</t>
  </si>
  <si>
    <t>NAFO Ad Hoc Working Group on Bycatches, Discards and Selectivity</t>
  </si>
  <si>
    <t>WG-EAFFM</t>
  </si>
  <si>
    <t>NAFO Joint Fisheries Commission-Scientific Council Working Group on Ecosystem Approach Framework to Fisheries</t>
  </si>
  <si>
    <t>SCRS/SWO Ass</t>
  </si>
  <si>
    <t>Mediterranean swordfish stock assessment meeting</t>
  </si>
  <si>
    <t>SCRS/Sharks</t>
  </si>
  <si>
    <t>Sharks species group intersessional meeting</t>
  </si>
  <si>
    <t>SCRS/Billfishes</t>
  </si>
  <si>
    <t>Atlantic Sailfish stock assessment meeting</t>
  </si>
  <si>
    <t>WPDCS</t>
  </si>
  <si>
    <t>Working Party on Data Collection and Statistics</t>
  </si>
  <si>
    <t>PGECON</t>
  </si>
  <si>
    <t>Planning Group for Economic Issues</t>
  </si>
  <si>
    <t>National Coordination Meeting</t>
  </si>
  <si>
    <t>Atlantic Albacore Sotck Assessment Session</t>
  </si>
  <si>
    <t>SCRS/ALB</t>
  </si>
  <si>
    <t>venue in Funchal</t>
  </si>
  <si>
    <t>venue in Vilamoura</t>
  </si>
  <si>
    <t>DCF National Correspondence Meeting</t>
  </si>
  <si>
    <t>Expert Group on Fisheries Data Collection</t>
  </si>
  <si>
    <t>venue in Bruxels</t>
  </si>
  <si>
    <t>WKARA</t>
  </si>
  <si>
    <t>WKGIC2</t>
  </si>
  <si>
    <t>WG venue in Lisbon</t>
  </si>
  <si>
    <t>expert not available</t>
  </si>
  <si>
    <t>expert not available due to clashing dates with other DCF commitments</t>
  </si>
  <si>
    <t>There are no bilateral or multilateral agreements in force.</t>
  </si>
  <si>
    <t>III.C; III.E</t>
  </si>
  <si>
    <t>III.A</t>
  </si>
  <si>
    <t>One expert was appointed from PRT</t>
  </si>
  <si>
    <r>
      <t xml:space="preserve">Scientific institutions and ICES to ensure that data reporting systems, IT systems and estimation routines are able to appropriately deal with the retained discard fraction and official discards; Authorities should adjust logbooks and IT systems to accommodate the accurate recordings of all catch components, including BMS and fish that are discarded, for example under </t>
    </r>
    <r>
      <rPr>
        <i/>
        <sz val="10"/>
        <rFont val="Arial"/>
        <family val="2"/>
      </rPr>
      <t xml:space="preserve">de minimis </t>
    </r>
    <r>
      <rPr>
        <sz val="10"/>
        <rFont val="Arial"/>
        <family val="2"/>
      </rPr>
      <t>exemptions</t>
    </r>
  </si>
  <si>
    <t>Table III.A.1 – General description of the fishing sector</t>
  </si>
  <si>
    <t>Sub-area</t>
  </si>
  <si>
    <t>Target assemblages or species assemblages</t>
  </si>
  <si>
    <t>Demersal (a)</t>
  </si>
  <si>
    <t>Pelagic
(a)</t>
  </si>
  <si>
    <t>Industrial 
(b)</t>
  </si>
  <si>
    <t>Deep-water 
(a)</t>
  </si>
  <si>
    <t>Tuna and 
tuna-like</t>
  </si>
  <si>
    <t>Other highly
migratory</t>
  </si>
  <si>
    <t>ICES areas III b-d</t>
  </si>
  <si>
    <t>ICES Sub-areas I, II, IIIa, IV and VIId</t>
  </si>
  <si>
    <t>ICES Sub-areas V, XIV (excl. VIId), and NAFO area</t>
  </si>
  <si>
    <t>All geographical sub-areas</t>
  </si>
  <si>
    <t>Other regions where fisheries are operated by EU vessels and managed by RFMOs</t>
  </si>
  <si>
    <t>Central East Atlantic</t>
  </si>
  <si>
    <t>Antarctic</t>
  </si>
  <si>
    <t>Central West Atlantic</t>
  </si>
  <si>
    <t>Indian Ocean</t>
  </si>
  <si>
    <t>Pacific Ocean</t>
  </si>
  <si>
    <t xml:space="preserve">  (a) Including fish, crustaceans and molluscs</t>
  </si>
  <si>
    <t xml:space="preserve">  (b) Fisheries targeting species for the production of fish meal, fish oil, etc. </t>
  </si>
  <si>
    <t>Very low tuna catches and high reduction on number of vessels operating, contributed to ~60% no. of trips breakdown</t>
  </si>
  <si>
    <t>May-Aug</t>
  </si>
  <si>
    <t>Pole lines targeting tuna</t>
  </si>
  <si>
    <t>Set longlines</t>
  </si>
  <si>
    <t>Balistes capriscus</t>
  </si>
  <si>
    <t>Caranx crysos</t>
  </si>
  <si>
    <t>Seriola rivoliana</t>
  </si>
  <si>
    <t>Anthias anthias</t>
  </si>
  <si>
    <t>Labrus mixtus</t>
  </si>
  <si>
    <t>Lobotes surinamensis</t>
  </si>
  <si>
    <t>Muraena augusti</t>
  </si>
  <si>
    <t>Mycteroperca fusca</t>
  </si>
  <si>
    <t>Naucrates ductor</t>
  </si>
  <si>
    <t>Stephanolepis hispidus</t>
  </si>
  <si>
    <t>Synaphobranchus spp.</t>
  </si>
  <si>
    <t>Antigonia capros</t>
  </si>
  <si>
    <t>Cancer bellianus</t>
  </si>
  <si>
    <t>Chaceon affinis</t>
  </si>
  <si>
    <t>Coelorinchus caelorhinchus</t>
  </si>
  <si>
    <t>Lepidion spp.</t>
  </si>
  <si>
    <t>Paromola cuvieri</t>
  </si>
  <si>
    <t>Physiculus dalwigki</t>
  </si>
  <si>
    <t>Polymixia nobilis</t>
  </si>
  <si>
    <t>Sphoeroides pachygaster</t>
  </si>
  <si>
    <t>Synaphobranchus kaupi</t>
  </si>
  <si>
    <t>Trachyscorpia cristulata echinata</t>
  </si>
  <si>
    <t>Purchase of fish + survey</t>
  </si>
  <si>
    <t>In 2016, the azorean fleet did not fished for black sccabardfish, being the individuals available for sampling a by-catch from the set longline fishery for demersal species. Around 34,7 tonnes (97,7% total catch), were landed in one month by one boat from Madeira in a harbour without sampling coverage. Individuals landed were not available for purchase since the ship owner would buy its own fish.</t>
  </si>
  <si>
    <t>Purchase of fish + market + survey</t>
  </si>
  <si>
    <t>Purchase of fish</t>
  </si>
  <si>
    <t>Purchase of fish + market</t>
  </si>
  <si>
    <t>Species with TAC 0; not present in the discards</t>
  </si>
  <si>
    <t>Due to low market availability of the species and often landed already gutted</t>
  </si>
  <si>
    <t>Due to low market availability of the species</t>
  </si>
  <si>
    <t>Market</t>
  </si>
  <si>
    <t>Discards</t>
  </si>
  <si>
    <t>PT3</t>
  </si>
  <si>
    <t>FPO_MOL_0_0_0</t>
  </si>
  <si>
    <t>PT4</t>
  </si>
  <si>
    <t>GNS_DEF_&gt;=100_0_0</t>
  </si>
  <si>
    <t>PT5</t>
  </si>
  <si>
    <t>GNS_DEF_0_0_0</t>
  </si>
  <si>
    <t>GNS_DEF_60-79_0_0</t>
  </si>
  <si>
    <t>GNS_DEF_80-99_0_0</t>
  </si>
  <si>
    <t>GNS+GND_SPF_0_0_0</t>
  </si>
  <si>
    <t>GNS+GTR_DEF_0_0_0</t>
  </si>
  <si>
    <t>GTR_DEF_0_0_0</t>
  </si>
  <si>
    <t>GTR_DEF_&gt;=100_0_0</t>
  </si>
  <si>
    <t>PT6</t>
  </si>
  <si>
    <t>LLS_DWS_0_0_0</t>
  </si>
  <si>
    <t>PT7</t>
  </si>
  <si>
    <t>OTB_DEF_&gt;=55_0_0</t>
  </si>
  <si>
    <t>PT8</t>
  </si>
  <si>
    <t>OTB_CRU_&gt;=55_0_0</t>
  </si>
  <si>
    <t>PT9</t>
  </si>
  <si>
    <t>PS_SPF_&gt;=16_0_0</t>
  </si>
  <si>
    <t>PT10</t>
  </si>
  <si>
    <t>TBB_MCD_0_0_0</t>
  </si>
  <si>
    <t>PT11</t>
  </si>
  <si>
    <t>MIS_MIS_0_0_0</t>
  </si>
  <si>
    <t>OTB_DEF_&gt;=120_0_0</t>
  </si>
  <si>
    <t>PT1A</t>
  </si>
  <si>
    <t>OTM_DEF_100-119_0_0</t>
  </si>
  <si>
    <t>PT2A</t>
  </si>
  <si>
    <t>OTM_DEF_100-129_0_0</t>
  </si>
  <si>
    <t>PT2B</t>
  </si>
  <si>
    <t>Due to low amount of quota there was no fishing activity in the fishing ground. The cooperative vessels operated exclusively in ICES I and II areas.</t>
  </si>
  <si>
    <t>OTB_MDD_130-219_0_0</t>
  </si>
  <si>
    <t>PT1B</t>
  </si>
  <si>
    <t>LLD_LPF_0_0_0 (SWO)</t>
  </si>
  <si>
    <t>PT12</t>
  </si>
  <si>
    <t xml:space="preserve">Extra trips in order to accomplish the planned number of sets. </t>
  </si>
  <si>
    <t>BF58</t>
  </si>
  <si>
    <t>FPN_LPF_0_0_0 (BFT)</t>
  </si>
  <si>
    <t>PT14</t>
  </si>
  <si>
    <t>Each tuna harvesting is monitored by a scientific observer, therefore the achieved no. of sampled trips may deviate from the plan. On shore sampling was lower than planned because tuna traps stopped fishing due to reaching BFT quota.</t>
  </si>
  <si>
    <t>PT13</t>
  </si>
  <si>
    <t>The number of vessels operating in this region has been greatly reduced in the last years.</t>
  </si>
  <si>
    <t>Fyke nets targetting eel</t>
  </si>
  <si>
    <t>IXa  Portugal</t>
  </si>
  <si>
    <t>Sampling depends on collaborative eel fishermen and on prior information about fishing events</t>
  </si>
  <si>
    <t>Pots and traps for octopus</t>
  </si>
  <si>
    <t>Gillnets and trammel nets</t>
  </si>
  <si>
    <t>1/2</t>
  </si>
  <si>
    <t>Long line targetting  hake</t>
  </si>
  <si>
    <t>IXa  Southern Portugal</t>
  </si>
  <si>
    <t>Long line targetting black scabbardfish</t>
  </si>
  <si>
    <t>IXa Western Portugal</t>
  </si>
  <si>
    <t>Trawlers targetting demersal fish</t>
  </si>
  <si>
    <t>Trawler targetting crustacean</t>
  </si>
  <si>
    <t>IXa Southern Portugal</t>
  </si>
  <si>
    <t>Purse seiners targetting sardine</t>
  </si>
  <si>
    <t>Beam trawl targetting shrimp</t>
  </si>
  <si>
    <t>IXa North Portugal</t>
  </si>
  <si>
    <t>Trawlers targetting demersal species</t>
  </si>
  <si>
    <t>Eastern Artic(I, II)</t>
  </si>
  <si>
    <t>Time stratification is "HOUR". Each trip duration of about 120 days.</t>
  </si>
  <si>
    <t>Trawlers targetting mixed demersal and deep water species</t>
  </si>
  <si>
    <t>NAFO SA 3</t>
  </si>
  <si>
    <t>Long line targetting swordfish</t>
  </si>
  <si>
    <t>ICCAT Atlantic</t>
  </si>
  <si>
    <t>Traps targeting large pelagic fish</t>
  </si>
  <si>
    <t>ICCAT BF58</t>
  </si>
  <si>
    <t>Apr-Jul</t>
  </si>
  <si>
    <t>IOTC Indian Ocean</t>
  </si>
  <si>
    <t>Alosa alosa</t>
  </si>
  <si>
    <t>Alosa fallax</t>
  </si>
  <si>
    <t>Auxis rochei rochei</t>
  </si>
  <si>
    <t>Charonia lampas</t>
  </si>
  <si>
    <t>Chelidonichthys cuculus</t>
  </si>
  <si>
    <t>Chelidonichthys lucerna</t>
  </si>
  <si>
    <t>Chelidonichthys obscurus</t>
  </si>
  <si>
    <t>Citharus linguatula</t>
  </si>
  <si>
    <t>Dicologlossa cuneata</t>
  </si>
  <si>
    <t>Diplodus cervinus cervinus</t>
  </si>
  <si>
    <t>Diplodus sargus sargus</t>
  </si>
  <si>
    <t>Diplodus vulgaris</t>
  </si>
  <si>
    <t>Eledone cirrhosa</t>
  </si>
  <si>
    <t>Gaidropsarus vulgaris</t>
  </si>
  <si>
    <t>Gastropoda</t>
  </si>
  <si>
    <t>Labridae</t>
  </si>
  <si>
    <t>Maja squinado</t>
  </si>
  <si>
    <t>Microchirus azevia</t>
  </si>
  <si>
    <t>Mugilidae nei</t>
  </si>
  <si>
    <t>Muraenidae</t>
  </si>
  <si>
    <t>Necora puber</t>
  </si>
  <si>
    <t>Pagellus acarne</t>
  </si>
  <si>
    <t>Pagrus pagrus</t>
  </si>
  <si>
    <t>Pegusa lascaris</t>
  </si>
  <si>
    <t>Scophthalmus maximus</t>
  </si>
  <si>
    <t>Scorpaena spp.</t>
  </si>
  <si>
    <t>Scorpaena notata</t>
  </si>
  <si>
    <t>Sebastes norvegicus</t>
  </si>
  <si>
    <t>Serranus spp.</t>
  </si>
  <si>
    <t>Solea senegalensis</t>
  </si>
  <si>
    <t>Spondyliosoma cantharus</t>
  </si>
  <si>
    <t>Symphodus melops</t>
  </si>
  <si>
    <t>Trigla lyra</t>
  </si>
  <si>
    <t>Trisopterus luscus</t>
  </si>
  <si>
    <t>Dicentrarchus punctatus</t>
  </si>
  <si>
    <t>Euthynnus alletteratus</t>
  </si>
  <si>
    <t>Halobatrachus didactylus</t>
  </si>
  <si>
    <t>Lepidotrigla cavillone</t>
  </si>
  <si>
    <t>Leucoraja naevus</t>
  </si>
  <si>
    <t>Liza aurata</t>
  </si>
  <si>
    <t>Liza ramada</t>
  </si>
  <si>
    <t>Mugil cephalus</t>
  </si>
  <si>
    <t>Pagrus spp.</t>
  </si>
  <si>
    <t>Torpedo torpedo</t>
  </si>
  <si>
    <t>Trachinus draco</t>
  </si>
  <si>
    <t>Trigloporus lastoviza</t>
  </si>
  <si>
    <t>Zenopsis conchifer</t>
  </si>
  <si>
    <t>Dentex dentex</t>
  </si>
  <si>
    <t>Diplodus bellottii</t>
  </si>
  <si>
    <t>Mustelus spp.</t>
  </si>
  <si>
    <t>Sarpa salpa</t>
  </si>
  <si>
    <t>Soleidae</t>
  </si>
  <si>
    <t>Trisopterus minutus</t>
  </si>
  <si>
    <t>Arnoglossus spp.</t>
  </si>
  <si>
    <t>Balistidae</t>
  </si>
  <si>
    <t>Capros aper</t>
  </si>
  <si>
    <t>Carangidae</t>
  </si>
  <si>
    <t>Diplodus annularis</t>
  </si>
  <si>
    <t>Diplodus puntazzo</t>
  </si>
  <si>
    <t>Diplodus spp.</t>
  </si>
  <si>
    <t>Gaidropsarus</t>
  </si>
  <si>
    <t>Microchirus spp.</t>
  </si>
  <si>
    <t>Seriola spp.</t>
  </si>
  <si>
    <t>Torpedo spp.</t>
  </si>
  <si>
    <t>Beryx decadactylus</t>
  </si>
  <si>
    <t>Caranx hippos</t>
  </si>
  <si>
    <t>Illex coindetii</t>
  </si>
  <si>
    <t>Oblada melanura</t>
  </si>
  <si>
    <t>Todarodes sagittatus</t>
  </si>
  <si>
    <t>Todaropsis eblanae</t>
  </si>
  <si>
    <t>Dentex gibbosus</t>
  </si>
  <si>
    <t>Lepidotrigla dieuzeidei</t>
  </si>
  <si>
    <t>Loligo spp.</t>
  </si>
  <si>
    <t>Mullus spp.</t>
  </si>
  <si>
    <t>Callionymus lyra</t>
  </si>
  <si>
    <t>Squalus spp.</t>
  </si>
  <si>
    <t>Trichiurus lepturus</t>
  </si>
  <si>
    <t>Triglidae nep</t>
  </si>
  <si>
    <t>Arnoglossus thori</t>
  </si>
  <si>
    <t>Cynoscion regalis</t>
  </si>
  <si>
    <t>Microchirus ocellatus</t>
  </si>
  <si>
    <t>Beryx splendens</t>
  </si>
  <si>
    <t>Synaptura lusitanica lusitanica</t>
  </si>
  <si>
    <t xml:space="preserve">Centrophorus squamosus </t>
  </si>
  <si>
    <t>Deania profundorum</t>
  </si>
  <si>
    <t>Etmopterus pusillus</t>
  </si>
  <si>
    <t>Scymnodon ringens</t>
  </si>
  <si>
    <t>Synaphobranchus kaupii</t>
  </si>
  <si>
    <t>Aristaeomorpha foliacea</t>
  </si>
  <si>
    <t>Aristaeopsis edwardsiana</t>
  </si>
  <si>
    <t>Benthodesmus elongatus</t>
  </si>
  <si>
    <t>Caelorinchus caelorhincus caelorhincus</t>
  </si>
  <si>
    <t>Callionymus maculatus</t>
  </si>
  <si>
    <t>Chimaera monstrosa</t>
  </si>
  <si>
    <t>Gadiculus argenteus</t>
  </si>
  <si>
    <t>Galeus atlanticus</t>
  </si>
  <si>
    <t>Galeus spp.</t>
  </si>
  <si>
    <t>Hoplostethus mediterraneus</t>
  </si>
  <si>
    <t>Hymenocephalus italicus</t>
  </si>
  <si>
    <t>Loliginidae &amp; Ommastrephidae nei</t>
  </si>
  <si>
    <t>Nezumia sclerorhynchus</t>
  </si>
  <si>
    <t>Penaeopsis serrata</t>
  </si>
  <si>
    <t>Plesionika edwardsii</t>
  </si>
  <si>
    <t>Plesionika martia</t>
  </si>
  <si>
    <t>Plesionika spp.</t>
  </si>
  <si>
    <t>Raja oxyrinchus</t>
  </si>
  <si>
    <t>Rossia macrosoma</t>
  </si>
  <si>
    <t>Sepia elegans</t>
  </si>
  <si>
    <t>Sepia orbignyana</t>
  </si>
  <si>
    <t>Sepiidae &amp; Sepiolidae nei</t>
  </si>
  <si>
    <t>Squalus blainville</t>
  </si>
  <si>
    <t>Synchiropus phaeton</t>
  </si>
  <si>
    <t>Alloteuthis spp.</t>
  </si>
  <si>
    <t>Alloteuthis media</t>
  </si>
  <si>
    <t>Alloteuthis subulata</t>
  </si>
  <si>
    <t>Ammodytes spp.</t>
  </si>
  <si>
    <t>Argentina sphyraena</t>
  </si>
  <si>
    <t>Arnoglossus laterna</t>
  </si>
  <si>
    <t>Belone belone</t>
  </si>
  <si>
    <t>Callanthias ruber</t>
  </si>
  <si>
    <t>Callionymus nei</t>
  </si>
  <si>
    <t>Callionymus reticulatus</t>
  </si>
  <si>
    <t>Cepola macrophthalma</t>
  </si>
  <si>
    <t>Cyttopsis rosea</t>
  </si>
  <si>
    <t>Illex illecebrosus</t>
  </si>
  <si>
    <t>Macroramphosus scolopax</t>
  </si>
  <si>
    <t>Polybius henslowi</t>
  </si>
  <si>
    <t>Scorpaena porcus</t>
  </si>
  <si>
    <t>Serranus hepatus</t>
  </si>
  <si>
    <t>Solea spp.</t>
  </si>
  <si>
    <t>Spicara maena</t>
  </si>
  <si>
    <t>Spicara spp.</t>
  </si>
  <si>
    <t>Tetronarce nobiliana</t>
  </si>
  <si>
    <t>Uranoscopus scaber</t>
  </si>
  <si>
    <t>TBB_CRU_&lt;55_0_0</t>
  </si>
  <si>
    <t>Palaemon serratus</t>
  </si>
  <si>
    <t>Pomatoschistus minutus</t>
  </si>
  <si>
    <t xml:space="preserve">North Sea and Eastern Artic </t>
  </si>
  <si>
    <t>Urophycis tenuis</t>
  </si>
  <si>
    <t>FPN_LPF_0_0_0</t>
  </si>
  <si>
    <t>Carcharhinus longimanus</t>
  </si>
  <si>
    <t>Istiophorus albicans</t>
  </si>
  <si>
    <t>Makaira nigricans</t>
  </si>
  <si>
    <t>Thunnus spp</t>
  </si>
  <si>
    <t>Tetrapturus audax</t>
  </si>
  <si>
    <t>NAFO 3M</t>
  </si>
  <si>
    <t>July</t>
  </si>
  <si>
    <t>Fish Hauls (simple random stations)</t>
  </si>
  <si>
    <t>1,2,3,4</t>
  </si>
  <si>
    <t>Figure III.G.1(A)</t>
  </si>
  <si>
    <t>NAFO-Scientific Council</t>
  </si>
  <si>
    <t>Since 2009, the number of hauls has been set to 181.</t>
  </si>
  <si>
    <t>4th Quarter</t>
  </si>
  <si>
    <t>Fish Hauls (fixed and random stations)</t>
  </si>
  <si>
    <t>Figure III.G.1(B)</t>
  </si>
  <si>
    <t xml:space="preserve"> IXa</t>
  </si>
  <si>
    <t>January-July</t>
  </si>
  <si>
    <t>CALVET nets</t>
  </si>
  <si>
    <t>Figure  III.G.1 (C)</t>
  </si>
  <si>
    <t>It was not possible to cover IXa North (Western Galicia).</t>
  </si>
  <si>
    <t>Plankton Hauls (fixed stations; BONGO)</t>
  </si>
  <si>
    <t xml:space="preserve"> -</t>
  </si>
  <si>
    <t>Fish Hauls</t>
  </si>
  <si>
    <t>Figure III.G.1 (D)</t>
  </si>
  <si>
    <t>IXa (Portuguese coast and Gulf of Cadiz)</t>
  </si>
  <si>
    <t>Mar-Apr-May</t>
  </si>
  <si>
    <t>Echo sounding radials (acoustic tracks)</t>
  </si>
  <si>
    <t>Figure III.G.1(E)</t>
  </si>
  <si>
    <t>The planned target was set from 69 acoustic tracks to 71, due to the change of radials in Cádiz (in order to coincide with ES).</t>
  </si>
  <si>
    <t>Fish Hauls (pelagic and demersal)</t>
  </si>
  <si>
    <t>Figure III.G.1(F)</t>
  </si>
  <si>
    <t>In the acoustic campaign the fisheries are opportunistic,therefore the number of hauls cannot be planned in advance.</t>
  </si>
  <si>
    <t>Jan-Feb</t>
  </si>
  <si>
    <t>400-500</t>
  </si>
  <si>
    <t>Sampling grid-CUFES</t>
  </si>
  <si>
    <t>500-600</t>
  </si>
  <si>
    <t>Pelagic trawl</t>
  </si>
  <si>
    <t xml:space="preserve">UWTV (FU 28-29) </t>
  </si>
  <si>
    <t>June</t>
  </si>
  <si>
    <t>Figure III.G.1(G-a-b)</t>
  </si>
  <si>
    <t>PRT recommends the adoption of the following designation: Nephrops Survey Offshore Portugal NepS (FU 28-29).</t>
  </si>
  <si>
    <t>Areas not impacted by mobile bootom gears</t>
  </si>
  <si>
    <t>Value of landings and cost of fuel</t>
  </si>
  <si>
    <t>F</t>
  </si>
  <si>
    <t>T</t>
  </si>
  <si>
    <t>M1</t>
  </si>
  <si>
    <t>Drifting longlines deep-water</t>
  </si>
  <si>
    <t>CECAF 34.1.2</t>
  </si>
  <si>
    <t>M2</t>
  </si>
  <si>
    <t>Purse seine nets coastal</t>
  </si>
  <si>
    <t>M3</t>
  </si>
  <si>
    <t xml:space="preserve">Pole and line </t>
  </si>
  <si>
    <t>Apr-Oct</t>
  </si>
  <si>
    <t>M4</t>
  </si>
  <si>
    <t>Bottom set longline</t>
  </si>
  <si>
    <t>M5</t>
  </si>
  <si>
    <t>scuba diving</t>
  </si>
  <si>
    <t>Mar-Nov</t>
  </si>
  <si>
    <t>M6</t>
  </si>
  <si>
    <t>Hand lines insular shelf</t>
  </si>
  <si>
    <t>Pomadasys incisus</t>
  </si>
  <si>
    <t>Seriola spp</t>
  </si>
  <si>
    <t>LLD_DWF_0_0_0</t>
  </si>
  <si>
    <t>Promethichthys prometheus</t>
  </si>
  <si>
    <t>LLS_FIF_0_0_0</t>
  </si>
  <si>
    <t>Chromis limbata</t>
  </si>
  <si>
    <t>Diplodus cervinus</t>
  </si>
  <si>
    <t>Diplodus sargus</t>
  </si>
  <si>
    <t>MISC_MOL_0_0_0</t>
  </si>
  <si>
    <t>PS_SPF_16_0_0</t>
  </si>
  <si>
    <t>Data ready to be submited in due time</t>
  </si>
  <si>
    <t>PRT uploaded dataset in time</t>
  </si>
  <si>
    <t>Implemented</t>
  </si>
  <si>
    <t>Work in  progress</t>
  </si>
  <si>
    <t>Table E for 2015 was submited in 2017 data call</t>
  </si>
  <si>
    <t>Data was reported to WG, thought missing in InterCatch. Assessement update not hampered. Data is now available in Intercatch</t>
  </si>
  <si>
    <t>Data delivered to Acessions in due time (29-03-2016</t>
  </si>
  <si>
    <t>FPO_FIF_30_0_0</t>
  </si>
  <si>
    <t>LLS_SPF_0_0_0</t>
  </si>
  <si>
    <t>MISC_FIF_0_0_0</t>
  </si>
  <si>
    <t>LHP_SPF_0_0_0</t>
  </si>
  <si>
    <t>MISC_SPF_0_0_0</t>
  </si>
  <si>
    <t>FPO_DEF_0_0_0</t>
  </si>
  <si>
    <t>DRB_MOL_0_0_0</t>
  </si>
  <si>
    <t>DRH_MOL_0_0_0</t>
  </si>
  <si>
    <t>LHP_MOL_0_0_0</t>
  </si>
  <si>
    <t>OTB_DEF_&gt;=65_0_0</t>
  </si>
  <si>
    <t>SB_SPF_0_0_0</t>
  </si>
  <si>
    <t>Non probability Sampling</t>
  </si>
  <si>
    <t>Questionnaire made to maritime touristic operators</t>
  </si>
  <si>
    <t>Yes</t>
  </si>
  <si>
    <t>Sea Bass</t>
  </si>
  <si>
    <t>Eels</t>
  </si>
  <si>
    <t>2014</t>
  </si>
  <si>
    <t>This segment is composed by parcels of land in intertidal zones. This activity is family oriented and without organized accounting. The collection of data is difficult in this community for this motive an additional effort is done by DGRM through telephone contacts.</t>
  </si>
  <si>
    <t>not applicable</t>
  </si>
  <si>
    <t>na</t>
  </si>
  <si>
    <t>Passive gears : Vessels using Pots and/or traps</t>
  </si>
  <si>
    <t>24&lt;-40 m</t>
  </si>
  <si>
    <t xml:space="preserve">The sampling scheme has not been changed. Only col. J has been revised to stay in line with the AR. </t>
  </si>
  <si>
    <t>Passive gears : Vessels using hooks</t>
  </si>
  <si>
    <t>Passive gears : Vessels using hooks*</t>
  </si>
  <si>
    <t>Vessels using polyvalent active gears only</t>
  </si>
  <si>
    <t>Vessels using polyvalent active gears only*</t>
  </si>
  <si>
    <t>Owners of vessels from SSF are not much collaborative and the questionnaire is not mandatory. Some communities are difficult to get by outside people.</t>
  </si>
  <si>
    <t xml:space="preserve"> 10-&lt;12 m</t>
  </si>
  <si>
    <t>Active gears : Dredgers</t>
  </si>
  <si>
    <t>Active gears : Purse seiners</t>
  </si>
  <si>
    <t>Active gears : Purse seiners*</t>
  </si>
  <si>
    <t>Vessels using other active gears</t>
  </si>
  <si>
    <t>Passive gears : Drift and/or fixed netters</t>
  </si>
  <si>
    <t>Vessels using Polyvalent passive gears only</t>
  </si>
  <si>
    <t>Vessels using Polyvalent passive gears only*</t>
  </si>
  <si>
    <t>Active gears : Demersal trawlers and/or demersal seiners</t>
  </si>
  <si>
    <t>Vessels using polyvalent active gears only 18-&lt; 24 m</t>
  </si>
  <si>
    <t>Active gears : Purse seiners  10-&lt;12 m</t>
  </si>
  <si>
    <t>Passive gears : Vessels using hooks 0-&lt; 10 m</t>
  </si>
  <si>
    <t>Passive gears : Vessels using hooks 24&lt;-40 m</t>
  </si>
  <si>
    <t>Vessels using Polyvalent passive gears only 0-&lt; 10 m</t>
  </si>
  <si>
    <t>Number of vessels, Mean LOA, Mean vessel tonnage, power, age</t>
  </si>
  <si>
    <t>Fleet Register</t>
  </si>
  <si>
    <t>Active gears : Demersal trawlers and/or demersal seiners 0-&lt; 10 m</t>
  </si>
  <si>
    <t>Active gears : Demersal trawlers and/or demersal seiners 12-&lt; 18 m</t>
  </si>
  <si>
    <t>Active gears : Demersal trawlers and/or demersal seiners 18-&lt; 24 m</t>
  </si>
  <si>
    <t>Active gears : Demersal trawlers and/or demersal seiners 24&lt;-40 m</t>
  </si>
  <si>
    <t>Active gears : Demersal trawlers and/or demersal seiners 40 m or larger</t>
  </si>
  <si>
    <t>Active gears : Dredgers  10-&lt;12 m</t>
  </si>
  <si>
    <t>Active gears : Dredgers 0-&lt; 10 m</t>
  </si>
  <si>
    <t>Active gears : Dredgers 12-&lt; 18 m</t>
  </si>
  <si>
    <t>Active gears : Purse seiners 0-&lt; 10 m</t>
  </si>
  <si>
    <t>Active gears : Purse seiners 12-&lt; 18 m</t>
  </si>
  <si>
    <t>Active gears : Purse seiners 18-&lt; 24 m</t>
  </si>
  <si>
    <t>Active gears : Purse seiners 24&lt;-40 m</t>
  </si>
  <si>
    <t>Beam trawlers  10-&lt;12 m</t>
  </si>
  <si>
    <t>Beam trawlers 0-&lt; 10 m</t>
  </si>
  <si>
    <t>Passive gears : Drift and/or fixed netters  10-&lt;12 m</t>
  </si>
  <si>
    <t>Passive gears : Drift and/or fixed netters 0-&lt; 10 m</t>
  </si>
  <si>
    <t>Passive gears : Drift and/or fixed netters 12-&lt; 18 m</t>
  </si>
  <si>
    <t>Passive gears : Drift and/or fixed netters 18-&lt; 24 m</t>
  </si>
  <si>
    <t>Passive gears : Vessels using hooks  10-&lt;12 m</t>
  </si>
  <si>
    <t>Passive gears : Vessels using hooks 12-&lt; 18 m</t>
  </si>
  <si>
    <t>Passive gears : Vessels using hooks 18-&lt; 24 m</t>
  </si>
  <si>
    <t>Passive gears : Vessels using Pots and/or traps  10-&lt;12 m</t>
  </si>
  <si>
    <t>Passive gears : Vessels using Pots and/or traps 0-&lt; 10 m</t>
  </si>
  <si>
    <t>Passive gears : Vessels using Pots and/or traps 12-&lt; 18 m</t>
  </si>
  <si>
    <t>Passive gears : Vessels using Pots and/or traps 18-&lt; 24 m</t>
  </si>
  <si>
    <t>Vessels using active and passive gears 0-&lt; 10 m</t>
  </si>
  <si>
    <t>Vessels using other active gears  10-&lt;12 m</t>
  </si>
  <si>
    <t>Vessels using other active gears 0-&lt; 10 m</t>
  </si>
  <si>
    <t>Vessels using Polyvalent passive gears only  10-&lt;12 m</t>
  </si>
  <si>
    <t>Vessels using Polyvalent passive gears only 12-&lt; 18 m</t>
  </si>
  <si>
    <t>Inactive Vessels 0-&lt;10 m</t>
  </si>
  <si>
    <t>Inactive Vessels 10-&lt;12 m</t>
  </si>
  <si>
    <t>Inactive Vessels 12-&lt;18 m</t>
  </si>
  <si>
    <t>Inactive Vessels 18-&lt;24 m</t>
  </si>
  <si>
    <t>Inactive Vessels 24-&lt;40 m</t>
  </si>
  <si>
    <t>Inactive Vessels 40 m or larger</t>
  </si>
  <si>
    <t>Days at sea, Fishing Days, Number of trips, Soaking Time</t>
  </si>
  <si>
    <t>Salesnotes</t>
  </si>
  <si>
    <t>Hours fished, Soaking Time</t>
  </si>
  <si>
    <t>Logbooks</t>
  </si>
  <si>
    <t>KW*Fishing Days, Gt*Fishing Days</t>
  </si>
  <si>
    <t>Number of nets, Length of nets</t>
  </si>
  <si>
    <t>Number of hooks</t>
  </si>
  <si>
    <t>Number of pots, traps</t>
  </si>
  <si>
    <t>Value of landings, Live weight of landings, Prices by commercial species</t>
  </si>
  <si>
    <t>Passive gears : Vessels using hooks 40 m or larger</t>
  </si>
  <si>
    <t>Vessels using polyvalent active gears only 0-&lt; 10 m</t>
  </si>
  <si>
    <t>Passive gears : Vessels using Pots and/or traps 24&lt;-40 m</t>
  </si>
  <si>
    <t>Recreational fisheries forbidden in maritime waters</t>
  </si>
  <si>
    <t xml:space="preserve">Recreational fisheries forbidden for several sharks. Catch and release fishing and landing limitations - number and size </t>
  </si>
  <si>
    <t>2014-2015</t>
  </si>
  <si>
    <t>Total number of trips planned to be sampled on shore was exceded. All samples were on shore, Observer Programme on board could not be implemented</t>
  </si>
  <si>
    <t>Total number of trips with a deviation from the aim. This was due to the late start of the Observer Programme which started by the end of the year.</t>
  </si>
  <si>
    <t>Oversampling on shore was performed in this metier, with no additional costs, due to the impossibility of implementing the on-board observer program.</t>
  </si>
  <si>
    <t>Objectives for the sampling were not achieved. These metiers are very difficult to cover because landings are nocturnal, in small scattered fishing ports and unpredictable.</t>
  </si>
  <si>
    <t>Madeira (FAO 34.1.2.)</t>
  </si>
  <si>
    <t>Patella aspera</t>
  </si>
  <si>
    <t>Patella candei</t>
  </si>
  <si>
    <t>length @age</t>
  </si>
  <si>
    <t xml:space="preserve">Purchase of fish </t>
  </si>
  <si>
    <t>weight @length</t>
  </si>
  <si>
    <t>weight @age</t>
  </si>
  <si>
    <t>maturity@length</t>
  </si>
  <si>
    <t>maturity @age</t>
  </si>
  <si>
    <t>sex-ratio @length</t>
  </si>
  <si>
    <t>sex-ratio @age</t>
  </si>
  <si>
    <t>None</t>
  </si>
  <si>
    <t>&lt;200</t>
  </si>
  <si>
    <t>CECAF 34.1.3</t>
  </si>
  <si>
    <t>Merluccius spp.</t>
  </si>
  <si>
    <t>&lt;10</t>
  </si>
  <si>
    <t>Except CECAF 34.1.2</t>
  </si>
  <si>
    <t>Trachurus spp.</t>
  </si>
  <si>
    <t>&gt;10</t>
  </si>
  <si>
    <t>Argentina spp.</t>
  </si>
  <si>
    <t>V, VI, VII, IX, X, XII</t>
  </si>
  <si>
    <t>I, II, V</t>
  </si>
  <si>
    <t>all areas excluding X</t>
  </si>
  <si>
    <t>all areas excluding IX</t>
  </si>
  <si>
    <t>IX</t>
  </si>
  <si>
    <t>VIIIc, IX</t>
  </si>
  <si>
    <t>II</t>
  </si>
  <si>
    <t xml:space="preserve">Gadus morhua </t>
  </si>
  <si>
    <t>VI, VII, VIII, IX, X</t>
  </si>
  <si>
    <t>Lepidorhombus spp. (b)</t>
  </si>
  <si>
    <t>Lophiidae</t>
  </si>
  <si>
    <t xml:space="preserve">Mallotus villosus </t>
  </si>
  <si>
    <t xml:space="preserve">Melanogrammus aeglefinus </t>
  </si>
  <si>
    <t>IX, X</t>
  </si>
  <si>
    <t xml:space="preserve">Micromesistius poutassou </t>
  </si>
  <si>
    <t>VI, VII, VIII, IX</t>
  </si>
  <si>
    <t xml:space="preserve">Pandalus borealis </t>
  </si>
  <si>
    <t>Pandalus spp.</t>
  </si>
  <si>
    <t>VIII, IX, X</t>
  </si>
  <si>
    <t xml:space="preserve">Pollachius virens </t>
  </si>
  <si>
    <t xml:space="preserve">Reinhardtius hippoglossoides </t>
  </si>
  <si>
    <t xml:space="preserve">Salmo salar </t>
  </si>
  <si>
    <t xml:space="preserve">Scomber scombrus </t>
  </si>
  <si>
    <t xml:space="preserve">Trachurus trachurus </t>
  </si>
  <si>
    <t>IIa, IVa, Vb, VIa, VIIa-c, e-k, VIIIabde</t>
  </si>
  <si>
    <t>Trisopterus spp.</t>
  </si>
  <si>
    <t xml:space="preserve">IOTC </t>
  </si>
  <si>
    <t>Selachii</t>
  </si>
  <si>
    <t>3LNMO</t>
  </si>
  <si>
    <t>SA 2+3</t>
  </si>
  <si>
    <t>3L</t>
  </si>
  <si>
    <t>Logistic constraints in sample acquisition.</t>
  </si>
  <si>
    <t>Due to sampling the individuals at sea survey, where all variables except weight were widely collected. No additional expenditure.</t>
  </si>
  <si>
    <t>Due to vessels' balance it is difficult to collect this variable accurately on-board; individuals  on the surveys are not weighted; catch-dependent</t>
  </si>
  <si>
    <t>VI/VII, VIIIabd/VIIIc, IXa</t>
  </si>
  <si>
    <t>surveys</t>
  </si>
  <si>
    <t>Sampling achievements are totally dependent on the catches of the species.</t>
  </si>
  <si>
    <t>market</t>
  </si>
  <si>
    <t>Due to the market availability of the species</t>
  </si>
  <si>
    <t>Purchase of fish, market; onboard</t>
  </si>
  <si>
    <t>Increase the effective sample size to provide data to WGCEPH</t>
  </si>
  <si>
    <t xml:space="preserve">Sampling achievements are dependent on the catches of the species; landed gutted; </t>
  </si>
  <si>
    <t>Sampling achievements are dependent on the catches of the species; landed gutted; illicia were collected but not read.</t>
  </si>
  <si>
    <t>Sampling achievements are dependent on the catches of the species; landed gutted</t>
  </si>
  <si>
    <t>IIIa, IV, VI, VII, VIIIab/VIIIc, IXa</t>
  </si>
  <si>
    <t>No additional expenditure.</t>
  </si>
  <si>
    <t>VIII, IX Functional unit</t>
  </si>
  <si>
    <t>market, surveys</t>
  </si>
  <si>
    <t>Due to sampling the individuals at sea survey. No additional expenditure.</t>
  </si>
  <si>
    <t>market, surveys, onboard</t>
  </si>
  <si>
    <t>Purchase of fish, market, onboard</t>
  </si>
  <si>
    <t>Biological parameters are now well defined for this species; sampling effort allocated to other Rajidae species.</t>
  </si>
  <si>
    <t xml:space="preserve">Combination of Mainland and Azores data. </t>
  </si>
  <si>
    <t>VIIIabd/VIIIc, IXa</t>
  </si>
  <si>
    <t>Sampling achievements are partially dependent on the catches of the species, which were lower in 2016.</t>
  </si>
  <si>
    <t>Purchase of fish, onboard, surveys</t>
  </si>
  <si>
    <t>Due to the sampling scheme based on the number of samples and not individuals, with a minimum of 10 specimens per sample to ensure its quality.</t>
  </si>
  <si>
    <t>Until consensus on age reading methodology and validity is achieved, lower number of otoliths are taken.</t>
  </si>
  <si>
    <t>on-board samples</t>
  </si>
  <si>
    <t>Nursemen on the two monitored vessels with no experience (1) or little experience (1) on sampling.  Priority given to length sampling and individual weights.</t>
  </si>
  <si>
    <t>DATRAS</t>
  </si>
  <si>
    <t>Note: Please ensure data for active and inactive vessels are presented seperately.</t>
  </si>
  <si>
    <t>(a) put an asterisk in the case the segment has been clustered with other segment(s)</t>
  </si>
  <si>
    <t>(b) planned sample can be modified based on updated information on the total population (fleet register)</t>
  </si>
  <si>
    <t>(d) name of the survey as reported in the NP if applicable. Not mandatory</t>
  </si>
  <si>
    <t xml:space="preserve">The sampling scheme has not been changed. Only col. J has been revised to stay in line with the NP. </t>
  </si>
  <si>
    <t>Surveys + Discard samples + on-board samples + market samples</t>
  </si>
  <si>
    <t>The species is often a by-catch. Planned minimum No of individuals to be sampled at a national level cannot be planned in advance.</t>
  </si>
  <si>
    <t>Difficult to plan the number of individuals to be weighed on board. Given the available data sources, the use of scales depend on vessels facilities and weather conditions.</t>
  </si>
  <si>
    <t>market samples</t>
  </si>
  <si>
    <t>Maturity is determined by the observer.There was no added cost.</t>
  </si>
  <si>
    <t>Surveys + discard, on-board samples</t>
  </si>
  <si>
    <t>Industry samples + discard + on-board samples + market samples</t>
  </si>
  <si>
    <t>The species is a by-catch. Planned minimum No of individuals to be sampled at a national level cannot be planned in advance.</t>
  </si>
  <si>
    <t>discard, on-board samples</t>
  </si>
  <si>
    <t>Due to ICCAT regulations there is a complete census of the captured fish.</t>
  </si>
  <si>
    <t>discard, on-board samples + market samples</t>
  </si>
  <si>
    <t>landings, discard, on-board samples</t>
  </si>
  <si>
    <t>Specimens were individually sexed at auction.There was no added cost.</t>
  </si>
  <si>
    <t>Logistic limitations prevent to determine sex for all fish. Observers will try to overcome this problem.</t>
  </si>
  <si>
    <t>Species with TAC 0. Number of individuals sampled at the national level cannot be planned in advance</t>
  </si>
  <si>
    <t>Nursemen on the two monitored vessels with no experience (1) or little experience (1) on sampling. Priority given to length sampling by sex</t>
  </si>
  <si>
    <t xml:space="preserve">No directed fishery to Skates on the monitored/cooperative vessels. </t>
  </si>
  <si>
    <t>Due to low market availability of the species and often landed already gutted.</t>
  </si>
  <si>
    <t>Due to low market availability of the species.</t>
  </si>
  <si>
    <t>Sampling from hand collecting was not covered in 2016.</t>
  </si>
  <si>
    <t>Due to the market availability of the species.</t>
  </si>
  <si>
    <t>Due to high cost of samples.</t>
  </si>
  <si>
    <t>Sampling effort allocated to other Rajidae species.</t>
  </si>
  <si>
    <t>Most likely this planned minimum number for the collection of weight at lenght data is overstated by mistake.</t>
  </si>
  <si>
    <t>Dependent on the range of lengths in the catch.</t>
  </si>
  <si>
    <t>Only length sampling was carried out. This has been corrected.</t>
  </si>
  <si>
    <t>Species with TAC 0; sampling is conducted at sea, but observers do not collect maturity variable information on-board.</t>
  </si>
  <si>
    <t>Species with TAC 0; sampling is conducted at sea, and observers did a full census of discarded individuals for sex and length; no additional costs.</t>
  </si>
  <si>
    <t>Species with TAC 0; sampling is conducted at sea, but observers do not take scales on-board.</t>
  </si>
  <si>
    <t>The observer did a full census of the catch.</t>
  </si>
  <si>
    <t>This species is a bycatch. Only specimens in landings can be weighted.</t>
  </si>
  <si>
    <t>Species with TAC 0. Number of individuals sampled at the national level cannot be planned in advance.</t>
  </si>
  <si>
    <t>Nursemen on the two monitored vessels with no experience (1) or little experience (1) on sampling. Priority given to length sampling by sex.</t>
  </si>
  <si>
    <t>The objectives set a few years ago were overestimated. The level of sampling achieved is in line with the need for a good coverage of the variables.</t>
  </si>
  <si>
    <t>TAC Zero at national level.</t>
  </si>
  <si>
    <t>Due to low landings of the species.</t>
  </si>
  <si>
    <t>Madeira (CECAF 34.1.2.)</t>
  </si>
  <si>
    <t>CECAF 34.1.1</t>
  </si>
  <si>
    <t>Only Mediterranean Sea</t>
  </si>
  <si>
    <t xml:space="preserve">Only Mediterranean Sea.The sampling scheme has not been changed. Only col. J has been revised to stay in line with the NP. </t>
  </si>
  <si>
    <t>LHM_FIF_0_0_0</t>
  </si>
  <si>
    <t>PS_MPD_0_0_0</t>
  </si>
  <si>
    <t>OTB_DEF_130_0_0</t>
  </si>
  <si>
    <t xml:space="preserve">GFCM </t>
  </si>
  <si>
    <t>FPO_CRU_8-29_0_0</t>
  </si>
  <si>
    <t>Non active vessels</t>
  </si>
  <si>
    <t>0m-&lt;10m</t>
  </si>
  <si>
    <t>10m-&lt;12m</t>
  </si>
  <si>
    <t>12m-&lt;18m</t>
  </si>
  <si>
    <t>18m-&lt;24m</t>
  </si>
  <si>
    <t>24m-&lt;40m</t>
  </si>
  <si>
    <t>Baltic Sea, North Sea, Eastern Arctic, North Atlantic</t>
  </si>
  <si>
    <t>Vessels using hooks 18m-&lt;24m</t>
  </si>
  <si>
    <t>AREA27HOKVL2440</t>
  </si>
  <si>
    <t>Azores - Kept for historical reasons (Consistency)</t>
  </si>
  <si>
    <t>Vessels using hooks 24m-&lt;40m</t>
  </si>
  <si>
    <t>Vessels using polyvalent passive gears only 0m-&lt;10m</t>
  </si>
  <si>
    <t>AREA27PGPVL0010</t>
  </si>
  <si>
    <t>Purse seiners 10m-&lt;12m</t>
  </si>
  <si>
    <t>AREA27PSVL1012</t>
  </si>
  <si>
    <t>Vessels using hooks 0m-&lt;10m</t>
  </si>
  <si>
    <t>OFRHOKVL0010</t>
  </si>
  <si>
    <t>Madeira - Kept for historical reasons (Consistency)</t>
  </si>
  <si>
    <t>Vessels using hooks 10m-&lt;12m</t>
  </si>
  <si>
    <t>Vessels using pots and/or traps 0m-&lt;10m</t>
  </si>
  <si>
    <t>Vessels using polyvalent active gears only 18m-&lt;24m</t>
  </si>
  <si>
    <t>OFRMGPVL1824</t>
  </si>
  <si>
    <t>ICCAT Atl</t>
  </si>
  <si>
    <t>2008 and 2016 data will be send together in 2017</t>
  </si>
  <si>
    <t>GNS+GTR_DEF_0_0_0; GNS_DEF_&gt;=100_0_0; GNS_DEF_80-99_0_0; GNS_DEF_0_0_0</t>
  </si>
  <si>
    <t>Sampling scheme depends on collaborative eel fishermen and on prior information about fishing events.</t>
  </si>
  <si>
    <t>Once randomized sampling is in place, the PSU is no longer a métier but a trip or auction*day, randomly selected. The randomization process will result in métier coverage proportional to their use by the fisheries.</t>
  </si>
  <si>
    <t xml:space="preserve">The refusal rate for onboard sampling was high. </t>
  </si>
  <si>
    <t>Effort was revised from 96 to 48 trips to optimize at-market sampling.</t>
  </si>
  <si>
    <t>Sampling extended for 2 more ports, increasing the overall sampling intensity.</t>
  </si>
  <si>
    <t>Some of the few vessels’ owners refused to take observer due to lack of space; once the observers are at the market, while waiting to sample the targeted frames, time is used to sample an accessory number of trips with no additional costs.</t>
  </si>
  <si>
    <t xml:space="preserve">Trips were randomly selected for sampling with a sampling frame code, but the landings corresponded to a mixture of gears and species, thus attributed to MIS_MIS_0_0_0.     </t>
  </si>
  <si>
    <t>BFT fisheries</t>
  </si>
  <si>
    <t>GNS_DEF_60-79_0_0; GNS_DEF_0_0_0; GNS_DEF_80-99_0_0</t>
  </si>
  <si>
    <t>2015</t>
  </si>
  <si>
    <t>not applicable for PRT</t>
  </si>
  <si>
    <t>FTE National</t>
  </si>
  <si>
    <t>Direct Subsidies</t>
  </si>
  <si>
    <t>Income rights</t>
  </si>
  <si>
    <t>Other Income</t>
  </si>
  <si>
    <t>Mediterranean</t>
  </si>
  <si>
    <t>FYK_CAT_0_0_0</t>
  </si>
  <si>
    <t>administrative data</t>
  </si>
  <si>
    <t>All Regions</t>
  </si>
  <si>
    <t>capital value</t>
  </si>
  <si>
    <t>depreciated replacement value</t>
  </si>
  <si>
    <t xml:space="preserve">PIM </t>
  </si>
  <si>
    <t>Active gears : Purse seiners *</t>
  </si>
  <si>
    <t>Vessels using Polyvalent passive gears only *</t>
  </si>
  <si>
    <t>Value of landings</t>
  </si>
  <si>
    <t>Passive gears : Vessels using hooks *</t>
  </si>
  <si>
    <t xml:space="preserve">ALL </t>
  </si>
  <si>
    <t>fishing rights value</t>
  </si>
  <si>
    <t>S</t>
  </si>
  <si>
    <t xml:space="preserve">Other Regions </t>
  </si>
  <si>
    <t xml:space="preserve">Other operational costs </t>
  </si>
  <si>
    <t>Personnel Costs</t>
  </si>
  <si>
    <t>Inputed value of unpaid labour</t>
  </si>
  <si>
    <t>ALL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</si>
</sst>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quot;_-;\-* #,##0.00\ &quot;€&quot;_-;_-* &quot;-&quot;??\ &quot;€&quot;_-;_-@_-"/>
    <numFmt numFmtId="43" formatCode="_-* #,##0.00\ _€_-;\-* #,##0.00\ _€_-;_-* &quot;-&quot;??\ _€_-;_-@_-"/>
    <numFmt numFmtId="164" formatCode="_-* #,##0.00_-;\-* #,##0.00_-;_-* &quot;-&quot;??_-;_-@_-"/>
    <numFmt numFmtId="165" formatCode="_-* #,##0.00\ _€_-;\-* #,##0.00\ _€_-;_-* \-??\ _€_-;_-@_-"/>
  </numFmts>
  <fonts count="113">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1"/>
      <color indexed="8"/>
      <name val="Calibri"/>
      <family val="2"/>
    </font>
    <font>
      <sz val="10"/>
      <color indexed="9"/>
      <name val="Arial"/>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0"/>
      <color indexed="62"/>
      <name val="Arial"/>
      <family val="2"/>
    </font>
    <font>
      <b/>
      <sz val="11"/>
      <color indexed="62"/>
      <name val="Calibri"/>
      <family val="2"/>
    </font>
    <font>
      <b/>
      <sz val="10"/>
      <color indexed="8"/>
      <name val="Arial"/>
      <family val="2"/>
    </font>
    <font>
      <sz val="10"/>
      <color indexed="17"/>
      <name val="Arial"/>
      <family val="2"/>
    </font>
    <font>
      <sz val="10"/>
      <color indexed="60"/>
      <name val="Arial"/>
      <family val="2"/>
    </font>
    <font>
      <sz val="10"/>
      <color indexed="20"/>
      <name val="Arial"/>
      <family val="2"/>
    </font>
    <font>
      <i/>
      <sz val="11"/>
      <color indexed="23"/>
      <name val="Calibri"/>
      <family val="2"/>
    </font>
    <font>
      <b/>
      <sz val="11"/>
      <color indexed="8"/>
      <name val="Calibri"/>
      <family val="2"/>
    </font>
    <font>
      <b/>
      <sz val="12"/>
      <name val="Antique Olive"/>
      <family val="2"/>
    </font>
    <font>
      <b/>
      <sz val="11"/>
      <name val="Antique Olive"/>
      <family val="2"/>
    </font>
    <font>
      <b/>
      <sz val="10"/>
      <name val="Arial"/>
      <family val="2"/>
    </font>
    <font>
      <sz val="10"/>
      <color indexed="23"/>
      <name val="Arial"/>
      <family val="2"/>
    </font>
    <font>
      <b/>
      <sz val="12"/>
      <name val="Arial"/>
      <family val="2"/>
    </font>
    <font>
      <b/>
      <sz val="11"/>
      <name val="Arial"/>
      <family val="2"/>
    </font>
    <font>
      <sz val="8"/>
      <name val="Arial"/>
      <family val="2"/>
    </font>
    <font>
      <i/>
      <sz val="10"/>
      <name val="Arial"/>
      <family val="2"/>
    </font>
    <font>
      <b/>
      <sz val="14"/>
      <name val="Arial"/>
      <family val="2"/>
    </font>
    <font>
      <sz val="10"/>
      <name val="Arial"/>
      <family val="2"/>
    </font>
    <font>
      <b/>
      <sz val="8"/>
      <name val="Arial"/>
      <family val="2"/>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i/>
      <sz val="11"/>
      <color rgb="FF7F7F7F"/>
      <name val="Calibri"/>
      <family val="2"/>
      <scheme val="minor"/>
    </font>
    <font>
      <sz val="11"/>
      <color theme="0"/>
      <name val="Calibri"/>
      <family val="2"/>
      <scheme val="minor"/>
    </font>
    <font>
      <sz val="11"/>
      <color theme="1"/>
      <name val="Calibri"/>
      <family val="2"/>
      <scheme val="minor"/>
    </font>
    <font>
      <sz val="10"/>
      <color theme="0" tint="-0.499984740745262"/>
      <name val="Arial"/>
      <family val="2"/>
    </font>
    <font>
      <sz val="11"/>
      <color indexed="62"/>
      <name val="Calibri"/>
      <family val="2"/>
    </font>
    <font>
      <u/>
      <sz val="10"/>
      <color theme="10"/>
      <name val="Arial"/>
      <family val="2"/>
    </font>
    <font>
      <u/>
      <sz val="10"/>
      <color theme="11"/>
      <name val="Arial"/>
      <family val="2"/>
    </font>
    <font>
      <b/>
      <sz val="10"/>
      <color rgb="FFFF0000"/>
      <name val="Arial"/>
      <family val="2"/>
    </font>
    <font>
      <b/>
      <sz val="10"/>
      <color theme="1"/>
      <name val="Arial"/>
      <family val="2"/>
    </font>
    <font>
      <sz val="10"/>
      <color theme="1"/>
      <name val="Arial"/>
      <family val="2"/>
    </font>
    <font>
      <b/>
      <sz val="12"/>
      <color rgb="FFFF0000"/>
      <name val="Arial"/>
      <family val="2"/>
    </font>
    <font>
      <i/>
      <sz val="10"/>
      <color rgb="FF000000"/>
      <name val="Arial"/>
      <family val="2"/>
    </font>
    <font>
      <sz val="10"/>
      <color rgb="FF000000"/>
      <name val="Arial"/>
      <family val="2"/>
    </font>
    <font>
      <sz val="10"/>
      <color rgb="FFFF0000"/>
      <name val="Arial"/>
      <family val="2"/>
    </font>
    <font>
      <b/>
      <sz val="11"/>
      <color theme="1"/>
      <name val="Calibri"/>
      <family val="2"/>
      <scheme val="minor"/>
    </font>
    <font>
      <sz val="10"/>
      <color theme="1"/>
      <name val="Arial"/>
      <family val="2"/>
    </font>
    <font>
      <b/>
      <sz val="10"/>
      <color theme="1"/>
      <name val="Arial"/>
      <family val="2"/>
    </font>
    <font>
      <b/>
      <sz val="10"/>
      <color indexed="63"/>
      <name val="Arial"/>
      <family val="2"/>
    </font>
    <font>
      <b/>
      <sz val="10"/>
      <color indexed="52"/>
      <name val="Arial"/>
      <family val="2"/>
    </font>
    <font>
      <sz val="11"/>
      <color indexed="17"/>
      <name val="Calibri"/>
      <family val="2"/>
    </font>
    <font>
      <i/>
      <sz val="10"/>
      <color indexed="23"/>
      <name val="Arial"/>
      <family val="2"/>
    </font>
    <font>
      <sz val="10"/>
      <name val="Mangal"/>
      <family val="2"/>
    </font>
    <font>
      <sz val="10"/>
      <name val="Arial"/>
      <family val="2"/>
      <charset val="1"/>
    </font>
    <font>
      <sz val="11"/>
      <color indexed="8"/>
      <name val="Arial"/>
      <family val="2"/>
      <charset val="1"/>
    </font>
    <font>
      <sz val="11"/>
      <name val="Arial"/>
      <family val="2"/>
    </font>
    <font>
      <sz val="14"/>
      <name val="Arial"/>
      <family val="2"/>
    </font>
    <font>
      <b/>
      <i/>
      <sz val="12"/>
      <color rgb="FFFC70E1"/>
      <name val="Arial"/>
      <family val="2"/>
    </font>
    <font>
      <b/>
      <vertAlign val="superscript"/>
      <sz val="10"/>
      <name val="Arial"/>
      <family val="2"/>
    </font>
    <font>
      <b/>
      <sz val="11"/>
      <color rgb="FFFF0000"/>
      <name val="Arial"/>
      <family val="2"/>
    </font>
    <font>
      <b/>
      <i/>
      <sz val="10"/>
      <name val="Arial"/>
      <family val="2"/>
    </font>
    <font>
      <i/>
      <sz val="11"/>
      <name val="Calibri"/>
      <family val="2"/>
    </font>
    <font>
      <sz val="11"/>
      <color indexed="20"/>
      <name val="Calibri"/>
      <family val="2"/>
    </font>
    <font>
      <b/>
      <sz val="10"/>
      <color theme="1"/>
      <name val="Arial"/>
      <family val="2"/>
    </font>
    <font>
      <sz val="10"/>
      <color theme="1"/>
      <name val="Arial"/>
      <family val="2"/>
    </font>
    <font>
      <i/>
      <sz val="10"/>
      <color rgb="FF000000"/>
      <name val="Arial"/>
      <family val="2"/>
    </font>
    <font>
      <sz val="10"/>
      <color rgb="FF000000"/>
      <name val="Arial"/>
      <family val="2"/>
    </font>
    <font>
      <sz val="10"/>
      <color rgb="FFFF0000"/>
      <name val="Arial"/>
      <family val="2"/>
    </font>
    <font>
      <b/>
      <sz val="10"/>
      <color theme="0" tint="-0.49998474074526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8"/>
      <color theme="3"/>
      <name val="Cambria"/>
      <family val="2"/>
      <scheme val="major"/>
    </font>
    <font>
      <b/>
      <sz val="11"/>
      <color indexed="63"/>
      <name val="Calibri"/>
      <family val="2"/>
    </font>
    <font>
      <sz val="11"/>
      <color indexed="10"/>
      <name val="Calibri"/>
      <family val="2"/>
    </font>
    <font>
      <b/>
      <sz val="18"/>
      <color indexed="62"/>
      <name val="Cambria"/>
      <family val="2"/>
    </font>
    <font>
      <b/>
      <sz val="15"/>
      <color indexed="62"/>
      <name val="Calibri"/>
      <family val="2"/>
    </font>
    <font>
      <b/>
      <sz val="13"/>
      <color indexed="62"/>
      <name val="Calibri"/>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0"/>
      <color indexed="52"/>
      <name val="Arial"/>
      <family val="2"/>
    </font>
    <font>
      <sz val="10"/>
      <color indexed="10"/>
      <name val="Arial"/>
      <family val="2"/>
    </font>
    <font>
      <b/>
      <sz val="10"/>
      <color indexed="9"/>
      <name val="Arial"/>
      <family val="2"/>
    </font>
    <font>
      <sz val="10"/>
      <name val="MS Sans Serif"/>
      <family val="2"/>
    </font>
    <font>
      <sz val="10"/>
      <color theme="0"/>
      <name val="Arial"/>
      <family val="2"/>
    </font>
    <font>
      <i/>
      <sz val="10"/>
      <color theme="1"/>
      <name val="Arial"/>
      <family val="2"/>
    </font>
    <font>
      <b/>
      <i/>
      <sz val="12"/>
      <name val="Arial"/>
      <family val="2"/>
    </font>
  </fonts>
  <fills count="69">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7"/>
        <bgColor indexed="24"/>
      </patternFill>
    </fill>
    <fill>
      <patternFill patternType="solid">
        <fgColor indexed="24"/>
        <bgColor indexed="41"/>
      </patternFill>
    </fill>
    <fill>
      <patternFill patternType="solid">
        <fgColor indexed="26"/>
        <bgColor indexed="9"/>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34"/>
      </patternFill>
    </fill>
    <fill>
      <patternFill patternType="solid">
        <fgColor indexed="22"/>
        <bgColor indexed="31"/>
      </patternFill>
    </fill>
    <fill>
      <patternFill patternType="solid">
        <fgColor indexed="43"/>
        <bgColor indexed="26"/>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0"/>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0"/>
      </patternFill>
    </fill>
    <fill>
      <patternFill patternType="solid">
        <fgColor indexed="55"/>
        <bgColor indexed="23"/>
      </patternFill>
    </fill>
    <fill>
      <patternFill patternType="solid">
        <fgColor indexed="54"/>
        <bgColor indexed="19"/>
      </patternFill>
    </fill>
    <fill>
      <patternFill patternType="solid">
        <fgColor rgb="FFDDDDDD"/>
        <bgColor indexed="41"/>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theme="0" tint="-0.14999847407452621"/>
        <bgColor indexed="42"/>
      </patternFill>
    </fill>
    <fill>
      <patternFill patternType="solid">
        <fgColor rgb="FFFFEB9C"/>
      </patternFill>
    </fill>
    <fill>
      <patternFill patternType="solid">
        <fgColor rgb="FFA5A5A5"/>
      </patternFill>
    </fill>
    <fill>
      <patternFill patternType="solid">
        <fgColor rgb="FFFFFFCC"/>
      </patternFill>
    </fill>
    <fill>
      <patternFill patternType="solid">
        <fgColor indexed="51"/>
        <bgColor indexed="13"/>
      </patternFill>
    </fill>
    <fill>
      <patternFill patternType="solid">
        <fgColor indexed="52"/>
        <bgColor indexed="51"/>
      </patternFill>
    </fill>
    <fill>
      <patternFill patternType="solid">
        <fgColor indexed="53"/>
        <bgColor indexed="52"/>
      </patternFill>
    </fill>
    <fill>
      <patternFill patternType="solid">
        <fgColor rgb="FFFFFF99"/>
        <bgColor indexed="41"/>
      </patternFill>
    </fill>
    <fill>
      <patternFill patternType="solid">
        <fgColor rgb="FFDDDDDD"/>
        <bgColor indexed="64"/>
      </patternFill>
    </fill>
    <fill>
      <patternFill patternType="solid">
        <fgColor theme="0" tint="-4.9989318521683403E-2"/>
        <bgColor indexed="64"/>
      </patternFill>
    </fill>
  </fills>
  <borders count="4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style="thin">
        <color indexed="49"/>
      </top>
      <bottom style="double">
        <color indexed="49"/>
      </bottom>
      <diagonal/>
    </border>
    <border>
      <left style="thin">
        <color indexed="8"/>
      </left>
      <right style="thin">
        <color indexed="8"/>
      </right>
      <top style="medium">
        <color indexed="8"/>
      </top>
      <bottom style="medium">
        <color indexed="8"/>
      </bottom>
      <diagonal/>
    </border>
    <border>
      <left style="hair">
        <color indexed="8"/>
      </left>
      <right style="hair">
        <color indexed="8"/>
      </right>
      <top style="hair">
        <color indexed="8"/>
      </top>
      <bottom style="hair">
        <color indexed="8"/>
      </bottom>
      <diagonal/>
    </border>
    <border>
      <left style="medium">
        <color indexed="8"/>
      </left>
      <right style="medium">
        <color indexed="8"/>
      </right>
      <top style="medium">
        <color indexed="8"/>
      </top>
      <bottom style="medium">
        <color indexed="8"/>
      </bottom>
      <diagonal/>
    </border>
    <border>
      <left/>
      <right/>
      <top/>
      <bottom style="medium">
        <color indexed="8"/>
      </bottom>
      <diagonal/>
    </border>
    <border>
      <left/>
      <right style="medium">
        <color indexed="8"/>
      </right>
      <top/>
      <bottom/>
      <diagonal/>
    </border>
    <border>
      <left/>
      <right style="thin">
        <color indexed="8"/>
      </right>
      <top/>
      <bottom style="thin">
        <color indexed="8"/>
      </bottom>
      <diagonal/>
    </border>
    <border>
      <left style="thin">
        <color indexed="8"/>
      </left>
      <right/>
      <top style="medium">
        <color indexed="8"/>
      </top>
      <bottom style="medium">
        <color indexed="8"/>
      </bottom>
      <diagonal/>
    </border>
    <border>
      <left style="thin">
        <color indexed="8"/>
      </left>
      <right style="thin">
        <color indexed="8"/>
      </right>
      <top/>
      <bottom style="medium">
        <color indexed="8"/>
      </bottom>
      <diagonal/>
    </border>
    <border>
      <left style="thin">
        <color indexed="8"/>
      </left>
      <right/>
      <top/>
      <bottom/>
      <diagonal/>
    </border>
    <border>
      <left style="thin">
        <color indexed="8"/>
      </left>
      <right/>
      <top/>
      <bottom style="thin">
        <color indexed="8"/>
      </bottom>
      <diagonal/>
    </border>
    <border>
      <left/>
      <right style="thin">
        <color indexed="8"/>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8"/>
      </left>
      <right/>
      <top/>
      <bottom/>
      <diagonal/>
    </border>
    <border>
      <left style="thin">
        <color indexed="8"/>
      </left>
      <right style="thin">
        <color indexed="8"/>
      </right>
      <top style="medium">
        <color auto="1"/>
      </top>
      <bottom style="medium">
        <color auto="1"/>
      </bottom>
      <diagonal/>
    </border>
    <border>
      <left/>
      <right style="thin">
        <color indexed="8"/>
      </right>
      <top style="medium">
        <color auto="1"/>
      </top>
      <bottom style="medium">
        <color auto="1"/>
      </bottom>
      <diagonal/>
    </border>
    <border>
      <left style="thin">
        <color indexed="8"/>
      </left>
      <right/>
      <top style="medium">
        <color auto="1"/>
      </top>
      <bottom style="medium">
        <color auto="1"/>
      </bottom>
      <diagonal/>
    </border>
    <border>
      <left style="thin">
        <color indexed="8"/>
      </left>
      <right style="medium">
        <color auto="1"/>
      </right>
      <top style="medium">
        <color auto="1"/>
      </top>
      <bottom style="medium">
        <color auto="1"/>
      </bottom>
      <diagonal/>
    </border>
    <border>
      <left style="medium">
        <color auto="1"/>
      </left>
      <right style="medium">
        <color indexed="8"/>
      </right>
      <top style="medium">
        <color auto="1"/>
      </top>
      <bottom style="medium">
        <color indexed="8"/>
      </bottom>
      <diagonal/>
    </border>
    <border>
      <left style="medium">
        <color auto="1"/>
      </left>
      <right style="medium">
        <color indexed="8"/>
      </right>
      <top style="medium">
        <color indexed="8"/>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style="thin">
        <color indexed="8"/>
      </right>
      <top style="medium">
        <color indexed="8"/>
      </top>
      <bottom style="medium">
        <color indexed="8"/>
      </bottom>
      <diagonal/>
    </border>
    <border>
      <left style="medium">
        <color auto="1"/>
      </left>
      <right style="medium">
        <color indexed="8"/>
      </right>
      <top style="medium">
        <color indexed="8"/>
      </top>
      <bottom/>
      <diagonal/>
    </border>
    <border>
      <left style="medium">
        <color auto="1"/>
      </left>
      <right/>
      <top style="medium">
        <color auto="1"/>
      </top>
      <bottom style="medium">
        <color indexed="8"/>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indexed="8"/>
      </left>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indexed="8"/>
      </right>
      <top style="medium">
        <color auto="1"/>
      </top>
      <bottom style="medium">
        <color auto="1"/>
      </bottom>
      <diagonal/>
    </border>
    <border>
      <left/>
      <right/>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top style="medium">
        <color indexed="8"/>
      </top>
      <bottom style="medium">
        <color indexed="8"/>
      </bottom>
      <diagonal/>
    </border>
    <border>
      <left style="thin">
        <color indexed="8"/>
      </left>
      <right style="thin">
        <color indexed="8"/>
      </right>
      <top style="medium">
        <color auto="1"/>
      </top>
      <bottom style="medium">
        <color auto="1"/>
      </bottom>
      <diagonal/>
    </border>
    <border>
      <left style="thin">
        <color rgb="FF000000"/>
      </left>
      <right style="medium">
        <color auto="1"/>
      </right>
      <top style="medium">
        <color auto="1"/>
      </top>
      <bottom style="medium">
        <color auto="1"/>
      </bottom>
      <diagonal/>
    </border>
    <border>
      <left style="medium">
        <color indexed="8"/>
      </left>
      <right/>
      <top style="medium">
        <color indexed="8"/>
      </top>
      <bottom/>
      <diagonal/>
    </border>
    <border>
      <left style="thin">
        <color indexed="8"/>
      </left>
      <right style="medium">
        <color indexed="8"/>
      </right>
      <top/>
      <bottom/>
      <diagonal/>
    </border>
    <border>
      <left style="medium">
        <color indexed="8"/>
      </left>
      <right/>
      <top/>
      <bottom style="thin">
        <color auto="1"/>
      </bottom>
      <diagonal/>
    </border>
    <border>
      <left/>
      <right style="medium">
        <color indexed="8"/>
      </right>
      <top/>
      <bottom style="thin">
        <color auto="1"/>
      </bottom>
      <diagonal/>
    </border>
    <border>
      <left style="thin">
        <color indexed="63"/>
      </left>
      <right style="thin">
        <color indexed="63"/>
      </right>
      <top style="thin">
        <color indexed="63"/>
      </top>
      <bottom style="thin">
        <color indexed="63"/>
      </bottom>
      <diagonal/>
    </border>
    <border>
      <left style="medium">
        <color auto="1"/>
      </left>
      <right style="thin">
        <color indexed="8"/>
      </right>
      <top style="medium">
        <color auto="1"/>
      </top>
      <bottom/>
      <diagonal/>
    </border>
    <border>
      <left style="medium">
        <color indexed="8"/>
      </left>
      <right style="medium">
        <color indexed="8"/>
      </right>
      <top style="medium">
        <color indexed="8"/>
      </top>
      <bottom/>
      <diagonal/>
    </border>
    <border>
      <left style="thin">
        <color indexed="8"/>
      </left>
      <right style="medium">
        <color auto="1"/>
      </right>
      <top style="medium">
        <color indexed="8"/>
      </top>
      <bottom style="medium">
        <color indexed="8"/>
      </bottom>
      <diagonal/>
    </border>
    <border>
      <left style="medium">
        <color indexed="8"/>
      </left>
      <right style="medium">
        <color indexed="8"/>
      </right>
      <top style="medium">
        <color indexed="8"/>
      </top>
      <bottom style="medium">
        <color auto="1"/>
      </bottom>
      <diagonal/>
    </border>
    <border>
      <left/>
      <right style="medium">
        <color indexed="64"/>
      </right>
      <top style="medium">
        <color indexed="64"/>
      </top>
      <bottom style="medium">
        <color indexed="64"/>
      </bottom>
      <diagonal/>
    </border>
    <border>
      <left style="thin">
        <color rgb="FF000000"/>
      </left>
      <right style="thin">
        <color rgb="FF000000"/>
      </right>
      <top style="medium">
        <color rgb="FF000000"/>
      </top>
      <bottom style="medium">
        <color rgb="FF000000"/>
      </bottom>
      <diagonal/>
    </border>
    <border>
      <left/>
      <right/>
      <top style="medium">
        <color indexed="8"/>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hair">
        <color indexed="8"/>
      </left>
      <right style="hair">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rgb="FF000000"/>
      </left>
      <right style="medium">
        <color rgb="FF000000"/>
      </right>
      <top style="medium">
        <color rgb="FF000000"/>
      </top>
      <bottom style="medium">
        <color rgb="FF000000"/>
      </bottom>
      <diagonal/>
    </border>
    <border>
      <left style="medium">
        <color auto="1"/>
      </left>
      <right/>
      <top style="medium">
        <color auto="1"/>
      </top>
      <bottom style="medium">
        <color auto="1"/>
      </bottom>
      <diagonal/>
    </border>
    <border>
      <left/>
      <right style="medium">
        <color auto="1"/>
      </right>
      <top/>
      <bottom style="medium">
        <color auto="1"/>
      </bottom>
      <diagonal/>
    </border>
    <border>
      <left style="thin">
        <color auto="1"/>
      </left>
      <right style="thin">
        <color auto="1"/>
      </right>
      <top/>
      <bottom/>
      <diagonal/>
    </border>
    <border>
      <left style="medium">
        <color auto="1"/>
      </left>
      <right style="thin">
        <color indexed="8"/>
      </right>
      <top style="medium">
        <color auto="1"/>
      </top>
      <bottom style="medium">
        <color indexed="8"/>
      </bottom>
      <diagonal/>
    </border>
    <border>
      <left style="thin">
        <color indexed="8"/>
      </left>
      <right style="thin">
        <color indexed="8"/>
      </right>
      <top style="medium">
        <color auto="1"/>
      </top>
      <bottom style="medium">
        <color indexed="8"/>
      </bottom>
      <diagonal/>
    </border>
    <border>
      <left style="thin">
        <color rgb="FF000000"/>
      </left>
      <right style="medium">
        <color auto="1"/>
      </right>
      <top style="medium">
        <color auto="1"/>
      </top>
      <bottom style="medium">
        <color rgb="FF000000"/>
      </bottom>
      <diagonal/>
    </border>
    <border>
      <left style="thin">
        <color auto="1"/>
      </left>
      <right style="thin">
        <color auto="1"/>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bottom style="thin">
        <color indexed="8"/>
      </bottom>
      <diagonal/>
    </border>
    <border>
      <left/>
      <right/>
      <top/>
      <bottom style="thin">
        <color indexed="8"/>
      </bottom>
      <diagonal/>
    </border>
    <border>
      <left style="thin">
        <color indexed="8"/>
      </left>
      <right style="medium">
        <color indexed="64"/>
      </right>
      <top/>
      <bottom style="thin">
        <color indexed="8"/>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medium">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medium">
        <color indexed="8"/>
      </left>
      <right style="medium">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thin">
        <color indexed="8"/>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64"/>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style="medium">
        <color indexed="64"/>
      </left>
      <right style="thin">
        <color indexed="8"/>
      </right>
      <top/>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diagonal/>
    </border>
    <border>
      <left style="medium">
        <color indexed="64"/>
      </left>
      <right style="medium">
        <color indexed="64"/>
      </right>
      <top style="thin">
        <color indexed="8"/>
      </top>
      <bottom/>
      <diagonal/>
    </border>
    <border>
      <left style="thin">
        <color indexed="8"/>
      </left>
      <right style="medium">
        <color indexed="8"/>
      </right>
      <top style="thin">
        <color indexed="8"/>
      </top>
      <bottom style="thin">
        <color indexed="8"/>
      </bottom>
      <diagonal/>
    </border>
    <border>
      <left style="medium">
        <color indexed="64"/>
      </left>
      <right/>
      <top style="thin">
        <color indexed="8"/>
      </top>
      <bottom/>
      <diagonal/>
    </border>
    <border>
      <left style="medium">
        <color indexed="64"/>
      </left>
      <right style="thin">
        <color indexed="8"/>
      </right>
      <top style="thin">
        <color indexed="8"/>
      </top>
      <bottom/>
      <diagonal/>
    </border>
    <border>
      <left style="thin">
        <color indexed="64"/>
      </left>
      <right style="medium">
        <color indexed="64"/>
      </right>
      <top style="thin">
        <color indexed="8"/>
      </top>
      <bottom style="thin">
        <color indexed="64"/>
      </bottom>
      <diagonal/>
    </border>
    <border>
      <left style="medium">
        <color indexed="64"/>
      </left>
      <right style="medium">
        <color indexed="64"/>
      </right>
      <top style="thin">
        <color indexed="8"/>
      </top>
      <bottom style="thin">
        <color indexed="64"/>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8"/>
      </left>
      <right style="medium">
        <color auto="1"/>
      </right>
      <top style="medium">
        <color auto="1"/>
      </top>
      <bottom style="medium">
        <color indexed="8"/>
      </bottom>
      <diagonal/>
    </border>
    <border>
      <left style="medium">
        <color indexed="8"/>
      </left>
      <right style="medium">
        <color auto="1"/>
      </right>
      <top style="medium">
        <color indexed="8"/>
      </top>
      <bottom/>
      <diagonal/>
    </border>
    <border>
      <left style="thin">
        <color indexed="8"/>
      </left>
      <right/>
      <top style="medium">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style="medium">
        <color indexed="8"/>
      </bottom>
      <diagonal/>
    </border>
    <border>
      <left style="thin">
        <color rgb="FF000000"/>
      </left>
      <right style="thin">
        <color rgb="FF000000"/>
      </right>
      <top/>
      <bottom style="medium">
        <color rgb="FF000000"/>
      </bottom>
      <diagonal/>
    </border>
    <border diagonalUp="1" diagonalDown="1">
      <left style="thin">
        <color indexed="8"/>
      </left>
      <right style="thin">
        <color indexed="8"/>
      </right>
      <top style="thin">
        <color indexed="8"/>
      </top>
      <bottom style="thin">
        <color indexed="8"/>
      </bottom>
      <diagonal style="thin">
        <color indexed="8"/>
      </diagonal>
    </border>
    <border>
      <left style="thin">
        <color indexed="8"/>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thin">
        <color auto="1"/>
      </right>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top style="medium">
        <color indexed="64"/>
      </top>
      <bottom style="medium">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medium">
        <color indexed="64"/>
      </left>
      <right/>
      <top style="medium">
        <color indexed="8"/>
      </top>
      <bottom/>
      <diagonal/>
    </border>
    <border>
      <left/>
      <right style="medium">
        <color indexed="64"/>
      </right>
      <top style="medium">
        <color indexed="8"/>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style="thin">
        <color auto="1"/>
      </left>
      <right/>
      <top style="medium">
        <color auto="1"/>
      </top>
      <bottom style="thin">
        <color auto="1"/>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auto="1"/>
      </bottom>
      <diagonal/>
    </border>
    <border>
      <left style="thin">
        <color indexed="8"/>
      </left>
      <right style="thin">
        <color indexed="8"/>
      </right>
      <top style="medium">
        <color indexed="8"/>
      </top>
      <bottom style="medium">
        <color indexed="64"/>
      </bottom>
      <diagonal/>
    </border>
    <border>
      <left style="medium">
        <color auto="1"/>
      </left>
      <right style="medium">
        <color auto="1"/>
      </right>
      <top style="medium">
        <color auto="1"/>
      </top>
      <bottom style="medium">
        <color indexed="64"/>
      </bottom>
      <diagonal/>
    </border>
    <border>
      <left style="thin">
        <color indexed="8"/>
      </left>
      <right/>
      <top/>
      <bottom style="medium">
        <color indexed="64"/>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right style="thin">
        <color indexed="8"/>
      </right>
      <top style="thin">
        <color indexed="8"/>
      </top>
      <bottom style="medium">
        <color indexed="8"/>
      </bottom>
      <diagonal/>
    </border>
    <border>
      <left style="thin">
        <color auto="1"/>
      </left>
      <right style="thin">
        <color indexed="8"/>
      </right>
      <top style="medium">
        <color indexed="8"/>
      </top>
      <bottom style="thin">
        <color indexed="8"/>
      </bottom>
      <diagonal/>
    </border>
    <border>
      <left style="thin">
        <color auto="1"/>
      </left>
      <right style="thin">
        <color indexed="8"/>
      </right>
      <top style="thin">
        <color indexed="8"/>
      </top>
      <bottom style="thin">
        <color indexed="8"/>
      </bottom>
      <diagonal/>
    </border>
    <border>
      <left/>
      <right/>
      <top style="thin">
        <color indexed="8"/>
      </top>
      <bottom/>
      <diagonal/>
    </border>
    <border>
      <left style="thin">
        <color indexed="8"/>
      </left>
      <right style="thin">
        <color indexed="8"/>
      </right>
      <top/>
      <bottom style="thin">
        <color indexed="8"/>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thin">
        <color indexed="8"/>
      </left>
      <right style="thin">
        <color indexed="64"/>
      </right>
      <top style="thin">
        <color indexed="64"/>
      </top>
      <bottom style="thin">
        <color auto="1"/>
      </bottom>
      <diagonal/>
    </border>
    <border>
      <left style="medium">
        <color indexed="8"/>
      </left>
      <right style="medium">
        <color indexed="8"/>
      </right>
      <top style="medium">
        <color indexed="8"/>
      </top>
      <bottom style="medium">
        <color indexed="8"/>
      </bottom>
      <diagonal/>
    </border>
    <border>
      <left style="medium">
        <color auto="1"/>
      </left>
      <right style="thin">
        <color indexed="8"/>
      </right>
      <top style="medium">
        <color auto="1"/>
      </top>
      <bottom style="medium">
        <color auto="1"/>
      </bottom>
      <diagonal/>
    </border>
    <border>
      <left style="thin">
        <color indexed="8"/>
      </left>
      <right style="thin">
        <color indexed="8"/>
      </right>
      <top style="medium">
        <color auto="1"/>
      </top>
      <bottom style="medium">
        <color auto="1"/>
      </bottom>
      <diagonal/>
    </border>
    <border>
      <left style="medium">
        <color indexed="8"/>
      </left>
      <right/>
      <top style="medium">
        <color indexed="8"/>
      </top>
      <bottom style="medium">
        <color indexed="8"/>
      </bottom>
      <diagonal/>
    </border>
    <border>
      <left/>
      <right style="medium">
        <color auto="1"/>
      </right>
      <top style="medium">
        <color auto="1"/>
      </top>
      <bottom style="medium">
        <color auto="1"/>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style="medium">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style="thin">
        <color indexed="8"/>
      </right>
      <top style="thin">
        <color indexed="8"/>
      </top>
      <bottom/>
      <diagonal/>
    </border>
    <border>
      <left style="thin">
        <color indexed="63"/>
      </left>
      <right style="thin">
        <color indexed="63"/>
      </right>
      <top style="thin">
        <color indexed="63"/>
      </top>
      <bottom style="thin">
        <color indexed="63"/>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8"/>
      </left>
      <right/>
      <top style="medium">
        <color auto="1"/>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medium">
        <color auto="1"/>
      </left>
      <right/>
      <top/>
      <bottom style="medium">
        <color auto="1"/>
      </bottom>
      <diagonal/>
    </border>
    <border>
      <left style="thin">
        <color indexed="8"/>
      </left>
      <right style="thin">
        <color indexed="8"/>
      </right>
      <top/>
      <bottom style="medium">
        <color indexed="8"/>
      </bottom>
      <diagonal/>
    </border>
    <border>
      <left/>
      <right/>
      <top style="thin">
        <color indexed="8"/>
      </top>
      <bottom style="thin">
        <color indexed="8"/>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style="medium">
        <color auto="1"/>
      </right>
      <top style="thin">
        <color auto="1"/>
      </top>
      <bottom style="medium">
        <color auto="1"/>
      </bottom>
      <diagonal/>
    </border>
    <border>
      <left style="medium">
        <color auto="1"/>
      </left>
      <right/>
      <top style="medium">
        <color indexed="8"/>
      </top>
      <bottom/>
      <diagonal/>
    </border>
    <border>
      <left style="medium">
        <color indexed="8"/>
      </left>
      <right style="medium">
        <color indexed="8"/>
      </right>
      <top style="medium">
        <color indexed="8"/>
      </top>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bottom style="thin">
        <color indexed="8"/>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indexed="8"/>
      </left>
      <right style="thin">
        <color indexed="8"/>
      </right>
      <top/>
      <bottom style="thin">
        <color indexed="8"/>
      </bottom>
      <diagonal/>
    </border>
    <border>
      <left style="thin">
        <color auto="1"/>
      </left>
      <right/>
      <top style="thin">
        <color auto="1"/>
      </top>
      <bottom style="medium">
        <color auto="1"/>
      </bottom>
      <diagonal/>
    </border>
    <border>
      <left style="thin">
        <color auto="1"/>
      </left>
      <right style="medium">
        <color indexed="8"/>
      </right>
      <top style="thin">
        <color auto="1"/>
      </top>
      <bottom style="medium">
        <color auto="1"/>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style="medium">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8"/>
      </left>
      <right style="thin">
        <color indexed="64"/>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64"/>
      </top>
      <bottom style="thin">
        <color indexed="8"/>
      </bottom>
      <diagonal/>
    </border>
    <border>
      <left style="medium">
        <color auto="1"/>
      </left>
      <right style="medium">
        <color indexed="8"/>
      </right>
      <top style="medium">
        <color indexed="8"/>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top style="medium">
        <color indexed="8"/>
      </top>
      <bottom style="medium">
        <color indexed="8"/>
      </bottom>
      <diagonal/>
    </border>
    <border>
      <left/>
      <right style="thin">
        <color indexed="8"/>
      </right>
      <top/>
      <bottom style="thin">
        <color indexed="8"/>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auto="1"/>
      </right>
      <top style="thin">
        <color auto="1"/>
      </top>
      <bottom style="thin">
        <color auto="1"/>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thin">
        <color indexed="8"/>
      </left>
      <right style="thin">
        <color indexed="8"/>
      </right>
      <top/>
      <bottom style="medium">
        <color indexed="64"/>
      </bottom>
      <diagonal/>
    </border>
    <border>
      <left style="medium">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8"/>
      </left>
      <right style="thin">
        <color indexed="8"/>
      </right>
      <top style="medium">
        <color indexed="8"/>
      </top>
      <bottom style="medium">
        <color indexed="8"/>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8"/>
      </left>
      <right style="thin">
        <color indexed="8"/>
      </right>
      <top/>
      <bottom style="thin">
        <color indexed="8"/>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8"/>
      </right>
      <top style="medium">
        <color auto="1"/>
      </top>
      <bottom style="medium">
        <color auto="1"/>
      </bottom>
      <diagonal/>
    </border>
    <border>
      <left/>
      <right style="medium">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medium">
        <color indexed="8"/>
      </left>
      <right/>
      <top style="medium">
        <color indexed="8"/>
      </top>
      <bottom style="medium">
        <color indexed="8"/>
      </bottom>
      <diagonal/>
    </border>
    <border>
      <left style="medium">
        <color auto="1"/>
      </left>
      <right style="medium">
        <color auto="1"/>
      </right>
      <top style="medium">
        <color auto="1"/>
      </top>
      <bottom style="medium">
        <color auto="1"/>
      </bottom>
      <diagonal/>
    </border>
    <border>
      <left style="medium">
        <color indexed="8"/>
      </left>
      <right style="medium">
        <color indexed="8"/>
      </right>
      <top style="medium">
        <color indexed="8"/>
      </top>
      <bottom style="medium">
        <color indexed="8"/>
      </bottom>
      <diagonal/>
    </border>
    <border>
      <left style="thin">
        <color indexed="8"/>
      </left>
      <right style="thin">
        <color indexed="64"/>
      </right>
      <top style="medium">
        <color indexed="8"/>
      </top>
      <bottom style="medium">
        <color indexed="8"/>
      </bottom>
      <diagonal/>
    </border>
    <border>
      <left/>
      <right style="thin">
        <color indexed="8"/>
      </right>
      <top style="medium">
        <color indexed="8"/>
      </top>
      <bottom style="medium">
        <color indexed="8"/>
      </bottom>
      <diagonal/>
    </border>
    <border>
      <left style="thin">
        <color auto="1"/>
      </left>
      <right style="thin">
        <color auto="1"/>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auto="1"/>
      </right>
      <top/>
      <bottom/>
      <diagonal/>
    </border>
    <border>
      <left style="thin">
        <color indexed="64"/>
      </left>
      <right/>
      <top style="thin">
        <color indexed="64"/>
      </top>
      <bottom style="thin">
        <color indexed="64"/>
      </bottom>
      <diagonal/>
    </border>
    <border>
      <left style="medium">
        <color auto="1"/>
      </left>
      <right style="thin">
        <color indexed="8"/>
      </right>
      <top style="medium">
        <color auto="1"/>
      </top>
      <bottom style="medium">
        <color auto="1"/>
      </bottom>
      <diagonal/>
    </border>
    <border>
      <left style="thin">
        <color indexed="8"/>
      </left>
      <right style="thin">
        <color indexed="8"/>
      </right>
      <top style="medium">
        <color auto="1"/>
      </top>
      <bottom style="medium">
        <color auto="1"/>
      </bottom>
      <diagonal/>
    </border>
    <border>
      <left style="thin">
        <color rgb="FF000000"/>
      </left>
      <right style="medium">
        <color auto="1"/>
      </right>
      <top style="medium">
        <color auto="1"/>
      </top>
      <bottom style="medium">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diagonal/>
    </border>
    <border>
      <left/>
      <right style="thin">
        <color indexed="8"/>
      </right>
      <top style="thin">
        <color indexed="8"/>
      </top>
      <bottom/>
      <diagonal/>
    </border>
    <border>
      <left style="thin">
        <color auto="1"/>
      </left>
      <right style="thin">
        <color auto="1"/>
      </right>
      <top style="thin">
        <color indexed="8"/>
      </top>
      <bottom/>
      <diagonal/>
    </border>
    <border>
      <left style="medium">
        <color auto="1"/>
      </left>
      <right/>
      <top/>
      <bottom style="thin">
        <color auto="1"/>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medium">
        <color auto="1"/>
      </right>
      <top style="medium">
        <color auto="1"/>
      </top>
      <bottom style="medium">
        <color auto="1"/>
      </bottom>
      <diagonal/>
    </border>
    <border>
      <left style="thin">
        <color indexed="64"/>
      </left>
      <right style="thin">
        <color indexed="64"/>
      </right>
      <top/>
      <bottom style="thin">
        <color indexed="64"/>
      </bottom>
      <diagonal/>
    </border>
    <border>
      <left style="medium">
        <color auto="1"/>
      </left>
      <right style="thin">
        <color auto="1"/>
      </right>
      <top/>
      <bottom style="thin">
        <color auto="1"/>
      </bottom>
      <diagonal/>
    </border>
    <border>
      <left style="thin">
        <color indexed="8"/>
      </left>
      <right style="thin">
        <color indexed="8"/>
      </right>
      <top/>
      <bottom style="thin">
        <color indexed="8"/>
      </bottom>
      <diagonal/>
    </border>
    <border>
      <left style="medium">
        <color indexed="64"/>
      </left>
      <right style="thin">
        <color indexed="64"/>
      </right>
      <top style="thin">
        <color indexed="64"/>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rgb="FF000000"/>
      </right>
      <top style="medium">
        <color indexed="8"/>
      </top>
      <bottom style="medium">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8"/>
      </left>
      <right style="thin">
        <color indexed="8"/>
      </right>
      <top style="medium">
        <color indexed="8"/>
      </top>
      <bottom style="medium">
        <color auto="1"/>
      </bottom>
      <diagonal/>
    </border>
  </borders>
  <cellStyleXfs count="6214">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1" fillId="8" borderId="0" applyNumberFormat="0" applyBorder="0" applyAlignment="0" applyProtection="0"/>
    <xf numFmtId="0" fontId="21" fillId="7" borderId="0" applyNumberFormat="0" applyBorder="0" applyAlignment="0" applyProtection="0"/>
    <xf numFmtId="0" fontId="21" fillId="9"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5"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1" fillId="14" borderId="0" applyNumberFormat="0" applyBorder="0" applyAlignment="0" applyProtection="0"/>
    <xf numFmtId="0" fontId="21" fillId="11" borderId="0" applyNumberFormat="0" applyBorder="0" applyAlignment="0" applyProtection="0"/>
    <xf numFmtId="0" fontId="21" fillId="15" borderId="0" applyNumberFormat="0" applyBorder="0" applyAlignment="0" applyProtection="0"/>
    <xf numFmtId="0" fontId="21" fillId="14"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2" fillId="16"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23" fillId="15" borderId="0" applyNumberFormat="0" applyBorder="0" applyAlignment="0" applyProtection="0"/>
    <xf numFmtId="0" fontId="23" fillId="14" borderId="0" applyNumberFormat="0" applyBorder="0" applyAlignment="0" applyProtection="0"/>
    <xf numFmtId="0" fontId="23" fillId="18" borderId="0" applyNumberFormat="0" applyBorder="0" applyAlignment="0" applyProtection="0"/>
    <xf numFmtId="0" fontId="23" fillId="7" borderId="0" applyNumberFormat="0" applyBorder="0" applyAlignment="0" applyProtection="0"/>
    <xf numFmtId="0" fontId="24" fillId="8" borderId="1" applyNumberFormat="0" applyAlignment="0" applyProtection="0"/>
    <xf numFmtId="0" fontId="25" fillId="24" borderId="2" applyNumberFormat="0" applyAlignment="0" applyProtection="0"/>
    <xf numFmtId="0" fontId="26" fillId="0" borderId="3" applyNumberFormat="0" applyFill="0" applyAlignment="0" applyProtection="0"/>
    <xf numFmtId="0" fontId="27" fillId="7" borderId="1" applyNumberFormat="0" applyAlignment="0" applyProtection="0"/>
    <xf numFmtId="0" fontId="28" fillId="0" borderId="0" applyNumberFormat="0" applyFill="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5" borderId="0" applyNumberFormat="0" applyBorder="0" applyAlignment="0" applyProtection="0"/>
    <xf numFmtId="0" fontId="23" fillId="18" borderId="0" applyNumberFormat="0" applyBorder="0" applyAlignment="0" applyProtection="0"/>
    <xf numFmtId="0" fontId="23" fillId="23" borderId="0" applyNumberFormat="0" applyBorder="0" applyAlignment="0" applyProtection="0"/>
    <xf numFmtId="0" fontId="29" fillId="0" borderId="4" applyNumberFormat="0" applyFill="0" applyAlignment="0" applyProtection="0"/>
    <xf numFmtId="0" fontId="30" fillId="4" borderId="0" applyNumberFormat="0" applyBorder="0" applyAlignment="0" applyProtection="0"/>
    <xf numFmtId="0" fontId="31" fillId="15" borderId="0" applyNumberFormat="0" applyBorder="0" applyAlignment="0" applyProtection="0"/>
    <xf numFmtId="0" fontId="44" fillId="0" borderId="0"/>
    <xf numFmtId="0" fontId="44" fillId="0" borderId="0"/>
    <xf numFmtId="0" fontId="44" fillId="0" borderId="0"/>
    <xf numFmtId="0" fontId="44" fillId="0" borderId="0"/>
    <xf numFmtId="9" fontId="44" fillId="0" borderId="0" applyFill="0" applyBorder="0" applyAlignment="0" applyProtection="0"/>
    <xf numFmtId="0" fontId="32" fillId="3" borderId="0" applyNumberFormat="0" applyBorder="0" applyAlignment="0" applyProtection="0"/>
    <xf numFmtId="0" fontId="33" fillId="0" borderId="0" applyNumberFormat="0" applyFill="0" applyBorder="0" applyAlignment="0" applyProtection="0"/>
    <xf numFmtId="0" fontId="34" fillId="0" borderId="5" applyNumberFormat="0" applyFill="0" applyAlignment="0" applyProtection="0"/>
    <xf numFmtId="0" fontId="46" fillId="27" borderId="0" applyNumberFormat="0" applyBorder="0" applyAlignment="0" applyProtection="0"/>
    <xf numFmtId="0" fontId="47" fillId="28" borderId="0" applyNumberFormat="0" applyBorder="0" applyAlignment="0" applyProtection="0"/>
    <xf numFmtId="0" fontId="48" fillId="29" borderId="17" applyNumberFormat="0" applyAlignment="0" applyProtection="0"/>
    <xf numFmtId="0" fontId="49" fillId="30" borderId="18" applyNumberFormat="0" applyAlignment="0" applyProtection="0"/>
    <xf numFmtId="0" fontId="50" fillId="30" borderId="17" applyNumberFormat="0" applyAlignment="0" applyProtection="0"/>
    <xf numFmtId="0" fontId="51" fillId="0" borderId="0" applyNumberFormat="0" applyFill="0" applyBorder="0" applyAlignment="0" applyProtection="0"/>
    <xf numFmtId="0" fontId="52" fillId="31" borderId="0" applyNumberFormat="0" applyBorder="0" applyAlignment="0" applyProtection="0"/>
    <xf numFmtId="0" fontId="53" fillId="32" borderId="0" applyNumberFormat="0" applyBorder="0" applyAlignment="0" applyProtection="0"/>
    <xf numFmtId="0" fontId="53" fillId="33" borderId="0" applyNumberFormat="0" applyBorder="0" applyAlignment="0" applyProtection="0"/>
    <xf numFmtId="0" fontId="52" fillId="34" borderId="0" applyNumberFormat="0" applyBorder="0" applyAlignment="0" applyProtection="0"/>
    <xf numFmtId="0" fontId="52" fillId="35"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52" fillId="38" borderId="0" applyNumberFormat="0" applyBorder="0" applyAlignment="0" applyProtection="0"/>
    <xf numFmtId="0" fontId="52" fillId="39"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2" fillId="42" borderId="0" applyNumberFormat="0" applyBorder="0" applyAlignment="0" applyProtection="0"/>
    <xf numFmtId="0" fontId="52" fillId="43"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2" fillId="46" borderId="0" applyNumberFormat="0" applyBorder="0" applyAlignment="0" applyProtection="0"/>
    <xf numFmtId="0" fontId="52" fillId="47" borderId="0" applyNumberFormat="0" applyBorder="0" applyAlignment="0" applyProtection="0"/>
    <xf numFmtId="0" fontId="53" fillId="48" borderId="0" applyNumberFormat="0" applyBorder="0" applyAlignment="0" applyProtection="0"/>
    <xf numFmtId="0" fontId="53" fillId="49" borderId="0" applyNumberFormat="0" applyBorder="0" applyAlignment="0" applyProtection="0"/>
    <xf numFmtId="0" fontId="52" fillId="50" borderId="0" applyNumberFormat="0" applyBorder="0" applyAlignment="0" applyProtection="0"/>
    <xf numFmtId="0" fontId="52" fillId="51" borderId="0" applyNumberFormat="0" applyBorder="0" applyAlignment="0" applyProtection="0"/>
    <xf numFmtId="0" fontId="53" fillId="52" borderId="0" applyNumberFormat="0" applyBorder="0" applyAlignment="0" applyProtection="0"/>
    <xf numFmtId="0" fontId="53" fillId="53" borderId="0" applyNumberFormat="0" applyBorder="0" applyAlignment="0" applyProtection="0"/>
    <xf numFmtId="0" fontId="52" fillId="54" borderId="0" applyNumberFormat="0" applyBorder="0" applyAlignment="0" applyProtection="0"/>
    <xf numFmtId="0" fontId="19" fillId="0" borderId="0"/>
    <xf numFmtId="0" fontId="22"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23" borderId="0" applyNumberFormat="0" applyBorder="0" applyAlignment="0" applyProtection="0"/>
    <xf numFmtId="0" fontId="55" fillId="7" borderId="1" applyNumberFormat="0" applyAlignment="0" applyProtection="0"/>
    <xf numFmtId="9" fontId="19" fillId="0" borderId="0" applyFill="0" applyBorder="0" applyAlignment="0" applyProtection="0"/>
    <xf numFmtId="0" fontId="19" fillId="0" borderId="0"/>
    <xf numFmtId="0" fontId="56" fillId="0" borderId="0" applyNumberFormat="0" applyFill="0" applyBorder="0" applyAlignment="0" applyProtection="0"/>
    <xf numFmtId="0" fontId="57" fillId="0" borderId="0" applyNumberFormat="0" applyFill="0" applyBorder="0" applyAlignment="0" applyProtection="0"/>
    <xf numFmtId="0" fontId="18" fillId="0" borderId="0"/>
    <xf numFmtId="0" fontId="56" fillId="0" borderId="0" applyNumberFormat="0" applyFill="0" applyBorder="0" applyAlignment="0" applyProtection="0"/>
    <xf numFmtId="0" fontId="57" fillId="0" borderId="0" applyNumberFormat="0" applyFill="0" applyBorder="0" applyAlignment="0" applyProtection="0"/>
    <xf numFmtId="0" fontId="17" fillId="0" borderId="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19" fillId="0" borderId="0"/>
    <xf numFmtId="0" fontId="17" fillId="0" borderId="0"/>
    <xf numFmtId="0" fontId="52" fillId="31" borderId="0" applyNumberFormat="0" applyBorder="0" applyAlignment="0" applyProtection="0"/>
    <xf numFmtId="0" fontId="52" fillId="35" borderId="0" applyNumberFormat="0" applyBorder="0" applyAlignment="0" applyProtection="0"/>
    <xf numFmtId="0" fontId="52" fillId="39" borderId="0" applyNumberFormat="0" applyBorder="0" applyAlignment="0" applyProtection="0"/>
    <xf numFmtId="0" fontId="52" fillId="43" borderId="0" applyNumberFormat="0" applyBorder="0" applyAlignment="0" applyProtection="0"/>
    <xf numFmtId="0" fontId="52" fillId="47" borderId="0" applyNumberFormat="0" applyBorder="0" applyAlignment="0" applyProtection="0"/>
    <xf numFmtId="0" fontId="52" fillId="51" borderId="0" applyNumberFormat="0" applyBorder="0" applyAlignment="0" applyProtection="0"/>
    <xf numFmtId="0" fontId="68" fillId="14" borderId="52" applyNumberFormat="0" applyAlignment="0" applyProtection="0"/>
    <xf numFmtId="0" fontId="49" fillId="30" borderId="18" applyNumberFormat="0" applyAlignment="0" applyProtection="0"/>
    <xf numFmtId="0" fontId="68" fillId="14" borderId="52" applyNumberFormat="0" applyAlignment="0" applyProtection="0"/>
    <xf numFmtId="0" fontId="69" fillId="14" borderId="1" applyNumberFormat="0" applyAlignment="0" applyProtection="0"/>
    <xf numFmtId="0" fontId="50" fillId="30" borderId="17" applyNumberFormat="0" applyAlignment="0" applyProtection="0"/>
    <xf numFmtId="0" fontId="69" fillId="14" borderId="1" applyNumberFormat="0" applyAlignment="0" applyProtection="0"/>
    <xf numFmtId="0" fontId="70" fillId="4" borderId="0" applyNumberFormat="0" applyBorder="0" applyAlignment="0" applyProtection="0"/>
    <xf numFmtId="0" fontId="24" fillId="8" borderId="1" applyNumberFormat="0" applyAlignment="0" applyProtection="0"/>
    <xf numFmtId="0" fontId="24" fillId="8" borderId="1" applyNumberFormat="0" applyAlignment="0" applyProtection="0"/>
    <xf numFmtId="43" fontId="19" fillId="0" borderId="0" applyFill="0" applyBorder="0" applyAlignment="0" applyProtection="0"/>
    <xf numFmtId="0" fontId="27" fillId="7" borderId="1" applyNumberFormat="0" applyAlignment="0" applyProtection="0"/>
    <xf numFmtId="0" fontId="27" fillId="7" borderId="1" applyNumberFormat="0" applyAlignment="0" applyProtection="0"/>
    <xf numFmtId="0" fontId="55" fillId="7" borderId="1" applyNumberFormat="0" applyAlignment="0" applyProtection="0"/>
    <xf numFmtId="0" fontId="55" fillId="7" borderId="1" applyNumberFormat="0" applyAlignment="0" applyProtection="0"/>
    <xf numFmtId="0" fontId="48" fillId="29" borderId="17" applyNumberFormat="0" applyAlignment="0" applyProtection="0"/>
    <xf numFmtId="0" fontId="29" fillId="0" borderId="4" applyNumberFormat="0" applyFill="0" applyAlignment="0" applyProtection="0"/>
    <xf numFmtId="0" fontId="29" fillId="0" borderId="4" applyNumberFormat="0" applyFill="0" applyAlignment="0" applyProtection="0"/>
    <xf numFmtId="0" fontId="71" fillId="0" borderId="0" applyNumberFormat="0" applyFill="0" applyBorder="0" applyAlignment="0" applyProtection="0"/>
    <xf numFmtId="0" fontId="51" fillId="0" borderId="0" applyNumberFormat="0" applyFill="0" applyBorder="0" applyAlignment="0" applyProtection="0"/>
    <xf numFmtId="0" fontId="31" fillId="15"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9" fillId="0" borderId="0"/>
    <xf numFmtId="0" fontId="17" fillId="0" borderId="0"/>
    <xf numFmtId="0" fontId="17" fillId="0" borderId="0"/>
    <xf numFmtId="0" fontId="17"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72" fillId="0" borderId="0" applyNumberFormat="0" applyFill="0" applyBorder="0" applyProtection="0">
      <alignment horizontal="left"/>
    </xf>
    <xf numFmtId="0" fontId="73" fillId="0" borderId="0"/>
    <xf numFmtId="0" fontId="74" fillId="0" borderId="0"/>
    <xf numFmtId="9" fontId="19" fillId="0" borderId="0" applyFont="0" applyFill="0" applyBorder="0" applyAlignment="0" applyProtection="0"/>
    <xf numFmtId="0" fontId="16" fillId="0" borderId="0"/>
    <xf numFmtId="43" fontId="19" fillId="0" borderId="0" applyFill="0" applyBorder="0" applyAlignment="0" applyProtection="0"/>
    <xf numFmtId="0" fontId="19" fillId="0" borderId="0"/>
    <xf numFmtId="0" fontId="15" fillId="0" borderId="0"/>
    <xf numFmtId="0" fontId="14" fillId="0" borderId="0"/>
    <xf numFmtId="0" fontId="19" fillId="0" borderId="0"/>
    <xf numFmtId="0" fontId="24" fillId="8" borderId="84" applyNumberFormat="0" applyAlignment="0" applyProtection="0"/>
    <xf numFmtId="0" fontId="27" fillId="7" borderId="84" applyNumberFormat="0" applyAlignment="0" applyProtection="0"/>
    <xf numFmtId="0" fontId="27" fillId="7" borderId="84" applyNumberFormat="0" applyAlignment="0" applyProtection="0"/>
    <xf numFmtId="0" fontId="27" fillId="7" borderId="84" applyNumberFormat="0" applyAlignment="0" applyProtection="0"/>
    <xf numFmtId="0" fontId="27" fillId="7" borderId="84" applyNumberFormat="0" applyAlignment="0" applyProtection="0"/>
    <xf numFmtId="0" fontId="27" fillId="7" borderId="84" applyNumberFormat="0" applyAlignment="0" applyProtection="0"/>
    <xf numFmtId="0" fontId="27" fillId="7" borderId="84" applyNumberFormat="0" applyAlignment="0" applyProtection="0"/>
    <xf numFmtId="0" fontId="55" fillId="7" borderId="84" applyNumberFormat="0" applyAlignment="0" applyProtection="0"/>
    <xf numFmtId="0" fontId="29" fillId="0" borderId="85" applyNumberFormat="0" applyFill="0" applyAlignment="0" applyProtection="0"/>
    <xf numFmtId="0" fontId="29" fillId="0" borderId="85" applyNumberFormat="0" applyFill="0" applyAlignment="0" applyProtection="0"/>
    <xf numFmtId="0" fontId="29" fillId="0" borderId="85" applyNumberFormat="0" applyFill="0" applyAlignment="0" applyProtection="0"/>
    <xf numFmtId="0" fontId="29" fillId="0" borderId="85" applyNumberFormat="0" applyFill="0" applyAlignment="0" applyProtection="0"/>
    <xf numFmtId="0" fontId="29" fillId="0" borderId="85" applyNumberFormat="0" applyFill="0" applyAlignment="0" applyProtection="0"/>
    <xf numFmtId="0" fontId="29" fillId="0" borderId="85" applyNumberFormat="0" applyFill="0" applyAlignment="0" applyProtection="0"/>
    <xf numFmtId="0" fontId="82" fillId="3" borderId="0" applyNumberFormat="0" applyBorder="0" applyAlignment="0" applyProtection="0"/>
    <xf numFmtId="0" fontId="13" fillId="0" borderId="0"/>
    <xf numFmtId="0" fontId="13" fillId="0" borderId="0"/>
    <xf numFmtId="0" fontId="13" fillId="0" borderId="0"/>
    <xf numFmtId="0" fontId="13" fillId="0" borderId="0"/>
    <xf numFmtId="0" fontId="34" fillId="0" borderId="86" applyNumberFormat="0" applyFill="0" applyAlignment="0" applyProtection="0"/>
    <xf numFmtId="0" fontId="12" fillId="0" borderId="0"/>
    <xf numFmtId="0" fontId="11" fillId="0" borderId="0"/>
    <xf numFmtId="0" fontId="10" fillId="0" borderId="0"/>
    <xf numFmtId="0" fontId="24" fillId="8" borderId="144" applyNumberFormat="0" applyAlignment="0" applyProtection="0"/>
    <xf numFmtId="0" fontId="27" fillId="7" borderId="144" applyNumberFormat="0" applyAlignment="0" applyProtection="0"/>
    <xf numFmtId="0" fontId="29" fillId="0" borderId="145" applyNumberFormat="0" applyFill="0" applyAlignment="0" applyProtection="0"/>
    <xf numFmtId="0" fontId="34" fillId="0" borderId="146" applyNumberFormat="0" applyFill="0" applyAlignment="0" applyProtection="0"/>
    <xf numFmtId="0" fontId="46" fillId="27" borderId="0" applyNumberFormat="0" applyBorder="0" applyAlignment="0" applyProtection="0"/>
    <xf numFmtId="0" fontId="55" fillId="7" borderId="144" applyNumberFormat="0" applyAlignment="0" applyProtection="0"/>
    <xf numFmtId="0" fontId="9" fillId="0" borderId="0"/>
    <xf numFmtId="0" fontId="9" fillId="0" borderId="0"/>
    <xf numFmtId="0" fontId="9" fillId="0" borderId="0"/>
    <xf numFmtId="0" fontId="52" fillId="31" borderId="0" applyNumberFormat="0" applyBorder="0" applyAlignment="0" applyProtection="0"/>
    <xf numFmtId="0" fontId="52" fillId="35" borderId="0" applyNumberFormat="0" applyBorder="0" applyAlignment="0" applyProtection="0"/>
    <xf numFmtId="0" fontId="52" fillId="39" borderId="0" applyNumberFormat="0" applyBorder="0" applyAlignment="0" applyProtection="0"/>
    <xf numFmtId="0" fontId="52" fillId="43" borderId="0" applyNumberFormat="0" applyBorder="0" applyAlignment="0" applyProtection="0"/>
    <xf numFmtId="0" fontId="52" fillId="47" borderId="0" applyNumberFormat="0" applyBorder="0" applyAlignment="0" applyProtection="0"/>
    <xf numFmtId="0" fontId="52" fillId="51" borderId="0" applyNumberFormat="0" applyBorder="0" applyAlignment="0" applyProtection="0"/>
    <xf numFmtId="0" fontId="68" fillId="14" borderId="147" applyNumberFormat="0" applyAlignment="0" applyProtection="0"/>
    <xf numFmtId="0" fontId="49" fillId="30" borderId="18" applyNumberFormat="0" applyAlignment="0" applyProtection="0"/>
    <xf numFmtId="0" fontId="68" fillId="14" borderId="147" applyNumberFormat="0" applyAlignment="0" applyProtection="0"/>
    <xf numFmtId="0" fontId="69" fillId="14" borderId="144" applyNumberFormat="0" applyAlignment="0" applyProtection="0"/>
    <xf numFmtId="0" fontId="50" fillId="30" borderId="17" applyNumberFormat="0" applyAlignment="0" applyProtection="0"/>
    <xf numFmtId="0" fontId="69" fillId="14" borderId="144" applyNumberFormat="0" applyAlignment="0" applyProtection="0"/>
    <xf numFmtId="0" fontId="24" fillId="8" borderId="144" applyNumberFormat="0" applyAlignment="0" applyProtection="0"/>
    <xf numFmtId="0" fontId="24" fillId="8" borderId="144" applyNumberFormat="0" applyAlignment="0" applyProtection="0"/>
    <xf numFmtId="0" fontId="27" fillId="7" borderId="144" applyNumberFormat="0" applyAlignment="0" applyProtection="0"/>
    <xf numFmtId="0" fontId="27" fillId="7" borderId="144" applyNumberFormat="0" applyAlignment="0" applyProtection="0"/>
    <xf numFmtId="0" fontId="55" fillId="7" borderId="144" applyNumberFormat="0" applyAlignment="0" applyProtection="0"/>
    <xf numFmtId="0" fontId="55" fillId="7" borderId="144" applyNumberFormat="0" applyAlignment="0" applyProtection="0"/>
    <xf numFmtId="0" fontId="48" fillId="29" borderId="17" applyNumberFormat="0" applyAlignment="0" applyProtection="0"/>
    <xf numFmtId="0" fontId="29" fillId="0" borderId="145" applyNumberFormat="0" applyFill="0" applyAlignment="0" applyProtection="0"/>
    <xf numFmtId="0" fontId="29" fillId="0" borderId="145" applyNumberFormat="0" applyFill="0" applyAlignment="0" applyProtection="0"/>
    <xf numFmtId="0" fontId="51"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146" applyNumberFormat="0" applyFill="0" applyAlignment="0" applyProtection="0"/>
    <xf numFmtId="0" fontId="34" fillId="0" borderId="146" applyNumberFormat="0" applyFill="0" applyAlignment="0" applyProtection="0"/>
    <xf numFmtId="0" fontId="34" fillId="0" borderId="146" applyNumberFormat="0" applyFill="0" applyAlignment="0" applyProtection="0"/>
    <xf numFmtId="0" fontId="8" fillId="0" borderId="0"/>
    <xf numFmtId="0" fontId="8" fillId="0" borderId="0"/>
    <xf numFmtId="0" fontId="8" fillId="0" borderId="0"/>
    <xf numFmtId="0" fontId="52" fillId="31" borderId="0" applyNumberFormat="0" applyBorder="0" applyAlignment="0" applyProtection="0"/>
    <xf numFmtId="0" fontId="52" fillId="35" borderId="0" applyNumberFormat="0" applyBorder="0" applyAlignment="0" applyProtection="0"/>
    <xf numFmtId="0" fontId="52" fillId="39" borderId="0" applyNumberFormat="0" applyBorder="0" applyAlignment="0" applyProtection="0"/>
    <xf numFmtId="0" fontId="52" fillId="43" borderId="0" applyNumberFormat="0" applyBorder="0" applyAlignment="0" applyProtection="0"/>
    <xf numFmtId="0" fontId="52" fillId="47" borderId="0" applyNumberFormat="0" applyBorder="0" applyAlignment="0" applyProtection="0"/>
    <xf numFmtId="0" fontId="52" fillId="51" borderId="0" applyNumberFormat="0" applyBorder="0" applyAlignment="0" applyProtection="0"/>
    <xf numFmtId="0" fontId="49" fillId="30" borderId="18" applyNumberFormat="0" applyAlignment="0" applyProtection="0"/>
    <xf numFmtId="0" fontId="50" fillId="30" borderId="17" applyNumberFormat="0" applyAlignment="0" applyProtection="0"/>
    <xf numFmtId="0" fontId="48" fillId="29" borderId="17" applyNumberFormat="0" applyAlignment="0" applyProtection="0"/>
    <xf numFmtId="0" fontId="5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51" fillId="0" borderId="0" applyNumberFormat="0" applyFill="0" applyBorder="0" applyAlignment="0" applyProtection="0"/>
    <xf numFmtId="0" fontId="29" fillId="0" borderId="188" applyNumberFormat="0" applyFill="0" applyAlignment="0" applyProtection="0"/>
    <xf numFmtId="0" fontId="48" fillId="29" borderId="17" applyNumberFormat="0" applyAlignment="0" applyProtection="0"/>
    <xf numFmtId="0" fontId="55" fillId="7" borderId="187" applyNumberFormat="0" applyAlignment="0" applyProtection="0"/>
    <xf numFmtId="0" fontId="55" fillId="7" borderId="187" applyNumberFormat="0" applyAlignment="0" applyProtection="0"/>
    <xf numFmtId="0" fontId="27" fillId="7" borderId="187" applyNumberFormat="0" applyAlignment="0" applyProtection="0"/>
    <xf numFmtId="0" fontId="24" fillId="8" borderId="187" applyNumberFormat="0" applyAlignment="0" applyProtection="0"/>
    <xf numFmtId="0" fontId="24" fillId="8" borderId="187" applyNumberFormat="0" applyAlignment="0" applyProtection="0"/>
    <xf numFmtId="0" fontId="69" fillId="14" borderId="187" applyNumberFormat="0" applyAlignment="0" applyProtection="0"/>
    <xf numFmtId="0" fontId="50" fillId="30" borderId="17" applyNumberFormat="0" applyAlignment="0" applyProtection="0"/>
    <xf numFmtId="0" fontId="69" fillId="14" borderId="187" applyNumberFormat="0" applyAlignment="0" applyProtection="0"/>
    <xf numFmtId="0" fontId="68" fillId="14" borderId="191" applyNumberFormat="0" applyAlignment="0" applyProtection="0"/>
    <xf numFmtId="0" fontId="49" fillId="30" borderId="18" applyNumberFormat="0" applyAlignment="0" applyProtection="0"/>
    <xf numFmtId="0" fontId="68" fillId="14" borderId="191" applyNumberFormat="0" applyAlignment="0" applyProtection="0"/>
    <xf numFmtId="0" fontId="52" fillId="51" borderId="0" applyNumberFormat="0" applyBorder="0" applyAlignment="0" applyProtection="0"/>
    <xf numFmtId="0" fontId="52" fillId="47" borderId="0" applyNumberFormat="0" applyBorder="0" applyAlignment="0" applyProtection="0"/>
    <xf numFmtId="0" fontId="52" fillId="43" borderId="0" applyNumberFormat="0" applyBorder="0" applyAlignment="0" applyProtection="0"/>
    <xf numFmtId="0" fontId="52" fillId="39" borderId="0" applyNumberFormat="0" applyBorder="0" applyAlignment="0" applyProtection="0"/>
    <xf numFmtId="0" fontId="52" fillId="35" borderId="0" applyNumberFormat="0" applyBorder="0" applyAlignment="0" applyProtection="0"/>
    <xf numFmtId="0" fontId="52" fillId="31" borderId="0" applyNumberFormat="0" applyBorder="0" applyAlignment="0" applyProtection="0"/>
    <xf numFmtId="0" fontId="46" fillId="27" borderId="0" applyNumberFormat="0" applyBorder="0" applyAlignment="0" applyProtection="0"/>
    <xf numFmtId="0" fontId="47" fillId="28" borderId="0" applyNumberFormat="0" applyBorder="0" applyAlignment="0" applyProtection="0"/>
    <xf numFmtId="0" fontId="6" fillId="0" borderId="0"/>
    <xf numFmtId="0" fontId="6" fillId="0" borderId="0"/>
    <xf numFmtId="0" fontId="6" fillId="0" borderId="0"/>
    <xf numFmtId="0" fontId="52" fillId="31" borderId="0" applyNumberFormat="0" applyBorder="0" applyAlignment="0" applyProtection="0"/>
    <xf numFmtId="0" fontId="52" fillId="35" borderId="0" applyNumberFormat="0" applyBorder="0" applyAlignment="0" applyProtection="0"/>
    <xf numFmtId="0" fontId="52" fillId="39" borderId="0" applyNumberFormat="0" applyBorder="0" applyAlignment="0" applyProtection="0"/>
    <xf numFmtId="0" fontId="52" fillId="43" borderId="0" applyNumberFormat="0" applyBorder="0" applyAlignment="0" applyProtection="0"/>
    <xf numFmtId="0" fontId="52" fillId="47" borderId="0" applyNumberFormat="0" applyBorder="0" applyAlignment="0" applyProtection="0"/>
    <xf numFmtId="0" fontId="52" fillId="51" borderId="0" applyNumberFormat="0" applyBorder="0" applyAlignment="0" applyProtection="0"/>
    <xf numFmtId="0" fontId="49" fillId="30" borderId="18" applyNumberFormat="0" applyAlignment="0" applyProtection="0"/>
    <xf numFmtId="0" fontId="50" fillId="30" borderId="17" applyNumberFormat="0" applyAlignment="0" applyProtection="0"/>
    <xf numFmtId="0" fontId="48" fillId="29" borderId="17" applyNumberFormat="0" applyAlignment="0" applyProtection="0"/>
    <xf numFmtId="0" fontId="51"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8" borderId="187" applyNumberFormat="0" applyAlignment="0" applyProtection="0"/>
    <xf numFmtId="0" fontId="27" fillId="7" borderId="187" applyNumberFormat="0" applyAlignment="0" applyProtection="0"/>
    <xf numFmtId="0" fontId="27" fillId="7" borderId="187" applyNumberFormat="0" applyAlignment="0" applyProtection="0"/>
    <xf numFmtId="0" fontId="27" fillId="7" borderId="187" applyNumberFormat="0" applyAlignment="0" applyProtection="0"/>
    <xf numFmtId="0" fontId="27" fillId="7" borderId="187" applyNumberFormat="0" applyAlignment="0" applyProtection="0"/>
    <xf numFmtId="0" fontId="27" fillId="7" borderId="187" applyNumberFormat="0" applyAlignment="0" applyProtection="0"/>
    <xf numFmtId="0" fontId="27" fillId="7" borderId="187" applyNumberFormat="0" applyAlignment="0" applyProtection="0"/>
    <xf numFmtId="0" fontId="55" fillId="7" borderId="187" applyNumberFormat="0" applyAlignment="0" applyProtection="0"/>
    <xf numFmtId="0" fontId="29" fillId="0" borderId="188" applyNumberFormat="0" applyFill="0" applyAlignment="0" applyProtection="0"/>
    <xf numFmtId="0" fontId="29" fillId="0" borderId="188" applyNumberFormat="0" applyFill="0" applyAlignment="0" applyProtection="0"/>
    <xf numFmtId="0" fontId="29" fillId="0" borderId="188" applyNumberFormat="0" applyFill="0" applyAlignment="0" applyProtection="0"/>
    <xf numFmtId="0" fontId="29" fillId="0" borderId="188" applyNumberFormat="0" applyFill="0" applyAlignment="0" applyProtection="0"/>
    <xf numFmtId="0" fontId="29" fillId="0" borderId="188" applyNumberFormat="0" applyFill="0" applyAlignment="0" applyProtection="0"/>
    <xf numFmtId="0" fontId="29" fillId="0" borderId="188" applyNumberFormat="0" applyFill="0" applyAlignment="0" applyProtection="0"/>
    <xf numFmtId="0" fontId="6" fillId="0" borderId="0"/>
    <xf numFmtId="0" fontId="6" fillId="0" borderId="0"/>
    <xf numFmtId="0" fontId="6" fillId="0" borderId="0"/>
    <xf numFmtId="0" fontId="6" fillId="0" borderId="0"/>
    <xf numFmtId="0" fontId="34" fillId="0" borderId="189" applyNumberFormat="0" applyFill="0" applyAlignment="0" applyProtection="0"/>
    <xf numFmtId="0" fontId="6" fillId="0" borderId="0"/>
    <xf numFmtId="0" fontId="6" fillId="0" borderId="0"/>
    <xf numFmtId="0" fontId="6" fillId="0" borderId="0"/>
    <xf numFmtId="0" fontId="34" fillId="0" borderId="189" applyNumberFormat="0" applyFill="0" applyAlignment="0" applyProtection="0"/>
    <xf numFmtId="0" fontId="34" fillId="0" borderId="189" applyNumberFormat="0" applyFill="0" applyAlignment="0" applyProtection="0"/>
    <xf numFmtId="0" fontId="34" fillId="0" borderId="189" applyNumberFormat="0" applyFill="0" applyAlignment="0" applyProtection="0"/>
    <xf numFmtId="0" fontId="24" fillId="8" borderId="192" applyNumberFormat="0" applyAlignment="0" applyProtection="0"/>
    <xf numFmtId="0" fontId="27" fillId="7" borderId="192" applyNumberFormat="0" applyAlignment="0" applyProtection="0"/>
    <xf numFmtId="0" fontId="27" fillId="7" borderId="192" applyNumberFormat="0" applyAlignment="0" applyProtection="0"/>
    <xf numFmtId="0" fontId="27" fillId="7" borderId="192" applyNumberFormat="0" applyAlignment="0" applyProtection="0"/>
    <xf numFmtId="0" fontId="27" fillId="7" borderId="192" applyNumberFormat="0" applyAlignment="0" applyProtection="0"/>
    <xf numFmtId="0" fontId="27" fillId="7" borderId="192" applyNumberFormat="0" applyAlignment="0" applyProtection="0"/>
    <xf numFmtId="0" fontId="27" fillId="7" borderId="192" applyNumberFormat="0" applyAlignment="0" applyProtection="0"/>
    <xf numFmtId="0" fontId="55" fillId="7" borderId="192" applyNumberFormat="0" applyAlignment="0" applyProtection="0"/>
    <xf numFmtId="0" fontId="29" fillId="0" borderId="193" applyNumberFormat="0" applyFill="0" applyAlignment="0" applyProtection="0"/>
    <xf numFmtId="0" fontId="29" fillId="0" borderId="193" applyNumberFormat="0" applyFill="0" applyAlignment="0" applyProtection="0"/>
    <xf numFmtId="0" fontId="29" fillId="0" borderId="193" applyNumberFormat="0" applyFill="0" applyAlignment="0" applyProtection="0"/>
    <xf numFmtId="0" fontId="29" fillId="0" borderId="193" applyNumberFormat="0" applyFill="0" applyAlignment="0" applyProtection="0"/>
    <xf numFmtId="0" fontId="29" fillId="0" borderId="193" applyNumberFormat="0" applyFill="0" applyAlignment="0" applyProtection="0"/>
    <xf numFmtId="0" fontId="29" fillId="0" borderId="193" applyNumberFormat="0" applyFill="0" applyAlignment="0" applyProtection="0"/>
    <xf numFmtId="0" fontId="34" fillId="0" borderId="194" applyNumberFormat="0" applyFill="0" applyAlignment="0" applyProtection="0"/>
    <xf numFmtId="0" fontId="89" fillId="0" borderId="195" applyNumberFormat="0" applyFill="0" applyAlignment="0" applyProtection="0"/>
    <xf numFmtId="0" fontId="90" fillId="0" borderId="196" applyNumberFormat="0" applyFill="0" applyAlignment="0" applyProtection="0"/>
    <xf numFmtId="0" fontId="91" fillId="0" borderId="197" applyNumberFormat="0" applyFill="0" applyAlignment="0" applyProtection="0"/>
    <xf numFmtId="0" fontId="91" fillId="0" borderId="0" applyNumberFormat="0" applyFill="0" applyBorder="0" applyAlignment="0" applyProtection="0"/>
    <xf numFmtId="0" fontId="46" fillId="27" borderId="0" applyNumberFormat="0" applyBorder="0" applyAlignment="0" applyProtection="0"/>
    <xf numFmtId="0" fontId="49" fillId="30" borderId="18" applyNumberFormat="0" applyAlignment="0" applyProtection="0"/>
    <xf numFmtId="0" fontId="93" fillId="0" borderId="198" applyNumberFormat="0" applyFill="0" applyAlignment="0" applyProtection="0"/>
    <xf numFmtId="0" fontId="94" fillId="61" borderId="199" applyNumberFormat="0" applyAlignment="0" applyProtection="0"/>
    <xf numFmtId="0" fontId="95" fillId="0" borderId="0" applyNumberFormat="0" applyFill="0" applyBorder="0" applyAlignment="0" applyProtection="0"/>
    <xf numFmtId="0" fontId="52" fillId="31" borderId="0" applyNumberFormat="0" applyBorder="0" applyAlignment="0" applyProtection="0"/>
    <xf numFmtId="0" fontId="52" fillId="35" borderId="0" applyNumberFormat="0" applyBorder="0" applyAlignment="0" applyProtection="0"/>
    <xf numFmtId="0" fontId="52" fillId="39" borderId="0" applyNumberFormat="0" applyBorder="0" applyAlignment="0" applyProtection="0"/>
    <xf numFmtId="0" fontId="52" fillId="43" borderId="0" applyNumberFormat="0" applyBorder="0" applyAlignment="0" applyProtection="0"/>
    <xf numFmtId="0" fontId="52" fillId="47" borderId="0" applyNumberFormat="0" applyBorder="0" applyAlignment="0" applyProtection="0"/>
    <xf numFmtId="0" fontId="52" fillId="51" borderId="0" applyNumberFormat="0" applyBorder="0" applyAlignment="0" applyProtection="0"/>
    <xf numFmtId="0" fontId="24" fillId="8" borderId="201" applyNumberFormat="0" applyAlignment="0" applyProtection="0"/>
    <xf numFmtId="0" fontId="69" fillId="14" borderId="201" applyNumberFormat="0" applyAlignment="0" applyProtection="0"/>
    <xf numFmtId="0" fontId="50" fillId="30" borderId="17" applyNumberFormat="0" applyAlignment="0" applyProtection="0"/>
    <xf numFmtId="0" fontId="69" fillId="14" borderId="201" applyNumberFormat="0" applyAlignment="0" applyProtection="0"/>
    <xf numFmtId="0" fontId="68" fillId="14" borderId="204" applyNumberFormat="0" applyAlignment="0" applyProtection="0"/>
    <xf numFmtId="0" fontId="49" fillId="30" borderId="18" applyNumberFormat="0" applyAlignment="0" applyProtection="0"/>
    <xf numFmtId="0" fontId="68" fillId="14" borderId="204" applyNumberFormat="0" applyAlignment="0" applyProtection="0"/>
    <xf numFmtId="0" fontId="52" fillId="51" borderId="0" applyNumberFormat="0" applyBorder="0" applyAlignment="0" applyProtection="0"/>
    <xf numFmtId="0" fontId="52" fillId="47" borderId="0" applyNumberFormat="0" applyBorder="0" applyAlignment="0" applyProtection="0"/>
    <xf numFmtId="0" fontId="52" fillId="43" borderId="0" applyNumberFormat="0" applyBorder="0" applyAlignment="0" applyProtection="0"/>
    <xf numFmtId="0" fontId="52" fillId="39" borderId="0" applyNumberFormat="0" applyBorder="0" applyAlignment="0" applyProtection="0"/>
    <xf numFmtId="0" fontId="52" fillId="35" borderId="0" applyNumberFormat="0" applyBorder="0" applyAlignment="0" applyProtection="0"/>
    <xf numFmtId="0" fontId="52" fillId="31"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33" fillId="0" borderId="0" applyNumberFormat="0" applyFill="0" applyBorder="0" applyAlignment="0" applyProtection="0"/>
    <xf numFmtId="0" fontId="82" fillId="3" borderId="0" applyNumberFormat="0" applyBorder="0" applyAlignment="0" applyProtection="0"/>
    <xf numFmtId="0" fontId="55" fillId="7" borderId="201" applyNumberFormat="0" applyAlignment="0" applyProtection="0"/>
    <xf numFmtId="0" fontId="5" fillId="0" borderId="0"/>
    <xf numFmtId="0" fontId="5" fillId="0" borderId="0"/>
    <xf numFmtId="0" fontId="47" fillId="28" borderId="0" applyNumberFormat="0" applyBorder="0" applyAlignment="0" applyProtection="0"/>
    <xf numFmtId="0" fontId="34" fillId="0" borderId="203" applyNumberFormat="0" applyFill="0" applyAlignment="0" applyProtection="0"/>
    <xf numFmtId="0" fontId="29" fillId="0" borderId="202" applyNumberFormat="0" applyFill="0" applyAlignment="0" applyProtection="0"/>
    <xf numFmtId="0" fontId="27" fillId="7" borderId="201" applyNumberFormat="0" applyAlignment="0" applyProtection="0"/>
    <xf numFmtId="0" fontId="24" fillId="8" borderId="201" applyNumberFormat="0" applyAlignment="0" applyProtection="0"/>
    <xf numFmtId="0" fontId="52" fillId="31" borderId="0" applyNumberFormat="0" applyBorder="0" applyAlignment="0" applyProtection="0"/>
    <xf numFmtId="0" fontId="52" fillId="35" borderId="0" applyNumberFormat="0" applyBorder="0" applyAlignment="0" applyProtection="0"/>
    <xf numFmtId="0" fontId="52" fillId="39" borderId="0" applyNumberFormat="0" applyBorder="0" applyAlignment="0" applyProtection="0"/>
    <xf numFmtId="0" fontId="52" fillId="43" borderId="0" applyNumberFormat="0" applyBorder="0" applyAlignment="0" applyProtection="0"/>
    <xf numFmtId="0" fontId="52" fillId="47" borderId="0" applyNumberFormat="0" applyBorder="0" applyAlignment="0" applyProtection="0"/>
    <xf numFmtId="0" fontId="52" fillId="51" borderId="0" applyNumberFormat="0" applyBorder="0" applyAlignment="0" applyProtection="0"/>
    <xf numFmtId="0" fontId="68" fillId="14" borderId="212" applyNumberFormat="0" applyAlignment="0" applyProtection="0"/>
    <xf numFmtId="0" fontId="49" fillId="30" borderId="18" applyNumberFormat="0" applyAlignment="0" applyProtection="0"/>
    <xf numFmtId="0" fontId="68" fillId="14" borderId="212" applyNumberFormat="0" applyAlignment="0" applyProtection="0"/>
    <xf numFmtId="0" fontId="69" fillId="14" borderId="208" applyNumberFormat="0" applyAlignment="0" applyProtection="0"/>
    <xf numFmtId="0" fontId="50" fillId="30" borderId="17" applyNumberFormat="0" applyAlignment="0" applyProtection="0"/>
    <xf numFmtId="0" fontId="69" fillId="14" borderId="208" applyNumberFormat="0" applyAlignment="0" applyProtection="0"/>
    <xf numFmtId="0" fontId="24" fillId="8" borderId="208" applyNumberFormat="0" applyAlignment="0" applyProtection="0"/>
    <xf numFmtId="0" fontId="24" fillId="8" borderId="208" applyNumberFormat="0" applyAlignment="0" applyProtection="0"/>
    <xf numFmtId="0" fontId="27" fillId="7" borderId="208" applyNumberFormat="0" applyAlignment="0" applyProtection="0"/>
    <xf numFmtId="0" fontId="55" fillId="7" borderId="208" applyNumberFormat="0" applyAlignment="0" applyProtection="0"/>
    <xf numFmtId="0" fontId="5" fillId="0" borderId="0"/>
    <xf numFmtId="0" fontId="52" fillId="31" borderId="0" applyNumberFormat="0" applyBorder="0" applyAlignment="0" applyProtection="0"/>
    <xf numFmtId="0" fontId="52" fillId="35" borderId="0" applyNumberFormat="0" applyBorder="0" applyAlignment="0" applyProtection="0"/>
    <xf numFmtId="0" fontId="52" fillId="39" borderId="0" applyNumberFormat="0" applyBorder="0" applyAlignment="0" applyProtection="0"/>
    <xf numFmtId="0" fontId="52" fillId="43" borderId="0" applyNumberFormat="0" applyBorder="0" applyAlignment="0" applyProtection="0"/>
    <xf numFmtId="0" fontId="52" fillId="47" borderId="0" applyNumberFormat="0" applyBorder="0" applyAlignment="0" applyProtection="0"/>
    <xf numFmtId="0" fontId="52" fillId="51" borderId="0" applyNumberFormat="0" applyBorder="0" applyAlignment="0" applyProtection="0"/>
    <xf numFmtId="0" fontId="49" fillId="30" borderId="18" applyNumberFormat="0" applyAlignment="0" applyProtection="0"/>
    <xf numFmtId="0" fontId="69" fillId="14" borderId="192" applyNumberFormat="0" applyAlignment="0" applyProtection="0"/>
    <xf numFmtId="0" fontId="50" fillId="30" borderId="17" applyNumberFormat="0" applyAlignment="0" applyProtection="0"/>
    <xf numFmtId="0" fontId="69" fillId="14" borderId="192" applyNumberFormat="0" applyAlignment="0" applyProtection="0"/>
    <xf numFmtId="0" fontId="24" fillId="8" borderId="192" applyNumberFormat="0" applyAlignment="0" applyProtection="0"/>
    <xf numFmtId="0" fontId="24" fillId="8" borderId="192" applyNumberFormat="0" applyAlignment="0" applyProtection="0"/>
    <xf numFmtId="0" fontId="27" fillId="7" borderId="192" applyNumberFormat="0" applyAlignment="0" applyProtection="0"/>
    <xf numFmtId="0" fontId="55" fillId="7" borderId="192" applyNumberFormat="0" applyAlignment="0" applyProtection="0"/>
    <xf numFmtId="0" fontId="55" fillId="7" borderId="192" applyNumberFormat="0" applyAlignment="0" applyProtection="0"/>
    <xf numFmtId="0" fontId="48" fillId="29" borderId="17" applyNumberFormat="0" applyAlignment="0" applyProtection="0"/>
    <xf numFmtId="0" fontId="29" fillId="0" borderId="193" applyNumberFormat="0" applyFill="0" applyAlignment="0" applyProtection="0"/>
    <xf numFmtId="0" fontId="5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194" applyNumberFormat="0" applyFill="0" applyAlignment="0" applyProtection="0"/>
    <xf numFmtId="0" fontId="34" fillId="0" borderId="194" applyNumberFormat="0" applyFill="0" applyAlignment="0" applyProtection="0"/>
    <xf numFmtId="0" fontId="34" fillId="0" borderId="194" applyNumberFormat="0" applyFill="0" applyAlignment="0" applyProtection="0"/>
    <xf numFmtId="0" fontId="55" fillId="7" borderId="208" applyNumberFormat="0" applyAlignment="0" applyProtection="0"/>
    <xf numFmtId="0" fontId="5" fillId="0" borderId="0"/>
    <xf numFmtId="0" fontId="19"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xf numFmtId="0" fontId="24" fillId="8" borderId="201" applyNumberFormat="0" applyAlignment="0" applyProtection="0"/>
    <xf numFmtId="0" fontId="27" fillId="7" borderId="201" applyNumberFormat="0" applyAlignment="0" applyProtection="0"/>
    <xf numFmtId="0" fontId="27" fillId="7" borderId="201" applyNumberFormat="0" applyAlignment="0" applyProtection="0"/>
    <xf numFmtId="0" fontId="55" fillId="7" borderId="201" applyNumberFormat="0" applyAlignment="0" applyProtection="0"/>
    <xf numFmtId="0" fontId="55" fillId="7" borderId="201" applyNumberFormat="0" applyAlignment="0" applyProtection="0"/>
    <xf numFmtId="0" fontId="48" fillId="29" borderId="17" applyNumberFormat="0" applyAlignment="0" applyProtection="0"/>
    <xf numFmtId="0" fontId="29" fillId="0" borderId="202" applyNumberFormat="0" applyFill="0" applyAlignment="0" applyProtection="0"/>
    <xf numFmtId="0" fontId="29" fillId="0" borderId="202" applyNumberFormat="0" applyFill="0" applyAlignment="0" applyProtection="0"/>
    <xf numFmtId="0" fontId="51" fillId="0" borderId="0" applyNumberFormat="0" applyFill="0" applyBorder="0" applyAlignment="0" applyProtection="0"/>
    <xf numFmtId="0" fontId="34" fillId="0" borderId="203" applyNumberFormat="0" applyFill="0" applyAlignment="0" applyProtection="0"/>
    <xf numFmtId="0" fontId="34" fillId="0" borderId="203" applyNumberFormat="0" applyFill="0" applyAlignment="0" applyProtection="0"/>
    <xf numFmtId="0" fontId="34" fillId="0" borderId="203" applyNumberFormat="0" applyFill="0" applyAlignment="0" applyProtection="0"/>
    <xf numFmtId="0" fontId="5" fillId="0" borderId="0"/>
    <xf numFmtId="0" fontId="5" fillId="0" borderId="0"/>
    <xf numFmtId="0" fontId="5" fillId="0" borderId="0"/>
    <xf numFmtId="0" fontId="24" fillId="8" borderId="208" applyNumberFormat="0" applyAlignment="0" applyProtection="0"/>
    <xf numFmtId="0" fontId="27" fillId="7" borderId="208" applyNumberFormat="0" applyAlignment="0" applyProtection="0"/>
    <xf numFmtId="0" fontId="27" fillId="7" borderId="208" applyNumberFormat="0" applyAlignment="0" applyProtection="0"/>
    <xf numFmtId="0" fontId="27" fillId="7" borderId="208" applyNumberFormat="0" applyAlignment="0" applyProtection="0"/>
    <xf numFmtId="0" fontId="27" fillId="7" borderId="208" applyNumberFormat="0" applyAlignment="0" applyProtection="0"/>
    <xf numFmtId="0" fontId="27" fillId="7" borderId="208" applyNumberFormat="0" applyAlignment="0" applyProtection="0"/>
    <xf numFmtId="0" fontId="27" fillId="7" borderId="208" applyNumberFormat="0" applyAlignment="0" applyProtection="0"/>
    <xf numFmtId="0" fontId="55" fillId="7" borderId="208" applyNumberFormat="0" applyAlignment="0" applyProtection="0"/>
    <xf numFmtId="0" fontId="29" fillId="0" borderId="209" applyNumberFormat="0" applyFill="0" applyAlignment="0" applyProtection="0"/>
    <xf numFmtId="0" fontId="29" fillId="0" borderId="209" applyNumberFormat="0" applyFill="0" applyAlignment="0" applyProtection="0"/>
    <xf numFmtId="0" fontId="29" fillId="0" borderId="209" applyNumberFormat="0" applyFill="0" applyAlignment="0" applyProtection="0"/>
    <xf numFmtId="0" fontId="29" fillId="0" borderId="209" applyNumberFormat="0" applyFill="0" applyAlignment="0" applyProtection="0"/>
    <xf numFmtId="0" fontId="29" fillId="0" borderId="209" applyNumberFormat="0" applyFill="0" applyAlignment="0" applyProtection="0"/>
    <xf numFmtId="0" fontId="29" fillId="0" borderId="209" applyNumberFormat="0" applyFill="0" applyAlignment="0" applyProtection="0"/>
    <xf numFmtId="0" fontId="5" fillId="0" borderId="0"/>
    <xf numFmtId="0" fontId="5" fillId="0" borderId="0"/>
    <xf numFmtId="0" fontId="5" fillId="0" borderId="0"/>
    <xf numFmtId="0" fontId="5" fillId="0" borderId="0"/>
    <xf numFmtId="0" fontId="34" fillId="0" borderId="210" applyNumberFormat="0" applyFill="0" applyAlignment="0" applyProtection="0"/>
    <xf numFmtId="0" fontId="5" fillId="0" borderId="0"/>
    <xf numFmtId="0" fontId="5" fillId="0" borderId="0"/>
    <xf numFmtId="0" fontId="5" fillId="0" borderId="0"/>
    <xf numFmtId="0" fontId="48" fillId="29" borderId="17" applyNumberFormat="0" applyAlignment="0" applyProtection="0"/>
    <xf numFmtId="0" fontId="29" fillId="0" borderId="209" applyNumberFormat="0" applyFill="0" applyAlignment="0" applyProtection="0"/>
    <xf numFmtId="0" fontId="51" fillId="0" borderId="0" applyNumberFormat="0" applyFill="0" applyBorder="0" applyAlignment="0" applyProtection="0"/>
    <xf numFmtId="0" fontId="34" fillId="0" borderId="210" applyNumberFormat="0" applyFill="0" applyAlignment="0" applyProtection="0"/>
    <xf numFmtId="0" fontId="34" fillId="0" borderId="210" applyNumberFormat="0" applyFill="0" applyAlignment="0" applyProtection="0"/>
    <xf numFmtId="0" fontId="34" fillId="0" borderId="210" applyNumberFormat="0" applyFill="0" applyAlignment="0" applyProtection="0"/>
    <xf numFmtId="0" fontId="48" fillId="29" borderId="17" applyNumberFormat="0" applyAlignment="0" applyProtection="0"/>
    <xf numFmtId="0" fontId="49" fillId="30" borderId="18" applyNumberFormat="0" applyAlignment="0" applyProtection="0"/>
    <xf numFmtId="0" fontId="52" fillId="43" borderId="0" applyNumberFormat="0" applyBorder="0" applyAlignment="0" applyProtection="0"/>
    <xf numFmtId="0" fontId="55" fillId="7" borderId="214" applyNumberFormat="0" applyAlignment="0" applyProtection="0"/>
    <xf numFmtId="0" fontId="24" fillId="8" borderId="214" applyNumberFormat="0" applyAlignment="0" applyProtection="0"/>
    <xf numFmtId="0" fontId="52" fillId="31" borderId="0" applyNumberFormat="0" applyBorder="0" applyAlignment="0" applyProtection="0"/>
    <xf numFmtId="0" fontId="27" fillId="7" borderId="214" applyNumberFormat="0" applyAlignment="0" applyProtection="0"/>
    <xf numFmtId="0" fontId="52" fillId="35" borderId="0" applyNumberFormat="0" applyBorder="0" applyAlignment="0" applyProtection="0"/>
    <xf numFmtId="0" fontId="34" fillId="0" borderId="210" applyNumberFormat="0" applyFill="0" applyAlignment="0" applyProtection="0"/>
    <xf numFmtId="0" fontId="34" fillId="0" borderId="216" applyNumberFormat="0" applyFill="0" applyAlignment="0" applyProtection="0"/>
    <xf numFmtId="0" fontId="55" fillId="7" borderId="208" applyNumberFormat="0" applyAlignment="0" applyProtection="0"/>
    <xf numFmtId="0" fontId="29" fillId="0" borderId="215" applyNumberFormat="0" applyFill="0" applyAlignment="0" applyProtection="0"/>
    <xf numFmtId="0" fontId="49" fillId="30" borderId="18" applyNumberFormat="0" applyAlignment="0" applyProtection="0"/>
    <xf numFmtId="0" fontId="27" fillId="7" borderId="214" applyNumberFormat="0" applyAlignment="0" applyProtection="0"/>
    <xf numFmtId="0" fontId="52" fillId="47" borderId="0" applyNumberFormat="0" applyBorder="0" applyAlignment="0" applyProtection="0"/>
    <xf numFmtId="0" fontId="34" fillId="0" borderId="216" applyNumberFormat="0" applyFill="0" applyAlignment="0" applyProtection="0"/>
    <xf numFmtId="0" fontId="49" fillId="30" borderId="18" applyNumberFormat="0" applyAlignment="0" applyProtection="0"/>
    <xf numFmtId="0" fontId="50" fillId="30" borderId="17" applyNumberFormat="0" applyAlignment="0" applyProtection="0"/>
    <xf numFmtId="0" fontId="51" fillId="0" borderId="0" applyNumberFormat="0" applyFill="0" applyBorder="0" applyAlignment="0" applyProtection="0"/>
    <xf numFmtId="0" fontId="52" fillId="47" borderId="0" applyNumberFormat="0" applyBorder="0" applyAlignment="0" applyProtection="0"/>
    <xf numFmtId="0" fontId="51" fillId="0" borderId="0" applyNumberFormat="0" applyFill="0" applyBorder="0" applyAlignment="0" applyProtection="0"/>
    <xf numFmtId="0" fontId="27" fillId="7" borderId="208" applyNumberFormat="0" applyAlignment="0" applyProtection="0"/>
    <xf numFmtId="0" fontId="52" fillId="43" borderId="0" applyNumberFormat="0" applyBorder="0" applyAlignment="0" applyProtection="0"/>
    <xf numFmtId="0" fontId="19" fillId="9" borderId="224" applyNumberFormat="0" applyAlignment="0" applyProtection="0"/>
    <xf numFmtId="0" fontId="52" fillId="39" borderId="0" applyNumberFormat="0" applyBorder="0" applyAlignment="0" applyProtection="0"/>
    <xf numFmtId="0" fontId="48" fillId="29" borderId="17" applyNumberFormat="0" applyAlignment="0" applyProtection="0"/>
    <xf numFmtId="0" fontId="24" fillId="8" borderId="214" applyNumberFormat="0" applyAlignment="0" applyProtection="0"/>
    <xf numFmtId="0" fontId="55" fillId="7" borderId="214" applyNumberFormat="0" applyAlignment="0" applyProtection="0"/>
    <xf numFmtId="0" fontId="5" fillId="0" borderId="0"/>
    <xf numFmtId="0" fontId="29" fillId="0" borderId="215" applyNumberFormat="0" applyFill="0" applyAlignment="0" applyProtection="0"/>
    <xf numFmtId="0" fontId="52" fillId="51" borderId="0" applyNumberFormat="0" applyBorder="0" applyAlignment="0" applyProtection="0"/>
    <xf numFmtId="0" fontId="5" fillId="0" borderId="0"/>
    <xf numFmtId="0" fontId="96" fillId="0" borderId="0" applyNumberFormat="0" applyFill="0" applyBorder="0" applyAlignment="0" applyProtection="0"/>
    <xf numFmtId="0" fontId="92" fillId="60" borderId="0" applyNumberFormat="0" applyBorder="0" applyAlignment="0" applyProtection="0"/>
    <xf numFmtId="0" fontId="5" fillId="62" borderId="200" applyNumberFormat="0" applyFont="0" applyAlignment="0" applyProtection="0"/>
    <xf numFmtId="0" fontId="65" fillId="0" borderId="213" applyNumberFormat="0" applyFill="0" applyAlignment="0" applyProtection="0"/>
    <xf numFmtId="0" fontId="5" fillId="32" borderId="0" applyNumberFormat="0" applyBorder="0" applyAlignment="0" applyProtection="0"/>
    <xf numFmtId="0" fontId="5" fillId="33" borderId="0" applyNumberFormat="0" applyBorder="0" applyAlignment="0" applyProtection="0"/>
    <xf numFmtId="0" fontId="52" fillId="34"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2" fillId="38"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2" fillId="42"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2" fillId="46"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2" fillId="50"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2" fillId="54" borderId="0" applyNumberFormat="0" applyBorder="0" applyAlignment="0" applyProtection="0"/>
    <xf numFmtId="0" fontId="52" fillId="31" borderId="0" applyNumberFormat="0" applyBorder="0" applyAlignment="0" applyProtection="0"/>
    <xf numFmtId="0" fontId="52" fillId="35" borderId="0" applyNumberFormat="0" applyBorder="0" applyAlignment="0" applyProtection="0"/>
    <xf numFmtId="0" fontId="51" fillId="0" borderId="0" applyNumberFormat="0" applyFill="0" applyBorder="0" applyAlignment="0" applyProtection="0"/>
    <xf numFmtId="0" fontId="50" fillId="30" borderId="17" applyNumberFormat="0" applyAlignment="0" applyProtection="0"/>
    <xf numFmtId="0" fontId="49" fillId="30" borderId="18" applyNumberFormat="0" applyAlignment="0" applyProtection="0"/>
    <xf numFmtId="0" fontId="69" fillId="14" borderId="214" applyNumberFormat="0" applyAlignment="0" applyProtection="0"/>
    <xf numFmtId="0" fontId="68" fillId="14" borderId="217" applyNumberFormat="0" applyAlignment="0" applyProtection="0"/>
    <xf numFmtId="0" fontId="24" fillId="8" borderId="214" applyNumberFormat="0" applyAlignment="0" applyProtection="0"/>
    <xf numFmtId="0" fontId="27" fillId="7" borderId="214" applyNumberFormat="0" applyAlignment="0" applyProtection="0"/>
    <xf numFmtId="0" fontId="52" fillId="39" borderId="0" applyNumberFormat="0" applyBorder="0" applyAlignment="0" applyProtection="0"/>
    <xf numFmtId="0" fontId="29" fillId="0" borderId="215" applyNumberFormat="0" applyFill="0" applyAlignment="0" applyProtection="0"/>
    <xf numFmtId="0" fontId="52" fillId="43" borderId="0" applyNumberFormat="0" applyBorder="0" applyAlignment="0" applyProtection="0"/>
    <xf numFmtId="0" fontId="34" fillId="0" borderId="216" applyNumberFormat="0" applyFill="0" applyAlignment="0" applyProtection="0"/>
    <xf numFmtId="0" fontId="48" fillId="29" borderId="17" applyNumberFormat="0" applyAlignment="0" applyProtection="0"/>
    <xf numFmtId="0" fontId="49" fillId="30" borderId="18" applyNumberFormat="0" applyAlignment="0" applyProtection="0"/>
    <xf numFmtId="0" fontId="50" fillId="30" borderId="17" applyNumberFormat="0" applyAlignment="0" applyProtection="0"/>
    <xf numFmtId="0" fontId="51" fillId="0" borderId="0" applyNumberFormat="0" applyFill="0" applyBorder="0" applyAlignment="0" applyProtection="0"/>
    <xf numFmtId="0" fontId="52" fillId="31" borderId="0" applyNumberFormat="0" applyBorder="0" applyAlignment="0" applyProtection="0"/>
    <xf numFmtId="0" fontId="52" fillId="35" borderId="0" applyNumberFormat="0" applyBorder="0" applyAlignment="0" applyProtection="0"/>
    <xf numFmtId="0" fontId="52" fillId="39" borderId="0" applyNumberFormat="0" applyBorder="0" applyAlignment="0" applyProtection="0"/>
    <xf numFmtId="0" fontId="52" fillId="43" borderId="0" applyNumberFormat="0" applyBorder="0" applyAlignment="0" applyProtection="0"/>
    <xf numFmtId="0" fontId="52" fillId="47"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5" fillId="7" borderId="214" applyNumberFormat="0" applyAlignment="0" applyProtection="0"/>
    <xf numFmtId="0" fontId="52" fillId="47" borderId="0" applyNumberFormat="0" applyBorder="0" applyAlignment="0" applyProtection="0"/>
    <xf numFmtId="0" fontId="5" fillId="0" borderId="0"/>
    <xf numFmtId="0" fontId="48" fillId="29" borderId="17" applyNumberFormat="0" applyAlignment="0" applyProtection="0"/>
    <xf numFmtId="0" fontId="52" fillId="35" borderId="0" applyNumberFormat="0" applyBorder="0" applyAlignment="0" applyProtection="0"/>
    <xf numFmtId="0" fontId="19" fillId="0" borderId="0"/>
    <xf numFmtId="0" fontId="19" fillId="0" borderId="0"/>
    <xf numFmtId="0" fontId="19" fillId="0" borderId="0"/>
    <xf numFmtId="0" fontId="19" fillId="0" borderId="0"/>
    <xf numFmtId="0" fontId="19" fillId="9" borderId="221" applyNumberFormat="0" applyAlignment="0" applyProtection="0"/>
    <xf numFmtId="0" fontId="19" fillId="9" borderId="221" applyNumberFormat="0" applyAlignment="0" applyProtection="0"/>
    <xf numFmtId="0" fontId="97" fillId="8" borderId="217" applyNumberFormat="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100" fillId="0" borderId="218" applyNumberFormat="0" applyFill="0" applyAlignment="0" applyProtection="0"/>
    <xf numFmtId="0" fontId="101" fillId="0" borderId="219" applyNumberFormat="0" applyFill="0" applyAlignment="0" applyProtection="0"/>
    <xf numFmtId="0" fontId="28" fillId="0" borderId="220" applyNumberFormat="0" applyFill="0" applyAlignment="0" applyProtection="0"/>
    <xf numFmtId="0" fontId="102" fillId="0" borderId="0" applyNumberFormat="0" applyFill="0" applyBorder="0" applyAlignment="0" applyProtection="0"/>
    <xf numFmtId="0" fontId="103" fillId="0" borderId="222" applyNumberFormat="0" applyFill="0" applyAlignment="0" applyProtection="0"/>
    <xf numFmtId="0" fontId="104" fillId="0" borderId="219" applyNumberFormat="0" applyFill="0" applyAlignment="0" applyProtection="0"/>
    <xf numFmtId="0" fontId="105" fillId="0" borderId="223" applyNumberFormat="0" applyFill="0" applyAlignment="0" applyProtection="0"/>
    <xf numFmtId="0" fontId="105" fillId="0" borderId="0" applyNumberFormat="0" applyFill="0" applyBorder="0" applyAlignment="0" applyProtection="0"/>
    <xf numFmtId="0" fontId="106" fillId="0" borderId="3" applyNumberFormat="0" applyFill="0" applyAlignment="0" applyProtection="0"/>
    <xf numFmtId="0" fontId="107" fillId="0" borderId="0" applyNumberFormat="0" applyFill="0" applyBorder="0" applyAlignment="0" applyProtection="0"/>
    <xf numFmtId="0" fontId="108" fillId="24" borderId="2" applyNumberFormat="0" applyAlignment="0" applyProtection="0"/>
    <xf numFmtId="9" fontId="5" fillId="0" borderId="0" applyFont="0" applyFill="0" applyBorder="0" applyAlignment="0" applyProtection="0"/>
    <xf numFmtId="0" fontId="20" fillId="63" borderId="0" applyNumberFormat="0" applyBorder="0" applyAlignment="0" applyProtection="0"/>
    <xf numFmtId="0" fontId="22" fillId="64" borderId="0" applyNumberFormat="0" applyBorder="0" applyAlignment="0" applyProtection="0"/>
    <xf numFmtId="0" fontId="22" fillId="65" borderId="0" applyNumberFormat="0" applyBorder="0" applyAlignment="0" applyProtection="0"/>
    <xf numFmtId="0" fontId="23" fillId="65" borderId="0" applyNumberFormat="0" applyBorder="0" applyAlignment="0" applyProtection="0"/>
    <xf numFmtId="0" fontId="31" fillId="15" borderId="0" applyNumberFormat="0" applyBorder="0" applyAlignment="0" applyProtection="0"/>
    <xf numFmtId="0" fontId="19" fillId="0" borderId="0"/>
    <xf numFmtId="0" fontId="19" fillId="0" borderId="0"/>
    <xf numFmtId="0" fontId="19" fillId="9" borderId="221" applyNumberFormat="0" applyAlignment="0" applyProtection="0"/>
    <xf numFmtId="0" fontId="19" fillId="9" borderId="221" applyNumberFormat="0" applyAlignment="0" applyProtection="0"/>
    <xf numFmtId="0" fontId="34" fillId="0" borderId="216" applyNumberFormat="0" applyFill="0" applyAlignment="0" applyProtection="0"/>
    <xf numFmtId="43" fontId="19" fillId="0" borderId="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19" fillId="0" borderId="0"/>
    <xf numFmtId="0" fontId="19" fillId="9" borderId="221" applyNumberFormat="0" applyAlignment="0" applyProtection="0"/>
    <xf numFmtId="0" fontId="19" fillId="9" borderId="221" applyNumberFormat="0" applyAlignment="0" applyProtection="0"/>
    <xf numFmtId="165" fontId="19" fillId="0" borderId="0" applyFill="0" applyBorder="0" applyAlignment="0" applyProtection="0"/>
    <xf numFmtId="44" fontId="19" fillId="0" borderId="0" applyFont="0" applyFill="0" applyBorder="0" applyAlignment="0" applyProtection="0"/>
    <xf numFmtId="0" fontId="19" fillId="0" borderId="0"/>
    <xf numFmtId="9" fontId="19" fillId="0" borderId="0" applyFill="0" applyBorder="0" applyAlignment="0" applyProtection="0"/>
    <xf numFmtId="9" fontId="19" fillId="0" borderId="0" applyFill="0" applyBorder="0" applyAlignment="0" applyProtection="0"/>
    <xf numFmtId="0" fontId="5" fillId="0" borderId="0"/>
    <xf numFmtId="165" fontId="19" fillId="0" borderId="0" applyFill="0" applyBorder="0" applyAlignment="0" applyProtection="0"/>
    <xf numFmtId="0" fontId="109" fillId="0" borderId="0"/>
    <xf numFmtId="0" fontId="5" fillId="0" borderId="0"/>
    <xf numFmtId="0" fontId="92" fillId="60" borderId="0" applyNumberFormat="0" applyBorder="0" applyAlignment="0" applyProtection="0"/>
    <xf numFmtId="0" fontId="65" fillId="0" borderId="213" applyNumberFormat="0" applyFill="0" applyAlignment="0" applyProtection="0"/>
    <xf numFmtId="44" fontId="19" fillId="0" borderId="0" applyFont="0" applyFill="0" applyBorder="0" applyAlignment="0" applyProtection="0"/>
    <xf numFmtId="0" fontId="19" fillId="0" borderId="0"/>
    <xf numFmtId="9" fontId="19" fillId="0" borderId="0" applyFill="0" applyBorder="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19" fillId="0" borderId="0"/>
    <xf numFmtId="0" fontId="19" fillId="9" borderId="221" applyNumberFormat="0" applyAlignment="0" applyProtection="0"/>
    <xf numFmtId="0" fontId="19" fillId="9" borderId="221" applyNumberForma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165" fontId="19" fillId="0" borderId="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ill="0" applyBorder="0" applyAlignment="0" applyProtection="0"/>
    <xf numFmtId="9" fontId="19" fillId="0" borderId="0" applyFill="0" applyBorder="0" applyAlignment="0" applyProtection="0"/>
    <xf numFmtId="0" fontId="5" fillId="0" borderId="0"/>
    <xf numFmtId="165" fontId="19" fillId="0" borderId="0" applyFill="0" applyBorder="0" applyAlignment="0" applyProtection="0"/>
    <xf numFmtId="0" fontId="19" fillId="0" borderId="0"/>
    <xf numFmtId="0" fontId="19" fillId="9" borderId="221" applyNumberFormat="0" applyAlignment="0" applyProtection="0"/>
    <xf numFmtId="0" fontId="19" fillId="9" borderId="221" applyNumberFormat="0" applyAlignment="0" applyProtection="0"/>
    <xf numFmtId="0" fontId="5" fillId="0" borderId="0"/>
    <xf numFmtId="0" fontId="5" fillId="0" borderId="0"/>
    <xf numFmtId="0" fontId="5" fillId="62" borderId="200" applyNumberFormat="0" applyFont="0" applyAlignment="0" applyProtection="0"/>
    <xf numFmtId="44" fontId="19" fillId="0" borderId="0" applyFont="0" applyFill="0" applyBorder="0" applyAlignment="0" applyProtection="0"/>
    <xf numFmtId="0" fontId="19" fillId="0" borderId="0"/>
    <xf numFmtId="9" fontId="19" fillId="0" borderId="0" applyFill="0" applyBorder="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20" fillId="13"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3" fillId="23" borderId="0" applyNumberFormat="0" applyBorder="0" applyAlignment="0" applyProtection="0"/>
    <xf numFmtId="43" fontId="19" fillId="0" borderId="0" applyFill="0" applyBorder="0" applyAlignment="0" applyProtection="0"/>
    <xf numFmtId="0" fontId="31" fillId="15"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164" fontId="19" fillId="0" borderId="0" applyFont="0" applyFill="0" applyBorder="0" applyAlignment="0" applyProtection="0"/>
    <xf numFmtId="0" fontId="5" fillId="0" borderId="0"/>
    <xf numFmtId="0" fontId="19" fillId="0" borderId="0"/>
    <xf numFmtId="164" fontId="19" fillId="0" borderId="0" applyFont="0" applyFill="0" applyBorder="0" applyAlignment="0" applyProtection="0"/>
    <xf numFmtId="0" fontId="19" fillId="0" borderId="0"/>
    <xf numFmtId="0" fontId="19" fillId="0" borderId="0"/>
    <xf numFmtId="0" fontId="5" fillId="0" borderId="0"/>
    <xf numFmtId="0" fontId="109"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19" fillId="0" borderId="0"/>
    <xf numFmtId="0" fontId="5" fillId="0" borderId="0"/>
    <xf numFmtId="0" fontId="109"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19" fillId="0" borderId="0"/>
    <xf numFmtId="0" fontId="5" fillId="0" borderId="0"/>
    <xf numFmtId="9" fontId="5" fillId="0" borderId="0" applyFont="0" applyFill="0" applyBorder="0" applyAlignment="0" applyProtection="0"/>
    <xf numFmtId="43" fontId="19" fillId="0" borderId="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1" fillId="0" borderId="0" applyNumberFormat="0" applyFill="0" applyBorder="0" applyAlignment="0" applyProtection="0"/>
    <xf numFmtId="0" fontId="50" fillId="30" borderId="17" applyNumberFormat="0" applyAlignment="0" applyProtection="0"/>
    <xf numFmtId="0" fontId="49" fillId="30" borderId="18" applyNumberFormat="0" applyAlignment="0" applyProtection="0"/>
    <xf numFmtId="0" fontId="22" fillId="65" borderId="0" applyNumberFormat="0" applyBorder="0" applyAlignment="0" applyProtection="0"/>
    <xf numFmtId="43" fontId="19" fillId="0" borderId="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62" borderId="200" applyNumberFormat="0" applyFont="0" applyAlignment="0" applyProtection="0"/>
    <xf numFmtId="0" fontId="5" fillId="0" borderId="0"/>
    <xf numFmtId="0" fontId="5" fillId="0" borderId="0"/>
    <xf numFmtId="0" fontId="5" fillId="0" borderId="0"/>
    <xf numFmtId="0" fontId="5" fillId="0" borderId="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62" borderId="200" applyNumberFormat="0" applyFont="0" applyAlignment="0" applyProtection="0"/>
    <xf numFmtId="0" fontId="5" fillId="0" borderId="0"/>
    <xf numFmtId="0" fontId="51" fillId="0" borderId="0" applyNumberFormat="0" applyFill="0" applyBorder="0" applyAlignment="0" applyProtection="0"/>
    <xf numFmtId="0" fontId="52" fillId="31" borderId="0" applyNumberFormat="0" applyBorder="0" applyAlignment="0" applyProtection="0"/>
    <xf numFmtId="0" fontId="52" fillId="35" borderId="0" applyNumberFormat="0" applyBorder="0" applyAlignment="0" applyProtection="0"/>
    <xf numFmtId="0" fontId="52" fillId="39" borderId="0" applyNumberFormat="0" applyBorder="0" applyAlignment="0" applyProtection="0"/>
    <xf numFmtId="0" fontId="52" fillId="43" borderId="0" applyNumberFormat="0" applyBorder="0" applyAlignment="0" applyProtection="0"/>
    <xf numFmtId="0" fontId="48" fillId="29" borderId="17" applyNumberFormat="0" applyAlignment="0" applyProtection="0"/>
    <xf numFmtId="0" fontId="52" fillId="31" borderId="0" applyNumberFormat="0" applyBorder="0" applyAlignment="0" applyProtection="0"/>
    <xf numFmtId="0" fontId="29" fillId="0" borderId="209" applyNumberFormat="0" applyFill="0" applyAlignment="0" applyProtection="0"/>
    <xf numFmtId="0" fontId="52" fillId="35" borderId="0" applyNumberFormat="0" applyBorder="0" applyAlignment="0" applyProtection="0"/>
    <xf numFmtId="0" fontId="52" fillId="39" borderId="0" applyNumberFormat="0" applyBorder="0" applyAlignment="0" applyProtection="0"/>
    <xf numFmtId="0" fontId="52" fillId="43" borderId="0" applyNumberFormat="0" applyBorder="0" applyAlignment="0" applyProtection="0"/>
    <xf numFmtId="0" fontId="52" fillId="47"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47" borderId="0" applyNumberFormat="0" applyBorder="0" applyAlignment="0" applyProtection="0"/>
    <xf numFmtId="0" fontId="24" fillId="8" borderId="208" applyNumberFormat="0" applyAlignment="0" applyProtection="0"/>
    <xf numFmtId="0" fontId="34" fillId="0" borderId="210" applyNumberFormat="0" applyFill="0" applyAlignment="0" applyProtection="0"/>
    <xf numFmtId="0" fontId="97" fillId="8" borderId="212" applyNumberFormat="0" applyAlignment="0" applyProtection="0"/>
    <xf numFmtId="0" fontId="52" fillId="39" borderId="0" applyNumberFormat="0" applyBorder="0" applyAlignment="0" applyProtection="0"/>
    <xf numFmtId="0" fontId="27" fillId="7" borderId="214" applyNumberFormat="0" applyAlignment="0" applyProtection="0"/>
    <xf numFmtId="0" fontId="24" fillId="8" borderId="214" applyNumberFormat="0" applyAlignment="0" applyProtection="0"/>
    <xf numFmtId="0" fontId="68" fillId="14" borderId="212" applyNumberFormat="0" applyAlignment="0" applyProtection="0"/>
    <xf numFmtId="0" fontId="19" fillId="9" borderId="224" applyNumberFormat="0" applyAlignment="0" applyProtection="0"/>
    <xf numFmtId="0" fontId="19" fillId="9" borderId="224" applyNumberFormat="0" applyAlignment="0" applyProtection="0"/>
    <xf numFmtId="0" fontId="51" fillId="0" borderId="0" applyNumberFormat="0" applyFill="0" applyBorder="0" applyAlignment="0" applyProtection="0"/>
    <xf numFmtId="0" fontId="55" fillId="7" borderId="208" applyNumberFormat="0" applyAlignment="0" applyProtection="0"/>
    <xf numFmtId="0" fontId="34" fillId="0" borderId="210" applyNumberFormat="0" applyFill="0" applyAlignment="0" applyProtection="0"/>
    <xf numFmtId="0" fontId="19" fillId="9" borderId="224" applyNumberFormat="0" applyAlignment="0" applyProtection="0"/>
    <xf numFmtId="0" fontId="49" fillId="30" borderId="18" applyNumberFormat="0" applyAlignment="0" applyProtection="0"/>
    <xf numFmtId="0" fontId="27" fillId="7" borderId="208" applyNumberFormat="0" applyAlignment="0" applyProtection="0"/>
    <xf numFmtId="0" fontId="50" fillId="30" borderId="17" applyNumberFormat="0" applyAlignment="0" applyProtection="0"/>
    <xf numFmtId="0" fontId="52" fillId="39" borderId="0" applyNumberFormat="0" applyBorder="0" applyAlignment="0" applyProtection="0"/>
    <xf numFmtId="0" fontId="52" fillId="43" borderId="0" applyNumberFormat="0" applyBorder="0" applyAlignment="0" applyProtection="0"/>
    <xf numFmtId="0" fontId="19" fillId="9" borderId="221" applyNumberFormat="0" applyAlignment="0" applyProtection="0"/>
    <xf numFmtId="0" fontId="29" fillId="0" borderId="215" applyNumberFormat="0" applyFill="0" applyAlignment="0" applyProtection="0"/>
    <xf numFmtId="0" fontId="50" fillId="30" borderId="17" applyNumberFormat="0" applyAlignment="0" applyProtection="0"/>
    <xf numFmtId="0" fontId="51" fillId="0" borderId="0" applyNumberFormat="0" applyFill="0" applyBorder="0" applyAlignment="0" applyProtection="0"/>
    <xf numFmtId="0" fontId="19" fillId="9" borderId="224" applyNumberFormat="0" applyAlignment="0" applyProtection="0"/>
    <xf numFmtId="0" fontId="52" fillId="47" borderId="0" applyNumberFormat="0" applyBorder="0" applyAlignment="0" applyProtection="0"/>
    <xf numFmtId="0" fontId="19" fillId="9" borderId="224" applyNumberFormat="0" applyAlignment="0" applyProtection="0"/>
    <xf numFmtId="0" fontId="48" fillId="29" borderId="17" applyNumberFormat="0" applyAlignment="0" applyProtection="0"/>
    <xf numFmtId="0" fontId="19" fillId="9" borderId="224" applyNumberFormat="0" applyAlignment="0" applyProtection="0"/>
    <xf numFmtId="0" fontId="55" fillId="7" borderId="208" applyNumberFormat="0" applyAlignment="0" applyProtection="0"/>
    <xf numFmtId="0" fontId="19" fillId="9" borderId="224" applyNumberFormat="0" applyAlignment="0" applyProtection="0"/>
    <xf numFmtId="0" fontId="52" fillId="39" borderId="0" applyNumberFormat="0" applyBorder="0" applyAlignment="0" applyProtection="0"/>
    <xf numFmtId="0" fontId="19" fillId="9" borderId="224" applyNumberFormat="0" applyAlignment="0" applyProtection="0"/>
    <xf numFmtId="0" fontId="52" fillId="39" borderId="0" applyNumberFormat="0" applyBorder="0" applyAlignment="0" applyProtection="0"/>
    <xf numFmtId="0" fontId="27" fillId="7" borderId="214" applyNumberFormat="0" applyAlignment="0" applyProtection="0"/>
    <xf numFmtId="0" fontId="52" fillId="35" borderId="0" applyNumberFormat="0" applyBorder="0" applyAlignment="0" applyProtection="0"/>
    <xf numFmtId="0" fontId="52" fillId="51" borderId="0" applyNumberFormat="0" applyBorder="0" applyAlignment="0" applyProtection="0"/>
    <xf numFmtId="0" fontId="52" fillId="35" borderId="0" applyNumberFormat="0" applyBorder="0" applyAlignment="0" applyProtection="0"/>
    <xf numFmtId="0" fontId="48" fillId="29" borderId="17" applyNumberFormat="0" applyAlignment="0" applyProtection="0"/>
    <xf numFmtId="0" fontId="52" fillId="31" borderId="0" applyNumberFormat="0" applyBorder="0" applyAlignment="0" applyProtection="0"/>
    <xf numFmtId="0" fontId="19" fillId="9" borderId="224" applyNumberFormat="0" applyAlignment="0" applyProtection="0"/>
    <xf numFmtId="0" fontId="97" fillId="8" borderId="212" applyNumberFormat="0" applyAlignment="0" applyProtection="0"/>
    <xf numFmtId="0" fontId="52" fillId="47" borderId="0" applyNumberFormat="0" applyBorder="0" applyAlignment="0" applyProtection="0"/>
    <xf numFmtId="0" fontId="50" fillId="30" borderId="17" applyNumberFormat="0" applyAlignment="0" applyProtection="0"/>
    <xf numFmtId="0" fontId="52" fillId="51" borderId="0" applyNumberFormat="0" applyBorder="0" applyAlignment="0" applyProtection="0"/>
    <xf numFmtId="0" fontId="19" fillId="9" borderId="224" applyNumberFormat="0" applyAlignment="0" applyProtection="0"/>
    <xf numFmtId="0" fontId="52" fillId="39" borderId="0" applyNumberFormat="0" applyBorder="0" applyAlignment="0" applyProtection="0"/>
    <xf numFmtId="0" fontId="29" fillId="0" borderId="209" applyNumberFormat="0" applyFill="0" applyAlignment="0" applyProtection="0"/>
    <xf numFmtId="0" fontId="27" fillId="7" borderId="208" applyNumberFormat="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24" fillId="8" borderId="208" applyNumberFormat="0" applyAlignment="0" applyProtection="0"/>
    <xf numFmtId="0" fontId="34" fillId="0" borderId="210" applyNumberFormat="0" applyFill="0" applyAlignment="0" applyProtection="0"/>
    <xf numFmtId="0" fontId="52" fillId="43" borderId="0" applyNumberFormat="0" applyBorder="0" applyAlignment="0" applyProtection="0"/>
    <xf numFmtId="0" fontId="55" fillId="7" borderId="208" applyNumberFormat="0" applyAlignment="0" applyProtection="0"/>
    <xf numFmtId="0" fontId="29" fillId="0" borderId="209" applyNumberFormat="0" applyFill="0" applyAlignment="0" applyProtection="0"/>
    <xf numFmtId="0" fontId="52" fillId="35" borderId="0" applyNumberFormat="0" applyBorder="0" applyAlignment="0" applyProtection="0"/>
    <xf numFmtId="0" fontId="19" fillId="9" borderId="221" applyNumberFormat="0" applyAlignment="0" applyProtection="0"/>
    <xf numFmtId="0" fontId="34" fillId="0" borderId="210" applyNumberFormat="0" applyFill="0" applyAlignment="0" applyProtection="0"/>
    <xf numFmtId="0" fontId="52" fillId="51" borderId="0" applyNumberFormat="0" applyBorder="0" applyAlignment="0" applyProtection="0"/>
    <xf numFmtId="0" fontId="24" fillId="8" borderId="214" applyNumberFormat="0" applyAlignment="0" applyProtection="0"/>
    <xf numFmtId="0" fontId="69" fillId="14" borderId="208" applyNumberFormat="0" applyAlignment="0" applyProtection="0"/>
    <xf numFmtId="0" fontId="69" fillId="14" borderId="208" applyNumberFormat="0" applyAlignment="0" applyProtection="0"/>
    <xf numFmtId="0" fontId="29" fillId="0" borderId="209" applyNumberFormat="0" applyFill="0" applyAlignment="0" applyProtection="0"/>
    <xf numFmtId="0" fontId="49" fillId="30" borderId="18" applyNumberFormat="0" applyAlignment="0" applyProtection="0"/>
    <xf numFmtId="0" fontId="52" fillId="51" borderId="0" applyNumberFormat="0" applyBorder="0" applyAlignment="0" applyProtection="0"/>
    <xf numFmtId="0" fontId="97" fillId="8" borderId="217" applyNumberFormat="0" applyAlignment="0" applyProtection="0"/>
    <xf numFmtId="0" fontId="52" fillId="43" borderId="0" applyNumberFormat="0" applyBorder="0" applyAlignment="0" applyProtection="0"/>
    <xf numFmtId="0" fontId="19" fillId="9" borderId="224" applyNumberFormat="0" applyAlignment="0" applyProtection="0"/>
    <xf numFmtId="0" fontId="51" fillId="0" borderId="0" applyNumberFormat="0" applyFill="0" applyBorder="0" applyAlignment="0" applyProtection="0"/>
    <xf numFmtId="0" fontId="27" fillId="7" borderId="208" applyNumberFormat="0" applyAlignment="0" applyProtection="0"/>
    <xf numFmtId="0" fontId="34" fillId="0" borderId="216" applyNumberFormat="0" applyFill="0" applyAlignment="0" applyProtection="0"/>
    <xf numFmtId="0" fontId="19" fillId="9" borderId="221" applyNumberFormat="0" applyAlignment="0" applyProtection="0"/>
    <xf numFmtId="0" fontId="52" fillId="47" borderId="0" applyNumberFormat="0" applyBorder="0" applyAlignment="0" applyProtection="0"/>
    <xf numFmtId="0" fontId="69" fillId="14" borderId="208" applyNumberFormat="0" applyAlignment="0" applyProtection="0"/>
    <xf numFmtId="0" fontId="49" fillId="30" borderId="18" applyNumberFormat="0" applyAlignment="0" applyProtection="0"/>
    <xf numFmtId="0" fontId="52" fillId="47" borderId="0" applyNumberFormat="0" applyBorder="0" applyAlignment="0" applyProtection="0"/>
    <xf numFmtId="0" fontId="19" fillId="9" borderId="224" applyNumberFormat="0" applyAlignment="0" applyProtection="0"/>
    <xf numFmtId="0" fontId="52" fillId="43" borderId="0" applyNumberFormat="0" applyBorder="0" applyAlignment="0" applyProtection="0"/>
    <xf numFmtId="0" fontId="29" fillId="0" borderId="209" applyNumberFormat="0" applyFill="0" applyAlignment="0" applyProtection="0"/>
    <xf numFmtId="0" fontId="68" fillId="14" borderId="212" applyNumberFormat="0" applyAlignment="0" applyProtection="0"/>
    <xf numFmtId="0" fontId="52" fillId="31" borderId="0" applyNumberFormat="0" applyBorder="0" applyAlignment="0" applyProtection="0"/>
    <xf numFmtId="0" fontId="52" fillId="47" borderId="0" applyNumberFormat="0" applyBorder="0" applyAlignment="0" applyProtection="0"/>
    <xf numFmtId="0" fontId="50" fillId="30" borderId="17" applyNumberFormat="0" applyAlignment="0" applyProtection="0"/>
    <xf numFmtId="0" fontId="34" fillId="0" borderId="216" applyNumberFormat="0" applyFill="0" applyAlignment="0" applyProtection="0"/>
    <xf numFmtId="0" fontId="52" fillId="39" borderId="0" applyNumberFormat="0" applyBorder="0" applyAlignment="0" applyProtection="0"/>
    <xf numFmtId="0" fontId="50" fillId="30" borderId="17" applyNumberFormat="0" applyAlignment="0" applyProtection="0"/>
    <xf numFmtId="0" fontId="49" fillId="30" borderId="18" applyNumberFormat="0" applyAlignment="0" applyProtection="0"/>
    <xf numFmtId="0" fontId="48" fillId="29" borderId="17" applyNumberFormat="0" applyAlignment="0" applyProtection="0"/>
    <xf numFmtId="0" fontId="52" fillId="43" borderId="0" applyNumberFormat="0" applyBorder="0" applyAlignment="0" applyProtection="0"/>
    <xf numFmtId="0" fontId="51" fillId="0" borderId="0" applyNumberFormat="0" applyFill="0" applyBorder="0" applyAlignment="0" applyProtection="0"/>
    <xf numFmtId="0" fontId="52" fillId="43" borderId="0" applyNumberFormat="0" applyBorder="0" applyAlignment="0" applyProtection="0"/>
    <xf numFmtId="0" fontId="52" fillId="31" borderId="0" applyNumberFormat="0" applyBorder="0" applyAlignment="0" applyProtection="0"/>
    <xf numFmtId="0" fontId="69" fillId="14" borderId="208" applyNumberFormat="0" applyAlignment="0" applyProtection="0"/>
    <xf numFmtId="0" fontId="52" fillId="31" borderId="0" applyNumberFormat="0" applyBorder="0" applyAlignment="0" applyProtection="0"/>
    <xf numFmtId="0" fontId="50" fillId="30" borderId="17" applyNumberFormat="0" applyAlignment="0" applyProtection="0"/>
    <xf numFmtId="0" fontId="55" fillId="7" borderId="208" applyNumberFormat="0" applyAlignment="0" applyProtection="0"/>
    <xf numFmtId="0" fontId="19" fillId="9" borderId="224" applyNumberFormat="0" applyAlignment="0" applyProtection="0"/>
    <xf numFmtId="0" fontId="97" fillId="8" borderId="217" applyNumberFormat="0" applyAlignment="0" applyProtection="0"/>
    <xf numFmtId="0" fontId="50" fillId="30" borderId="17" applyNumberFormat="0" applyAlignment="0" applyProtection="0"/>
    <xf numFmtId="0" fontId="68" fillId="14" borderId="212" applyNumberFormat="0" applyAlignment="0" applyProtection="0"/>
    <xf numFmtId="0" fontId="19" fillId="9" borderId="224" applyNumberFormat="0" applyAlignment="0" applyProtection="0"/>
    <xf numFmtId="0" fontId="19" fillId="9" borderId="224" applyNumberFormat="0" applyAlignment="0" applyProtection="0"/>
    <xf numFmtId="0" fontId="34" fillId="0" borderId="210" applyNumberFormat="0" applyFill="0" applyAlignment="0" applyProtection="0"/>
    <xf numFmtId="0" fontId="48" fillId="29" borderId="17" applyNumberFormat="0" applyAlignment="0" applyProtection="0"/>
    <xf numFmtId="0" fontId="34" fillId="0" borderId="210" applyNumberFormat="0" applyFill="0" applyAlignment="0" applyProtection="0"/>
    <xf numFmtId="0" fontId="52" fillId="35" borderId="0" applyNumberFormat="0" applyBorder="0" applyAlignment="0" applyProtection="0"/>
    <xf numFmtId="0" fontId="52" fillId="31" borderId="0" applyNumberFormat="0" applyBorder="0" applyAlignment="0" applyProtection="0"/>
    <xf numFmtId="0" fontId="19" fillId="9" borderId="224" applyNumberFormat="0" applyAlignment="0" applyProtection="0"/>
    <xf numFmtId="0" fontId="19" fillId="9" borderId="224" applyNumberFormat="0" applyAlignment="0" applyProtection="0"/>
    <xf numFmtId="0" fontId="55" fillId="7" borderId="208" applyNumberFormat="0" applyAlignment="0" applyProtection="0"/>
    <xf numFmtId="0" fontId="51" fillId="0" borderId="0" applyNumberFormat="0" applyFill="0" applyBorder="0" applyAlignment="0" applyProtection="0"/>
    <xf numFmtId="0" fontId="52" fillId="43" borderId="0" applyNumberFormat="0" applyBorder="0" applyAlignment="0" applyProtection="0"/>
    <xf numFmtId="0" fontId="52" fillId="39" borderId="0" applyNumberFormat="0" applyBorder="0" applyAlignment="0" applyProtection="0"/>
    <xf numFmtId="0" fontId="49" fillId="30" borderId="18" applyNumberFormat="0" applyAlignment="0" applyProtection="0"/>
    <xf numFmtId="0" fontId="19" fillId="9" borderId="221" applyNumberFormat="0" applyAlignment="0" applyProtection="0"/>
    <xf numFmtId="0" fontId="52" fillId="43" borderId="0" applyNumberFormat="0" applyBorder="0" applyAlignment="0" applyProtection="0"/>
    <xf numFmtId="0" fontId="34" fillId="0" borderId="216" applyNumberFormat="0" applyFill="0" applyAlignment="0" applyProtection="0"/>
    <xf numFmtId="0" fontId="19" fillId="9" borderId="224" applyNumberFormat="0" applyAlignment="0" applyProtection="0"/>
    <xf numFmtId="0" fontId="49" fillId="30" borderId="18" applyNumberFormat="0" applyAlignment="0" applyProtection="0"/>
    <xf numFmtId="0" fontId="52" fillId="35" borderId="0" applyNumberFormat="0" applyBorder="0" applyAlignment="0" applyProtection="0"/>
    <xf numFmtId="0" fontId="19" fillId="9" borderId="224" applyNumberFormat="0" applyAlignment="0" applyProtection="0"/>
    <xf numFmtId="0" fontId="97" fillId="8" borderId="212" applyNumberFormat="0" applyAlignment="0" applyProtection="0"/>
    <xf numFmtId="0" fontId="55" fillId="7" borderId="208" applyNumberFormat="0" applyAlignment="0" applyProtection="0"/>
    <xf numFmtId="0" fontId="52" fillId="35" borderId="0" applyNumberFormat="0" applyBorder="0" applyAlignment="0" applyProtection="0"/>
    <xf numFmtId="0" fontId="68" fillId="14" borderId="217" applyNumberFormat="0" applyAlignment="0" applyProtection="0"/>
    <xf numFmtId="0" fontId="52" fillId="39" borderId="0" applyNumberFormat="0" applyBorder="0" applyAlignment="0" applyProtection="0"/>
    <xf numFmtId="0" fontId="19" fillId="9" borderId="224" applyNumberFormat="0" applyAlignment="0" applyProtection="0"/>
    <xf numFmtId="0" fontId="52" fillId="31" borderId="0" applyNumberFormat="0" applyBorder="0" applyAlignment="0" applyProtection="0"/>
    <xf numFmtId="0" fontId="52" fillId="47" borderId="0" applyNumberFormat="0" applyBorder="0" applyAlignment="0" applyProtection="0"/>
    <xf numFmtId="0" fontId="50" fillId="30" borderId="17" applyNumberFormat="0" applyAlignment="0" applyProtection="0"/>
    <xf numFmtId="0" fontId="19" fillId="9" borderId="221" applyNumberFormat="0" applyAlignment="0" applyProtection="0"/>
    <xf numFmtId="0" fontId="24" fillId="8" borderId="208" applyNumberFormat="0" applyAlignment="0" applyProtection="0"/>
    <xf numFmtId="0" fontId="52" fillId="31" borderId="0" applyNumberFormat="0" applyBorder="0" applyAlignment="0" applyProtection="0"/>
    <xf numFmtId="0" fontId="52" fillId="51" borderId="0" applyNumberFormat="0" applyBorder="0" applyAlignment="0" applyProtection="0"/>
    <xf numFmtId="0" fontId="52" fillId="43" borderId="0" applyNumberFormat="0" applyBorder="0" applyAlignment="0" applyProtection="0"/>
    <xf numFmtId="0" fontId="19" fillId="9" borderId="224" applyNumberFormat="0" applyAlignment="0" applyProtection="0"/>
    <xf numFmtId="0" fontId="50" fillId="30" borderId="17" applyNumberFormat="0" applyAlignment="0" applyProtection="0"/>
    <xf numFmtId="0" fontId="52" fillId="39" borderId="0" applyNumberFormat="0" applyBorder="0" applyAlignment="0" applyProtection="0"/>
    <xf numFmtId="0" fontId="55" fillId="7" borderId="208" applyNumberFormat="0" applyAlignment="0" applyProtection="0"/>
    <xf numFmtId="0" fontId="34" fillId="0" borderId="210" applyNumberFormat="0" applyFill="0" applyAlignment="0" applyProtection="0"/>
    <xf numFmtId="0" fontId="19" fillId="9" borderId="221" applyNumberFormat="0" applyAlignment="0" applyProtection="0"/>
    <xf numFmtId="0" fontId="19" fillId="9" borderId="221" applyNumberFormat="0" applyAlignment="0" applyProtection="0"/>
    <xf numFmtId="0" fontId="52" fillId="51" borderId="0" applyNumberFormat="0" applyBorder="0" applyAlignment="0" applyProtection="0"/>
    <xf numFmtId="0" fontId="52" fillId="31" borderId="0" applyNumberFormat="0" applyBorder="0" applyAlignment="0" applyProtection="0"/>
    <xf numFmtId="0" fontId="34" fillId="0" borderId="216" applyNumberFormat="0" applyFill="0" applyAlignment="0" applyProtection="0"/>
    <xf numFmtId="0" fontId="52" fillId="39" borderId="0" applyNumberFormat="0" applyBorder="0" applyAlignment="0" applyProtection="0"/>
    <xf numFmtId="0" fontId="52" fillId="43" borderId="0" applyNumberFormat="0" applyBorder="0" applyAlignment="0" applyProtection="0"/>
    <xf numFmtId="0" fontId="69" fillId="14" borderId="208" applyNumberFormat="0" applyAlignment="0" applyProtection="0"/>
    <xf numFmtId="0" fontId="27" fillId="7" borderId="208" applyNumberFormat="0" applyAlignment="0" applyProtection="0"/>
    <xf numFmtId="0" fontId="51" fillId="0" borderId="0" applyNumberFormat="0" applyFill="0" applyBorder="0" applyAlignment="0" applyProtection="0"/>
    <xf numFmtId="0" fontId="34" fillId="0" borderId="210" applyNumberFormat="0" applyFill="0" applyAlignment="0" applyProtection="0"/>
    <xf numFmtId="0" fontId="27" fillId="7" borderId="208" applyNumberFormat="0" applyAlignment="0" applyProtection="0"/>
    <xf numFmtId="0" fontId="49" fillId="30" borderId="18" applyNumberFormat="0" applyAlignment="0" applyProtection="0"/>
    <xf numFmtId="0" fontId="49" fillId="30" borderId="18" applyNumberFormat="0" applyAlignment="0" applyProtection="0"/>
    <xf numFmtId="0" fontId="19" fillId="9" borderId="224" applyNumberFormat="0" applyAlignment="0" applyProtection="0"/>
    <xf numFmtId="0" fontId="19" fillId="9" borderId="224" applyNumberFormat="0" applyAlignment="0" applyProtection="0"/>
    <xf numFmtId="0" fontId="52" fillId="47" borderId="0" applyNumberFormat="0" applyBorder="0" applyAlignment="0" applyProtection="0"/>
    <xf numFmtId="0" fontId="51" fillId="0" borderId="0" applyNumberFormat="0" applyFill="0" applyBorder="0" applyAlignment="0" applyProtection="0"/>
    <xf numFmtId="0" fontId="19" fillId="9" borderId="224" applyNumberFormat="0" applyAlignment="0" applyProtection="0"/>
    <xf numFmtId="0" fontId="29" fillId="0" borderId="209" applyNumberFormat="0" applyFill="0" applyAlignment="0" applyProtection="0"/>
    <xf numFmtId="0" fontId="19" fillId="9" borderId="221" applyNumberFormat="0" applyAlignment="0" applyProtection="0"/>
    <xf numFmtId="0" fontId="51" fillId="0" borderId="0" applyNumberFormat="0" applyFill="0" applyBorder="0" applyAlignment="0" applyProtection="0"/>
    <xf numFmtId="0" fontId="19" fillId="9" borderId="224" applyNumberFormat="0" applyAlignment="0" applyProtection="0"/>
    <xf numFmtId="0" fontId="52" fillId="31" borderId="0" applyNumberFormat="0" applyBorder="0" applyAlignment="0" applyProtection="0"/>
    <xf numFmtId="0" fontId="49" fillId="30" borderId="18" applyNumberFormat="0" applyAlignment="0" applyProtection="0"/>
    <xf numFmtId="0" fontId="24" fillId="8" borderId="208" applyNumberFormat="0" applyAlignment="0" applyProtection="0"/>
    <xf numFmtId="0" fontId="69" fillId="14" borderId="208" applyNumberFormat="0" applyAlignment="0" applyProtection="0"/>
    <xf numFmtId="0" fontId="48" fillId="29" borderId="17" applyNumberFormat="0" applyAlignment="0" applyProtection="0"/>
    <xf numFmtId="0" fontId="52" fillId="47" borderId="0" applyNumberFormat="0" applyBorder="0" applyAlignment="0" applyProtection="0"/>
    <xf numFmtId="0" fontId="52" fillId="43" borderId="0" applyNumberFormat="0" applyBorder="0" applyAlignment="0" applyProtection="0"/>
    <xf numFmtId="0" fontId="19" fillId="9" borderId="224" applyNumberFormat="0" applyAlignment="0" applyProtection="0"/>
    <xf numFmtId="0" fontId="34" fillId="0" borderId="210" applyNumberFormat="0" applyFill="0" applyAlignment="0" applyProtection="0"/>
    <xf numFmtId="0" fontId="52" fillId="51" borderId="0" applyNumberFormat="0" applyBorder="0" applyAlignment="0" applyProtection="0"/>
    <xf numFmtId="0" fontId="55" fillId="7" borderId="208" applyNumberFormat="0" applyAlignment="0" applyProtection="0"/>
    <xf numFmtId="0" fontId="52" fillId="51" borderId="0" applyNumberFormat="0" applyBorder="0" applyAlignment="0" applyProtection="0"/>
    <xf numFmtId="0" fontId="19" fillId="9" borderId="224" applyNumberFormat="0" applyAlignment="0" applyProtection="0"/>
    <xf numFmtId="0" fontId="52" fillId="39" borderId="0" applyNumberFormat="0" applyBorder="0" applyAlignment="0" applyProtection="0"/>
    <xf numFmtId="0" fontId="29" fillId="0" borderId="215" applyNumberFormat="0" applyFill="0" applyAlignment="0" applyProtection="0"/>
    <xf numFmtId="0" fontId="52" fillId="51" borderId="0" applyNumberFormat="0" applyBorder="0" applyAlignment="0" applyProtection="0"/>
    <xf numFmtId="0" fontId="51" fillId="0" borderId="0" applyNumberFormat="0" applyFill="0" applyBorder="0" applyAlignment="0" applyProtection="0"/>
    <xf numFmtId="0" fontId="52" fillId="35" borderId="0" applyNumberFormat="0" applyBorder="0" applyAlignment="0" applyProtection="0"/>
    <xf numFmtId="0" fontId="52" fillId="51" borderId="0" applyNumberFormat="0" applyBorder="0" applyAlignment="0" applyProtection="0"/>
    <xf numFmtId="0" fontId="19" fillId="9" borderId="224" applyNumberFormat="0" applyAlignment="0" applyProtection="0"/>
    <xf numFmtId="0" fontId="52" fillId="31" borderId="0" applyNumberFormat="0" applyBorder="0" applyAlignment="0" applyProtection="0"/>
    <xf numFmtId="0" fontId="52" fillId="31" borderId="0" applyNumberFormat="0" applyBorder="0" applyAlignment="0" applyProtection="0"/>
    <xf numFmtId="0" fontId="51" fillId="0" borderId="0" applyNumberFormat="0" applyFill="0" applyBorder="0" applyAlignment="0" applyProtection="0"/>
    <xf numFmtId="0" fontId="50" fillId="30" borderId="17" applyNumberFormat="0" applyAlignment="0" applyProtection="0"/>
    <xf numFmtId="0" fontId="34" fillId="0" borderId="210" applyNumberFormat="0" applyFill="0" applyAlignment="0" applyProtection="0"/>
    <xf numFmtId="0" fontId="52" fillId="31" borderId="0" applyNumberFormat="0" applyBorder="0" applyAlignment="0" applyProtection="0"/>
    <xf numFmtId="0" fontId="27" fillId="7" borderId="214" applyNumberFormat="0" applyAlignment="0" applyProtection="0"/>
    <xf numFmtId="0" fontId="52" fillId="39" borderId="0" applyNumberFormat="0" applyBorder="0" applyAlignment="0" applyProtection="0"/>
    <xf numFmtId="0" fontId="97" fillId="8" borderId="212" applyNumberFormat="0" applyAlignment="0" applyProtection="0"/>
    <xf numFmtId="0" fontId="52" fillId="39" borderId="0" applyNumberFormat="0" applyBorder="0" applyAlignment="0" applyProtection="0"/>
    <xf numFmtId="0" fontId="51" fillId="0" borderId="0" applyNumberFormat="0" applyFill="0" applyBorder="0" applyAlignment="0" applyProtection="0"/>
    <xf numFmtId="0" fontId="50" fillId="30" borderId="17" applyNumberFormat="0" applyAlignment="0" applyProtection="0"/>
    <xf numFmtId="0" fontId="55" fillId="7" borderId="208" applyNumberFormat="0" applyAlignment="0" applyProtection="0"/>
    <xf numFmtId="0" fontId="24" fillId="8" borderId="208" applyNumberFormat="0" applyAlignment="0" applyProtection="0"/>
    <xf numFmtId="0" fontId="48" fillId="29" borderId="17" applyNumberFormat="0" applyAlignment="0" applyProtection="0"/>
    <xf numFmtId="0" fontId="19" fillId="9" borderId="224" applyNumberFormat="0" applyAlignment="0" applyProtection="0"/>
    <xf numFmtId="0" fontId="49" fillId="30" borderId="18" applyNumberFormat="0" applyAlignment="0" applyProtection="0"/>
    <xf numFmtId="0" fontId="52" fillId="35" borderId="0" applyNumberFormat="0" applyBorder="0" applyAlignment="0" applyProtection="0"/>
    <xf numFmtId="0" fontId="97" fillId="8" borderId="212" applyNumberFormat="0" applyAlignment="0" applyProtection="0"/>
    <xf numFmtId="0" fontId="52" fillId="47" borderId="0" applyNumberFormat="0" applyBorder="0" applyAlignment="0" applyProtection="0"/>
    <xf numFmtId="0" fontId="49" fillId="30" borderId="18" applyNumberFormat="0" applyAlignment="0" applyProtection="0"/>
    <xf numFmtId="0" fontId="52" fillId="31" borderId="0" applyNumberFormat="0" applyBorder="0" applyAlignment="0" applyProtection="0"/>
    <xf numFmtId="0" fontId="50" fillId="30" borderId="17" applyNumberFormat="0" applyAlignment="0" applyProtection="0"/>
    <xf numFmtId="0" fontId="51" fillId="0" borderId="0" applyNumberFormat="0" applyFill="0" applyBorder="0" applyAlignment="0" applyProtection="0"/>
    <xf numFmtId="0" fontId="50" fillId="30" borderId="17" applyNumberFormat="0" applyAlignment="0" applyProtection="0"/>
    <xf numFmtId="0" fontId="34" fillId="0" borderId="210" applyNumberFormat="0" applyFill="0" applyAlignment="0" applyProtection="0"/>
    <xf numFmtId="0" fontId="52" fillId="43" borderId="0" applyNumberFormat="0" applyBorder="0" applyAlignment="0" applyProtection="0"/>
    <xf numFmtId="0" fontId="50" fillId="30" borderId="17" applyNumberFormat="0" applyAlignment="0" applyProtection="0"/>
    <xf numFmtId="0" fontId="52" fillId="43" borderId="0" applyNumberFormat="0" applyBorder="0" applyAlignment="0" applyProtection="0"/>
    <xf numFmtId="0" fontId="34" fillId="0" borderId="210" applyNumberFormat="0" applyFill="0" applyAlignment="0" applyProtection="0"/>
    <xf numFmtId="0" fontId="52" fillId="31" borderId="0" applyNumberFormat="0" applyBorder="0" applyAlignment="0" applyProtection="0"/>
    <xf numFmtId="0" fontId="24" fillId="8" borderId="208" applyNumberFormat="0" applyAlignment="0" applyProtection="0"/>
    <xf numFmtId="0" fontId="52" fillId="47" borderId="0" applyNumberFormat="0" applyBorder="0" applyAlignment="0" applyProtection="0"/>
    <xf numFmtId="0" fontId="19" fillId="9" borderId="221" applyNumberFormat="0" applyAlignment="0" applyProtection="0"/>
    <xf numFmtId="0" fontId="19" fillId="9" borderId="224" applyNumberFormat="0" applyAlignment="0" applyProtection="0"/>
    <xf numFmtId="0" fontId="48" fillId="29" borderId="17" applyNumberFormat="0" applyAlignment="0" applyProtection="0"/>
    <xf numFmtId="0" fontId="19" fillId="9" borderId="221" applyNumberFormat="0" applyAlignment="0" applyProtection="0"/>
    <xf numFmtId="0" fontId="52" fillId="51" borderId="0" applyNumberFormat="0" applyBorder="0" applyAlignment="0" applyProtection="0"/>
    <xf numFmtId="0" fontId="19" fillId="9" borderId="224" applyNumberFormat="0" applyAlignment="0" applyProtection="0"/>
    <xf numFmtId="0" fontId="19" fillId="9" borderId="224" applyNumberFormat="0" applyAlignment="0" applyProtection="0"/>
    <xf numFmtId="0" fontId="19" fillId="9" borderId="224" applyNumberFormat="0" applyAlignment="0" applyProtection="0"/>
    <xf numFmtId="0" fontId="52" fillId="35" borderId="0" applyNumberFormat="0" applyBorder="0" applyAlignment="0" applyProtection="0"/>
    <xf numFmtId="0" fontId="52" fillId="51" borderId="0" applyNumberFormat="0" applyBorder="0" applyAlignment="0" applyProtection="0"/>
    <xf numFmtId="0" fontId="50" fillId="30" borderId="17" applyNumberFormat="0" applyAlignment="0" applyProtection="0"/>
    <xf numFmtId="0" fontId="52" fillId="51" borderId="0" applyNumberFormat="0" applyBorder="0" applyAlignment="0" applyProtection="0"/>
    <xf numFmtId="0" fontId="51" fillId="0" borderId="0" applyNumberFormat="0" applyFill="0" applyBorder="0" applyAlignment="0" applyProtection="0"/>
    <xf numFmtId="0" fontId="19" fillId="9" borderId="224" applyNumberFormat="0" applyAlignment="0" applyProtection="0"/>
    <xf numFmtId="0" fontId="51" fillId="0" borderId="0" applyNumberFormat="0" applyFill="0" applyBorder="0" applyAlignment="0" applyProtection="0"/>
    <xf numFmtId="0" fontId="52" fillId="39" borderId="0" applyNumberFormat="0" applyBorder="0" applyAlignment="0" applyProtection="0"/>
    <xf numFmtId="0" fontId="51" fillId="0" borderId="0" applyNumberFormat="0" applyFill="0" applyBorder="0" applyAlignment="0" applyProtection="0"/>
    <xf numFmtId="0" fontId="49" fillId="30" borderId="18" applyNumberFormat="0" applyAlignment="0" applyProtection="0"/>
    <xf numFmtId="0" fontId="51" fillId="0" borderId="0" applyNumberFormat="0" applyFill="0" applyBorder="0" applyAlignment="0" applyProtection="0"/>
    <xf numFmtId="0" fontId="19" fillId="9" borderId="224" applyNumberFormat="0" applyAlignment="0" applyProtection="0"/>
    <xf numFmtId="0" fontId="19" fillId="9" borderId="224" applyNumberFormat="0" applyAlignment="0" applyProtection="0"/>
    <xf numFmtId="0" fontId="51" fillId="0" borderId="0" applyNumberFormat="0" applyFill="0" applyBorder="0" applyAlignment="0" applyProtection="0"/>
    <xf numFmtId="0" fontId="49" fillId="30" borderId="18" applyNumberFormat="0" applyAlignment="0" applyProtection="0"/>
    <xf numFmtId="0" fontId="27" fillId="7" borderId="208" applyNumberFormat="0" applyAlignment="0" applyProtection="0"/>
    <xf numFmtId="0" fontId="19" fillId="9" borderId="221" applyNumberFormat="0" applyAlignment="0" applyProtection="0"/>
    <xf numFmtId="0" fontId="48" fillId="29" borderId="17" applyNumberFormat="0" applyAlignment="0" applyProtection="0"/>
    <xf numFmtId="0" fontId="19" fillId="9" borderId="224" applyNumberFormat="0" applyAlignment="0" applyProtection="0"/>
    <xf numFmtId="0" fontId="19" fillId="9" borderId="224" applyNumberFormat="0" applyAlignment="0" applyProtection="0"/>
    <xf numFmtId="0" fontId="52" fillId="31" borderId="0" applyNumberFormat="0" applyBorder="0" applyAlignment="0" applyProtection="0"/>
    <xf numFmtId="0" fontId="19" fillId="9" borderId="224" applyNumberFormat="0" applyAlignment="0" applyProtection="0"/>
    <xf numFmtId="0" fontId="52" fillId="43" borderId="0" applyNumberFormat="0" applyBorder="0" applyAlignment="0" applyProtection="0"/>
    <xf numFmtId="0" fontId="52" fillId="39" borderId="0" applyNumberFormat="0" applyBorder="0" applyAlignment="0" applyProtection="0"/>
    <xf numFmtId="0" fontId="34" fillId="0" borderId="210" applyNumberFormat="0" applyFill="0" applyAlignment="0" applyProtection="0"/>
    <xf numFmtId="0" fontId="69" fillId="14" borderId="214" applyNumberFormat="0" applyAlignment="0" applyProtection="0"/>
    <xf numFmtId="0" fontId="24" fillId="8" borderId="208" applyNumberFormat="0" applyAlignment="0" applyProtection="0"/>
    <xf numFmtId="0" fontId="34" fillId="0" borderId="210" applyNumberFormat="0" applyFill="0" applyAlignment="0" applyProtection="0"/>
    <xf numFmtId="0" fontId="29" fillId="0" borderId="209" applyNumberFormat="0" applyFill="0" applyAlignment="0" applyProtection="0"/>
    <xf numFmtId="0" fontId="52" fillId="35" borderId="0" applyNumberFormat="0" applyBorder="0" applyAlignment="0" applyProtection="0"/>
    <xf numFmtId="0" fontId="24" fillId="8" borderId="208" applyNumberFormat="0" applyAlignment="0" applyProtection="0"/>
    <xf numFmtId="0" fontId="19" fillId="9" borderId="224" applyNumberFormat="0" applyAlignment="0" applyProtection="0"/>
    <xf numFmtId="0" fontId="34" fillId="0" borderId="210" applyNumberFormat="0" applyFill="0" applyAlignment="0" applyProtection="0"/>
    <xf numFmtId="0" fontId="52" fillId="47" borderId="0" applyNumberFormat="0" applyBorder="0" applyAlignment="0" applyProtection="0"/>
    <xf numFmtId="0" fontId="52" fillId="39" borderId="0" applyNumberFormat="0" applyBorder="0" applyAlignment="0" applyProtection="0"/>
    <xf numFmtId="0" fontId="19" fillId="9" borderId="224" applyNumberFormat="0" applyAlignment="0" applyProtection="0"/>
    <xf numFmtId="0" fontId="52" fillId="51" borderId="0" applyNumberFormat="0" applyBorder="0" applyAlignment="0" applyProtection="0"/>
    <xf numFmtId="0" fontId="19" fillId="9" borderId="224" applyNumberFormat="0" applyAlignment="0" applyProtection="0"/>
    <xf numFmtId="0" fontId="50" fillId="30" borderId="17" applyNumberFormat="0" applyAlignment="0" applyProtection="0"/>
    <xf numFmtId="0" fontId="52" fillId="31" borderId="0" applyNumberFormat="0" applyBorder="0" applyAlignment="0" applyProtection="0"/>
    <xf numFmtId="0" fontId="19" fillId="9" borderId="224" applyNumberFormat="0" applyAlignment="0" applyProtection="0"/>
    <xf numFmtId="0" fontId="52" fillId="43" borderId="0" applyNumberFormat="0" applyBorder="0" applyAlignment="0" applyProtection="0"/>
    <xf numFmtId="0" fontId="27" fillId="7" borderId="208" applyNumberFormat="0" applyAlignment="0" applyProtection="0"/>
    <xf numFmtId="0" fontId="19" fillId="9" borderId="224" applyNumberFormat="0" applyAlignment="0" applyProtection="0"/>
    <xf numFmtId="0" fontId="19" fillId="9" borderId="224" applyNumberFormat="0" applyAlignment="0" applyProtection="0"/>
    <xf numFmtId="0" fontId="51" fillId="0" borderId="0" applyNumberFormat="0" applyFill="0" applyBorder="0" applyAlignment="0" applyProtection="0"/>
    <xf numFmtId="0" fontId="50" fillId="30" borderId="17" applyNumberFormat="0" applyAlignment="0" applyProtection="0"/>
    <xf numFmtId="0" fontId="49" fillId="30" borderId="18" applyNumberFormat="0" applyAlignment="0" applyProtection="0"/>
    <xf numFmtId="0" fontId="52" fillId="43" borderId="0" applyNumberFormat="0" applyBorder="0" applyAlignment="0" applyProtection="0"/>
    <xf numFmtId="0" fontId="19" fillId="9" borderId="221" applyNumberFormat="0" applyAlignment="0" applyProtection="0"/>
    <xf numFmtId="0" fontId="52" fillId="31" borderId="0" applyNumberFormat="0" applyBorder="0" applyAlignment="0" applyProtection="0"/>
    <xf numFmtId="0" fontId="29" fillId="0" borderId="215" applyNumberFormat="0" applyFill="0" applyAlignment="0" applyProtection="0"/>
    <xf numFmtId="0" fontId="19" fillId="9" borderId="224" applyNumberFormat="0" applyAlignment="0" applyProtection="0"/>
    <xf numFmtId="0" fontId="34" fillId="0" borderId="210" applyNumberFormat="0" applyFill="0" applyAlignment="0" applyProtection="0"/>
    <xf numFmtId="0" fontId="52" fillId="39" borderId="0" applyNumberFormat="0" applyBorder="0" applyAlignment="0" applyProtection="0"/>
    <xf numFmtId="0" fontId="52" fillId="47" borderId="0" applyNumberFormat="0" applyBorder="0" applyAlignment="0" applyProtection="0"/>
    <xf numFmtId="0" fontId="52" fillId="35" borderId="0" applyNumberFormat="0" applyBorder="0" applyAlignment="0" applyProtection="0"/>
    <xf numFmtId="0" fontId="19" fillId="9" borderId="224" applyNumberFormat="0" applyAlignment="0" applyProtection="0"/>
    <xf numFmtId="0" fontId="52" fillId="31" borderId="0" applyNumberFormat="0" applyBorder="0" applyAlignment="0" applyProtection="0"/>
    <xf numFmtId="0" fontId="24" fillId="8" borderId="208" applyNumberFormat="0" applyAlignment="0" applyProtection="0"/>
    <xf numFmtId="0" fontId="19" fillId="9" borderId="221" applyNumberFormat="0" applyAlignment="0" applyProtection="0"/>
    <xf numFmtId="0" fontId="19" fillId="9" borderId="224" applyNumberFormat="0" applyAlignment="0" applyProtection="0"/>
    <xf numFmtId="0" fontId="24" fillId="8" borderId="208" applyNumberFormat="0" applyAlignment="0" applyProtection="0"/>
    <xf numFmtId="0" fontId="55" fillId="7" borderId="208" applyNumberFormat="0" applyAlignment="0" applyProtection="0"/>
    <xf numFmtId="0" fontId="52" fillId="43"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31" borderId="0" applyNumberFormat="0" applyBorder="0" applyAlignment="0" applyProtection="0"/>
    <xf numFmtId="0" fontId="19" fillId="9" borderId="221" applyNumberFormat="0" applyAlignment="0" applyProtection="0"/>
    <xf numFmtId="0" fontId="68" fillId="14" borderId="212" applyNumberFormat="0" applyAlignment="0" applyProtection="0"/>
    <xf numFmtId="0" fontId="52" fillId="35" borderId="0" applyNumberFormat="0" applyBorder="0" applyAlignment="0" applyProtection="0"/>
    <xf numFmtId="0" fontId="27" fillId="7" borderId="208" applyNumberFormat="0" applyAlignment="0" applyProtection="0"/>
    <xf numFmtId="0" fontId="52" fillId="31" borderId="0" applyNumberFormat="0" applyBorder="0" applyAlignment="0" applyProtection="0"/>
    <xf numFmtId="0" fontId="48" fillId="29" borderId="17" applyNumberFormat="0" applyAlignment="0" applyProtection="0"/>
    <xf numFmtId="0" fontId="34" fillId="0" borderId="216" applyNumberFormat="0" applyFill="0" applyAlignment="0" applyProtection="0"/>
    <xf numFmtId="0" fontId="55" fillId="7" borderId="208" applyNumberFormat="0" applyAlignment="0" applyProtection="0"/>
    <xf numFmtId="0" fontId="55" fillId="7" borderId="214" applyNumberFormat="0" applyAlignment="0" applyProtection="0"/>
    <xf numFmtId="0" fontId="48" fillId="29" borderId="17" applyNumberFormat="0" applyAlignment="0" applyProtection="0"/>
    <xf numFmtId="0" fontId="52" fillId="43" borderId="0" applyNumberFormat="0" applyBorder="0" applyAlignment="0" applyProtection="0"/>
    <xf numFmtId="0" fontId="29" fillId="0" borderId="215" applyNumberFormat="0" applyFill="0" applyAlignment="0" applyProtection="0"/>
    <xf numFmtId="0" fontId="52" fillId="51" borderId="0" applyNumberFormat="0" applyBorder="0" applyAlignment="0" applyProtection="0"/>
    <xf numFmtId="0" fontId="24" fillId="8" borderId="208" applyNumberFormat="0" applyAlignment="0" applyProtection="0"/>
    <xf numFmtId="0" fontId="48" fillId="29" borderId="17" applyNumberFormat="0" applyAlignment="0" applyProtection="0"/>
    <xf numFmtId="0" fontId="52" fillId="39" borderId="0" applyNumberFormat="0" applyBorder="0" applyAlignment="0" applyProtection="0"/>
    <xf numFmtId="0" fontId="52" fillId="43" borderId="0" applyNumberFormat="0" applyBorder="0" applyAlignment="0" applyProtection="0"/>
    <xf numFmtId="0" fontId="68" fillId="14" borderId="217" applyNumberFormat="0" applyAlignment="0" applyProtection="0"/>
    <xf numFmtId="0" fontId="19" fillId="9" borderId="224" applyNumberFormat="0" applyAlignment="0" applyProtection="0"/>
    <xf numFmtId="0" fontId="55" fillId="7" borderId="214" applyNumberFormat="0" applyAlignment="0" applyProtection="0"/>
    <xf numFmtId="0" fontId="52" fillId="47" borderId="0" applyNumberFormat="0" applyBorder="0" applyAlignment="0" applyProtection="0"/>
    <xf numFmtId="0" fontId="19" fillId="9" borderId="224" applyNumberFormat="0" applyAlignment="0" applyProtection="0"/>
    <xf numFmtId="0" fontId="52" fillId="35" borderId="0" applyNumberFormat="0" applyBorder="0" applyAlignment="0" applyProtection="0"/>
    <xf numFmtId="0" fontId="52" fillId="31" borderId="0" applyNumberFormat="0" applyBorder="0" applyAlignment="0" applyProtection="0"/>
    <xf numFmtId="0" fontId="51" fillId="0" borderId="0" applyNumberFormat="0" applyFill="0" applyBorder="0" applyAlignment="0" applyProtection="0"/>
    <xf numFmtId="0" fontId="52" fillId="35" borderId="0" applyNumberFormat="0" applyBorder="0" applyAlignment="0" applyProtection="0"/>
    <xf numFmtId="0" fontId="19" fillId="9" borderId="224" applyNumberFormat="0" applyAlignment="0" applyProtection="0"/>
    <xf numFmtId="0" fontId="52" fillId="47" borderId="0" applyNumberFormat="0" applyBorder="0" applyAlignment="0" applyProtection="0"/>
    <xf numFmtId="0" fontId="52" fillId="47" borderId="0" applyNumberFormat="0" applyBorder="0" applyAlignment="0" applyProtection="0"/>
    <xf numFmtId="0" fontId="48" fillId="29" borderId="17" applyNumberFormat="0" applyAlignment="0" applyProtection="0"/>
    <xf numFmtId="0" fontId="49" fillId="30" borderId="18" applyNumberFormat="0" applyAlignment="0" applyProtection="0"/>
    <xf numFmtId="0" fontId="52" fillId="39" borderId="0" applyNumberFormat="0" applyBorder="0" applyAlignment="0" applyProtection="0"/>
    <xf numFmtId="0" fontId="19" fillId="9" borderId="224" applyNumberFormat="0" applyAlignment="0" applyProtection="0"/>
    <xf numFmtId="0" fontId="49" fillId="30" borderId="18" applyNumberFormat="0" applyAlignment="0" applyProtection="0"/>
    <xf numFmtId="0" fontId="49" fillId="30" borderId="18" applyNumberFormat="0" applyAlignment="0" applyProtection="0"/>
    <xf numFmtId="0" fontId="52" fillId="31"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2" fillId="51" borderId="0" applyNumberFormat="0" applyBorder="0" applyAlignment="0" applyProtection="0"/>
    <xf numFmtId="0" fontId="68" fillId="14" borderId="212" applyNumberFormat="0" applyAlignment="0" applyProtection="0"/>
    <xf numFmtId="0" fontId="50" fillId="30" borderId="17" applyNumberFormat="0" applyAlignment="0" applyProtection="0"/>
    <xf numFmtId="0" fontId="52" fillId="31" borderId="0" applyNumberFormat="0" applyBorder="0" applyAlignment="0" applyProtection="0"/>
    <xf numFmtId="0" fontId="50" fillId="30" borderId="17" applyNumberFormat="0" applyAlignment="0" applyProtection="0"/>
    <xf numFmtId="0" fontId="68" fillId="14" borderId="212" applyNumberFormat="0" applyAlignment="0" applyProtection="0"/>
    <xf numFmtId="0" fontId="52" fillId="43" borderId="0" applyNumberFormat="0" applyBorder="0" applyAlignment="0" applyProtection="0"/>
    <xf numFmtId="0" fontId="51" fillId="0" borderId="0" applyNumberFormat="0" applyFill="0" applyBorder="0" applyAlignment="0" applyProtection="0"/>
    <xf numFmtId="0" fontId="52" fillId="31" borderId="0" applyNumberFormat="0" applyBorder="0" applyAlignment="0" applyProtection="0"/>
    <xf numFmtId="0" fontId="55" fillId="7" borderId="214" applyNumberFormat="0" applyAlignment="0" applyProtection="0"/>
    <xf numFmtId="0" fontId="52" fillId="31" borderId="0" applyNumberFormat="0" applyBorder="0" applyAlignment="0" applyProtection="0"/>
    <xf numFmtId="0" fontId="19" fillId="9" borderId="224" applyNumberFormat="0" applyAlignment="0" applyProtection="0"/>
    <xf numFmtId="0" fontId="24" fillId="8" borderId="214" applyNumberFormat="0" applyAlignment="0" applyProtection="0"/>
    <xf numFmtId="0" fontId="48" fillId="29" borderId="17" applyNumberFormat="0" applyAlignment="0" applyProtection="0"/>
    <xf numFmtId="0" fontId="55" fillId="7" borderId="208" applyNumberFormat="0" applyAlignment="0" applyProtection="0"/>
    <xf numFmtId="0" fontId="97" fillId="8" borderId="212" applyNumberFormat="0" applyAlignment="0" applyProtection="0"/>
    <xf numFmtId="0" fontId="52" fillId="47" borderId="0" applyNumberFormat="0" applyBorder="0" applyAlignment="0" applyProtection="0"/>
    <xf numFmtId="0" fontId="49" fillId="30" borderId="18" applyNumberFormat="0" applyAlignment="0" applyProtection="0"/>
    <xf numFmtId="0" fontId="55" fillId="7" borderId="208" applyNumberFormat="0" applyAlignment="0" applyProtection="0"/>
    <xf numFmtId="0" fontId="52" fillId="35" borderId="0" applyNumberFormat="0" applyBorder="0" applyAlignment="0" applyProtection="0"/>
    <xf numFmtId="0" fontId="52" fillId="35" borderId="0" applyNumberFormat="0" applyBorder="0" applyAlignment="0" applyProtection="0"/>
    <xf numFmtId="0" fontId="48" fillId="29" borderId="17" applyNumberFormat="0" applyAlignment="0" applyProtection="0"/>
    <xf numFmtId="0" fontId="52" fillId="47" borderId="0" applyNumberFormat="0" applyBorder="0" applyAlignment="0" applyProtection="0"/>
    <xf numFmtId="0" fontId="52" fillId="43" borderId="0" applyNumberFormat="0" applyBorder="0" applyAlignment="0" applyProtection="0"/>
    <xf numFmtId="0" fontId="52" fillId="39" borderId="0" applyNumberFormat="0" applyBorder="0" applyAlignment="0" applyProtection="0"/>
    <xf numFmtId="0" fontId="52" fillId="47" borderId="0" applyNumberFormat="0" applyBorder="0" applyAlignment="0" applyProtection="0"/>
    <xf numFmtId="0" fontId="19" fillId="9" borderId="224" applyNumberFormat="0" applyAlignment="0" applyProtection="0"/>
    <xf numFmtId="0" fontId="24" fillId="8" borderId="208" applyNumberFormat="0" applyAlignment="0" applyProtection="0"/>
    <xf numFmtId="0" fontId="27" fillId="7" borderId="214" applyNumberFormat="0" applyAlignment="0" applyProtection="0"/>
    <xf numFmtId="0" fontId="19" fillId="9" borderId="221" applyNumberFormat="0" applyAlignment="0" applyProtection="0"/>
    <xf numFmtId="0" fontId="19" fillId="9" borderId="221" applyNumberFormat="0" applyAlignment="0" applyProtection="0"/>
    <xf numFmtId="0" fontId="49" fillId="30" borderId="18" applyNumberFormat="0" applyAlignment="0" applyProtection="0"/>
    <xf numFmtId="0" fontId="52" fillId="39" borderId="0" applyNumberFormat="0" applyBorder="0" applyAlignment="0" applyProtection="0"/>
    <xf numFmtId="0" fontId="52" fillId="39" borderId="0" applyNumberFormat="0" applyBorder="0" applyAlignment="0" applyProtection="0"/>
    <xf numFmtId="0" fontId="52" fillId="47" borderId="0" applyNumberFormat="0" applyBorder="0" applyAlignment="0" applyProtection="0"/>
    <xf numFmtId="0" fontId="19" fillId="9" borderId="224" applyNumberFormat="0" applyAlignment="0" applyProtection="0"/>
    <xf numFmtId="0" fontId="27" fillId="7" borderId="208" applyNumberFormat="0" applyAlignment="0" applyProtection="0"/>
    <xf numFmtId="0" fontId="52" fillId="35" borderId="0" applyNumberFormat="0" applyBorder="0" applyAlignment="0" applyProtection="0"/>
    <xf numFmtId="0" fontId="52" fillId="39" borderId="0" applyNumberFormat="0" applyBorder="0" applyAlignment="0" applyProtection="0"/>
    <xf numFmtId="0" fontId="50" fillId="30" borderId="17" applyNumberFormat="0" applyAlignment="0" applyProtection="0"/>
    <xf numFmtId="0" fontId="19" fillId="9" borderId="224" applyNumberFormat="0" applyAlignment="0" applyProtection="0"/>
    <xf numFmtId="0" fontId="19" fillId="9" borderId="224" applyNumberFormat="0" applyAlignment="0" applyProtection="0"/>
    <xf numFmtId="0" fontId="50" fillId="30" borderId="17" applyNumberFormat="0" applyAlignment="0" applyProtection="0"/>
    <xf numFmtId="0" fontId="52" fillId="43" borderId="0" applyNumberFormat="0" applyBorder="0" applyAlignment="0" applyProtection="0"/>
    <xf numFmtId="0" fontId="52" fillId="51" borderId="0" applyNumberFormat="0" applyBorder="0" applyAlignment="0" applyProtection="0"/>
    <xf numFmtId="0" fontId="52" fillId="31" borderId="0" applyNumberFormat="0" applyBorder="0" applyAlignment="0" applyProtection="0"/>
    <xf numFmtId="0" fontId="68" fillId="14" borderId="212" applyNumberFormat="0" applyAlignment="0" applyProtection="0"/>
    <xf numFmtId="0" fontId="49" fillId="30" borderId="18" applyNumberFormat="0" applyAlignment="0" applyProtection="0"/>
    <xf numFmtId="0" fontId="19" fillId="9" borderId="224" applyNumberFormat="0" applyAlignment="0" applyProtection="0"/>
    <xf numFmtId="0" fontId="27" fillId="7" borderId="208" applyNumberFormat="0" applyAlignment="0" applyProtection="0"/>
    <xf numFmtId="0" fontId="27" fillId="7" borderId="208" applyNumberFormat="0" applyAlignment="0" applyProtection="0"/>
    <xf numFmtId="0" fontId="19" fillId="9" borderId="224" applyNumberFormat="0" applyAlignment="0" applyProtection="0"/>
    <xf numFmtId="0" fontId="51" fillId="0" borderId="0" applyNumberFormat="0" applyFill="0" applyBorder="0" applyAlignment="0" applyProtection="0"/>
    <xf numFmtId="0" fontId="19" fillId="9" borderId="224" applyNumberFormat="0" applyAlignment="0" applyProtection="0"/>
    <xf numFmtId="0" fontId="34" fillId="0" borderId="210" applyNumberFormat="0" applyFill="0" applyAlignment="0" applyProtection="0"/>
    <xf numFmtId="0" fontId="24" fillId="8" borderId="208" applyNumberFormat="0" applyAlignment="0" applyProtection="0"/>
    <xf numFmtId="0" fontId="49" fillId="30" borderId="18" applyNumberFormat="0" applyAlignment="0" applyProtection="0"/>
    <xf numFmtId="0" fontId="52" fillId="39" borderId="0" applyNumberFormat="0" applyBorder="0" applyAlignment="0" applyProtection="0"/>
    <xf numFmtId="0" fontId="52" fillId="31" borderId="0" applyNumberFormat="0" applyBorder="0" applyAlignment="0" applyProtection="0"/>
    <xf numFmtId="0" fontId="52" fillId="47" borderId="0" applyNumberFormat="0" applyBorder="0" applyAlignment="0" applyProtection="0"/>
    <xf numFmtId="0" fontId="29" fillId="0" borderId="209" applyNumberFormat="0" applyFill="0" applyAlignment="0" applyProtection="0"/>
    <xf numFmtId="0" fontId="52" fillId="35" borderId="0" applyNumberFormat="0" applyBorder="0" applyAlignment="0" applyProtection="0"/>
    <xf numFmtId="0" fontId="52" fillId="31" borderId="0" applyNumberFormat="0" applyBorder="0" applyAlignment="0" applyProtection="0"/>
    <xf numFmtId="0" fontId="50" fillId="30" borderId="17" applyNumberFormat="0" applyAlignment="0" applyProtection="0"/>
    <xf numFmtId="0" fontId="51" fillId="0" borderId="0" applyNumberFormat="0" applyFill="0" applyBorder="0" applyAlignment="0" applyProtection="0"/>
    <xf numFmtId="0" fontId="19" fillId="9" borderId="224" applyNumberFormat="0" applyAlignment="0" applyProtection="0"/>
    <xf numFmtId="0" fontId="50" fillId="30" borderId="17" applyNumberFormat="0" applyAlignment="0" applyProtection="0"/>
    <xf numFmtId="0" fontId="19" fillId="9" borderId="224" applyNumberFormat="0" applyAlignment="0" applyProtection="0"/>
    <xf numFmtId="0" fontId="24" fillId="8" borderId="208" applyNumberFormat="0" applyAlignment="0" applyProtection="0"/>
    <xf numFmtId="0" fontId="34" fillId="0" borderId="210" applyNumberFormat="0" applyFill="0" applyAlignment="0" applyProtection="0"/>
    <xf numFmtId="0" fontId="19" fillId="9" borderId="224" applyNumberFormat="0" applyAlignment="0" applyProtection="0"/>
    <xf numFmtId="0" fontId="49" fillId="30" borderId="18" applyNumberFormat="0" applyAlignment="0" applyProtection="0"/>
    <xf numFmtId="0" fontId="52" fillId="39" borderId="0" applyNumberFormat="0" applyBorder="0" applyAlignment="0" applyProtection="0"/>
    <xf numFmtId="0" fontId="24" fillId="8" borderId="214" applyNumberFormat="0" applyAlignment="0" applyProtection="0"/>
    <xf numFmtId="0" fontId="29" fillId="0" borderId="209" applyNumberFormat="0" applyFill="0" applyAlignment="0" applyProtection="0"/>
    <xf numFmtId="0" fontId="68" fillId="14" borderId="212" applyNumberFormat="0" applyAlignment="0" applyProtection="0"/>
    <xf numFmtId="0" fontId="50" fillId="30" borderId="17" applyNumberFormat="0" applyAlignment="0" applyProtection="0"/>
    <xf numFmtId="0" fontId="52" fillId="43" borderId="0" applyNumberFormat="0" applyBorder="0" applyAlignment="0" applyProtection="0"/>
    <xf numFmtId="0" fontId="34" fillId="0" borderId="210" applyNumberFormat="0" applyFill="0" applyAlignment="0" applyProtection="0"/>
    <xf numFmtId="0" fontId="48" fillId="29" borderId="17" applyNumberFormat="0" applyAlignment="0" applyProtection="0"/>
    <xf numFmtId="0" fontId="51" fillId="0" borderId="0" applyNumberFormat="0" applyFill="0" applyBorder="0" applyAlignment="0" applyProtection="0"/>
    <xf numFmtId="0" fontId="27" fillId="7" borderId="208" applyNumberFormat="0" applyAlignment="0" applyProtection="0"/>
    <xf numFmtId="0" fontId="19" fillId="9" borderId="224" applyNumberFormat="0" applyAlignment="0" applyProtection="0"/>
    <xf numFmtId="0" fontId="50" fillId="30" borderId="17" applyNumberFormat="0" applyAlignment="0" applyProtection="0"/>
    <xf numFmtId="0" fontId="52" fillId="43" borderId="0" applyNumberFormat="0" applyBorder="0" applyAlignment="0" applyProtection="0"/>
    <xf numFmtId="0" fontId="52" fillId="43" borderId="0" applyNumberFormat="0" applyBorder="0" applyAlignment="0" applyProtection="0"/>
    <xf numFmtId="0" fontId="52" fillId="39"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34" fillId="0" borderId="210" applyNumberFormat="0" applyFill="0" applyAlignment="0" applyProtection="0"/>
    <xf numFmtId="0" fontId="52" fillId="47" borderId="0" applyNumberFormat="0" applyBorder="0" applyAlignment="0" applyProtection="0"/>
    <xf numFmtId="0" fontId="19" fillId="9" borderId="221" applyNumberFormat="0" applyAlignment="0" applyProtection="0"/>
    <xf numFmtId="0" fontId="50" fillId="30" borderId="17" applyNumberFormat="0" applyAlignment="0" applyProtection="0"/>
    <xf numFmtId="0" fontId="19" fillId="9" borderId="224" applyNumberFormat="0" applyAlignment="0" applyProtection="0"/>
    <xf numFmtId="0" fontId="19" fillId="9" borderId="224" applyNumberFormat="0" applyAlignment="0" applyProtection="0"/>
    <xf numFmtId="0" fontId="34" fillId="0" borderId="210" applyNumberFormat="0" applyFill="0" applyAlignment="0" applyProtection="0"/>
    <xf numFmtId="0" fontId="19" fillId="9" borderId="224" applyNumberFormat="0" applyAlignment="0" applyProtection="0"/>
    <xf numFmtId="0" fontId="29" fillId="0" borderId="209" applyNumberFormat="0" applyFill="0" applyAlignment="0" applyProtection="0"/>
    <xf numFmtId="0" fontId="19" fillId="9" borderId="224" applyNumberFormat="0" applyAlignment="0" applyProtection="0"/>
    <xf numFmtId="0" fontId="49" fillId="30" borderId="18" applyNumberFormat="0" applyAlignment="0" applyProtection="0"/>
    <xf numFmtId="0" fontId="27" fillId="7" borderId="208" applyNumberFormat="0" applyAlignment="0" applyProtection="0"/>
    <xf numFmtId="0" fontId="52" fillId="35" borderId="0" applyNumberFormat="0" applyBorder="0" applyAlignment="0" applyProtection="0"/>
    <xf numFmtId="0" fontId="49" fillId="30" borderId="18" applyNumberFormat="0" applyAlignment="0" applyProtection="0"/>
    <xf numFmtId="0" fontId="69" fillId="14" borderId="214" applyNumberFormat="0" applyAlignment="0" applyProtection="0"/>
    <xf numFmtId="0" fontId="52" fillId="47" borderId="0" applyNumberFormat="0" applyBorder="0" applyAlignment="0" applyProtection="0"/>
    <xf numFmtId="0" fontId="19" fillId="9" borderId="224" applyNumberFormat="0" applyAlignment="0" applyProtection="0"/>
    <xf numFmtId="0" fontId="52" fillId="35" borderId="0" applyNumberFormat="0" applyBorder="0" applyAlignment="0" applyProtection="0"/>
    <xf numFmtId="0" fontId="19" fillId="9" borderId="224" applyNumberFormat="0" applyAlignment="0" applyProtection="0"/>
    <xf numFmtId="0" fontId="55" fillId="7" borderId="208" applyNumberFormat="0" applyAlignment="0" applyProtection="0"/>
    <xf numFmtId="0" fontId="51" fillId="0" borderId="0" applyNumberFormat="0" applyFill="0" applyBorder="0" applyAlignment="0" applyProtection="0"/>
    <xf numFmtId="0" fontId="19" fillId="9" borderId="224" applyNumberFormat="0" applyAlignment="0" applyProtection="0"/>
    <xf numFmtId="0" fontId="34" fillId="0" borderId="210" applyNumberFormat="0" applyFill="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1" fillId="0" borderId="0" applyNumberFormat="0" applyFill="0" applyBorder="0" applyAlignment="0" applyProtection="0"/>
    <xf numFmtId="0" fontId="48" fillId="29" borderId="17" applyNumberFormat="0" applyAlignment="0" applyProtection="0"/>
    <xf numFmtId="0" fontId="29" fillId="0" borderId="209" applyNumberFormat="0" applyFill="0" applyAlignment="0" applyProtection="0"/>
    <xf numFmtId="0" fontId="50" fillId="30" borderId="17" applyNumberFormat="0" applyAlignment="0" applyProtection="0"/>
    <xf numFmtId="0" fontId="52" fillId="39" borderId="0" applyNumberFormat="0" applyBorder="0" applyAlignment="0" applyProtection="0"/>
    <xf numFmtId="0" fontId="19" fillId="9" borderId="224" applyNumberFormat="0" applyAlignment="0" applyProtection="0"/>
    <xf numFmtId="0" fontId="52" fillId="35" borderId="0" applyNumberFormat="0" applyBorder="0" applyAlignment="0" applyProtection="0"/>
    <xf numFmtId="0" fontId="55" fillId="7" borderId="208" applyNumberFormat="0" applyAlignment="0" applyProtection="0"/>
    <xf numFmtId="0" fontId="52" fillId="43" borderId="0" applyNumberFormat="0" applyBorder="0" applyAlignment="0" applyProtection="0"/>
    <xf numFmtId="0" fontId="52" fillId="35" borderId="0" applyNumberFormat="0" applyBorder="0" applyAlignment="0" applyProtection="0"/>
    <xf numFmtId="0" fontId="52" fillId="39" borderId="0" applyNumberFormat="0" applyBorder="0" applyAlignment="0" applyProtection="0"/>
    <xf numFmtId="0" fontId="55" fillId="7" borderId="214" applyNumberFormat="0" applyAlignment="0" applyProtection="0"/>
    <xf numFmtId="0" fontId="29" fillId="0" borderId="209" applyNumberFormat="0" applyFill="0" applyAlignment="0" applyProtection="0"/>
    <xf numFmtId="0" fontId="69" fillId="14" borderId="208" applyNumberFormat="0" applyAlignment="0" applyProtection="0"/>
    <xf numFmtId="0" fontId="52" fillId="51" borderId="0" applyNumberFormat="0" applyBorder="0" applyAlignment="0" applyProtection="0"/>
    <xf numFmtId="0" fontId="19" fillId="9" borderId="224" applyNumberFormat="0" applyAlignment="0" applyProtection="0"/>
    <xf numFmtId="0" fontId="51" fillId="0" borderId="0" applyNumberFormat="0" applyFill="0" applyBorder="0" applyAlignment="0" applyProtection="0"/>
    <xf numFmtId="0" fontId="52" fillId="35" borderId="0" applyNumberFormat="0" applyBorder="0" applyAlignment="0" applyProtection="0"/>
    <xf numFmtId="0" fontId="48" fillId="29" borderId="17" applyNumberFormat="0" applyAlignment="0" applyProtection="0"/>
    <xf numFmtId="0" fontId="52" fillId="31" borderId="0" applyNumberFormat="0" applyBorder="0" applyAlignment="0" applyProtection="0"/>
    <xf numFmtId="0" fontId="19" fillId="9" borderId="224" applyNumberFormat="0" applyAlignment="0" applyProtection="0"/>
    <xf numFmtId="0" fontId="97" fillId="8" borderId="212" applyNumberFormat="0" applyAlignment="0" applyProtection="0"/>
    <xf numFmtId="0" fontId="52" fillId="31" borderId="0" applyNumberFormat="0" applyBorder="0" applyAlignment="0" applyProtection="0"/>
    <xf numFmtId="0" fontId="49" fillId="30" borderId="18" applyNumberFormat="0" applyAlignment="0" applyProtection="0"/>
    <xf numFmtId="0" fontId="52" fillId="51" borderId="0" applyNumberFormat="0" applyBorder="0" applyAlignment="0" applyProtection="0"/>
    <xf numFmtId="0" fontId="52" fillId="51" borderId="0" applyNumberFormat="0" applyBorder="0" applyAlignment="0" applyProtection="0"/>
    <xf numFmtId="0" fontId="24" fillId="8" borderId="208" applyNumberFormat="0" applyAlignment="0" applyProtection="0"/>
    <xf numFmtId="0" fontId="52" fillId="31" borderId="0" applyNumberFormat="0" applyBorder="0" applyAlignment="0" applyProtection="0"/>
    <xf numFmtId="0" fontId="52" fillId="47" borderId="0" applyNumberFormat="0" applyBorder="0" applyAlignment="0" applyProtection="0"/>
    <xf numFmtId="0" fontId="52" fillId="35" borderId="0" applyNumberFormat="0" applyBorder="0" applyAlignment="0" applyProtection="0"/>
    <xf numFmtId="0" fontId="69" fillId="14" borderId="208" applyNumberFormat="0" applyAlignment="0" applyProtection="0"/>
    <xf numFmtId="0" fontId="50" fillId="30" borderId="17" applyNumberFormat="0" applyAlignment="0" applyProtection="0"/>
    <xf numFmtId="0" fontId="19" fillId="9" borderId="224" applyNumberFormat="0" applyAlignment="0" applyProtection="0"/>
    <xf numFmtId="0" fontId="52" fillId="43" borderId="0" applyNumberFormat="0" applyBorder="0" applyAlignment="0" applyProtection="0"/>
    <xf numFmtId="0" fontId="52" fillId="39" borderId="0" applyNumberFormat="0" applyBorder="0" applyAlignment="0" applyProtection="0"/>
    <xf numFmtId="0" fontId="49" fillId="30" borderId="18" applyNumberFormat="0" applyAlignment="0" applyProtection="0"/>
    <xf numFmtId="0" fontId="27" fillId="7" borderId="208" applyNumberFormat="0" applyAlignment="0" applyProtection="0"/>
    <xf numFmtId="0" fontId="49" fillId="30" borderId="18" applyNumberFormat="0" applyAlignment="0" applyProtection="0"/>
    <xf numFmtId="0" fontId="52" fillId="39" borderId="0" applyNumberFormat="0" applyBorder="0" applyAlignment="0" applyProtection="0"/>
    <xf numFmtId="0" fontId="52" fillId="35" borderId="0" applyNumberFormat="0" applyBorder="0" applyAlignment="0" applyProtection="0"/>
    <xf numFmtId="0" fontId="51" fillId="0" borderId="0" applyNumberFormat="0" applyFill="0" applyBorder="0" applyAlignment="0" applyProtection="0"/>
    <xf numFmtId="0" fontId="19" fillId="9" borderId="224" applyNumberFormat="0" applyAlignment="0" applyProtection="0"/>
    <xf numFmtId="0" fontId="69" fillId="14" borderId="208" applyNumberFormat="0" applyAlignment="0" applyProtection="0"/>
    <xf numFmtId="0" fontId="34" fillId="0" borderId="216" applyNumberFormat="0" applyFill="0" applyAlignment="0" applyProtection="0"/>
    <xf numFmtId="0" fontId="19" fillId="9" borderId="221" applyNumberFormat="0" applyAlignment="0" applyProtection="0"/>
    <xf numFmtId="0" fontId="52" fillId="39" borderId="0" applyNumberFormat="0" applyBorder="0" applyAlignment="0" applyProtection="0"/>
    <xf numFmtId="0" fontId="27" fillId="7" borderId="208" applyNumberFormat="0" applyAlignment="0" applyProtection="0"/>
    <xf numFmtId="0" fontId="55" fillId="7" borderId="208" applyNumberFormat="0" applyAlignment="0" applyProtection="0"/>
    <xf numFmtId="0" fontId="49" fillId="30" borderId="18" applyNumberFormat="0" applyAlignment="0" applyProtection="0"/>
    <xf numFmtId="0" fontId="19" fillId="9" borderId="221" applyNumberFormat="0" applyAlignment="0" applyProtection="0"/>
    <xf numFmtId="0" fontId="52" fillId="35" borderId="0" applyNumberFormat="0" applyBorder="0" applyAlignment="0" applyProtection="0"/>
    <xf numFmtId="0" fontId="50" fillId="30" borderId="17" applyNumberFormat="0" applyAlignment="0" applyProtection="0"/>
    <xf numFmtId="0" fontId="19" fillId="9" borderId="224" applyNumberFormat="0" applyAlignment="0" applyProtection="0"/>
    <xf numFmtId="0" fontId="50" fillId="30" borderId="17" applyNumberFormat="0" applyAlignment="0" applyProtection="0"/>
    <xf numFmtId="0" fontId="19" fillId="9" borderId="224" applyNumberFormat="0" applyAlignment="0" applyProtection="0"/>
    <xf numFmtId="0" fontId="52" fillId="47" borderId="0" applyNumberFormat="0" applyBorder="0" applyAlignment="0" applyProtection="0"/>
    <xf numFmtId="0" fontId="34" fillId="0" borderId="210" applyNumberFormat="0" applyFill="0" applyAlignment="0" applyProtection="0"/>
    <xf numFmtId="0" fontId="19" fillId="9" borderId="224" applyNumberFormat="0" applyAlignment="0" applyProtection="0"/>
    <xf numFmtId="0" fontId="50" fillId="30" borderId="17" applyNumberFormat="0" applyAlignment="0" applyProtection="0"/>
    <xf numFmtId="0" fontId="19" fillId="9" borderId="224" applyNumberFormat="0" applyAlignment="0" applyProtection="0"/>
    <xf numFmtId="0" fontId="24" fillId="8" borderId="208" applyNumberFormat="0" applyAlignment="0" applyProtection="0"/>
    <xf numFmtId="0" fontId="97" fillId="8" borderId="212" applyNumberFormat="0" applyAlignment="0" applyProtection="0"/>
    <xf numFmtId="0" fontId="52" fillId="43" borderId="0" applyNumberFormat="0" applyBorder="0" applyAlignment="0" applyProtection="0"/>
    <xf numFmtId="0" fontId="48" fillId="29" borderId="17" applyNumberFormat="0" applyAlignment="0" applyProtection="0"/>
    <xf numFmtId="0" fontId="50" fillId="30" borderId="17" applyNumberFormat="0" applyAlignment="0" applyProtection="0"/>
    <xf numFmtId="0" fontId="52" fillId="35" borderId="0" applyNumberFormat="0" applyBorder="0" applyAlignment="0" applyProtection="0"/>
    <xf numFmtId="0" fontId="52" fillId="47" borderId="0" applyNumberFormat="0" applyBorder="0" applyAlignment="0" applyProtection="0"/>
    <xf numFmtId="0" fontId="52" fillId="47" borderId="0" applyNumberFormat="0" applyBorder="0" applyAlignment="0" applyProtection="0"/>
    <xf numFmtId="0" fontId="51" fillId="0" borderId="0" applyNumberFormat="0" applyFill="0" applyBorder="0" applyAlignment="0" applyProtection="0"/>
    <xf numFmtId="0" fontId="24" fillId="8" borderId="208" applyNumberFormat="0" applyAlignment="0" applyProtection="0"/>
    <xf numFmtId="0" fontId="19" fillId="9" borderId="221" applyNumberFormat="0" applyAlignment="0" applyProtection="0"/>
    <xf numFmtId="0" fontId="48" fillId="29" borderId="17" applyNumberFormat="0" applyAlignment="0" applyProtection="0"/>
    <xf numFmtId="0" fontId="51" fillId="0" borderId="0" applyNumberFormat="0" applyFill="0" applyBorder="0" applyAlignment="0" applyProtection="0"/>
    <xf numFmtId="0" fontId="52" fillId="35" borderId="0" applyNumberFormat="0" applyBorder="0" applyAlignment="0" applyProtection="0"/>
    <xf numFmtId="0" fontId="52" fillId="43" borderId="0" applyNumberFormat="0" applyBorder="0" applyAlignment="0" applyProtection="0"/>
    <xf numFmtId="0" fontId="49" fillId="30" borderId="18" applyNumberFormat="0" applyAlignment="0" applyProtection="0"/>
    <xf numFmtId="0" fontId="50" fillId="30" borderId="17" applyNumberFormat="0" applyAlignment="0" applyProtection="0"/>
    <xf numFmtId="0" fontId="51" fillId="0" borderId="0" applyNumberFormat="0" applyFill="0" applyBorder="0" applyAlignment="0" applyProtection="0"/>
    <xf numFmtId="0" fontId="34" fillId="0" borderId="210" applyNumberFormat="0" applyFill="0" applyAlignment="0" applyProtection="0"/>
    <xf numFmtId="0" fontId="52" fillId="35" borderId="0" applyNumberFormat="0" applyBorder="0" applyAlignment="0" applyProtection="0"/>
    <xf numFmtId="0" fontId="51" fillId="0" borderId="0" applyNumberFormat="0" applyFill="0" applyBorder="0" applyAlignment="0" applyProtection="0"/>
    <xf numFmtId="0" fontId="52" fillId="39" borderId="0" applyNumberFormat="0" applyBorder="0" applyAlignment="0" applyProtection="0"/>
    <xf numFmtId="0" fontId="29" fillId="0" borderId="209" applyNumberFormat="0" applyFill="0" applyAlignment="0" applyProtection="0"/>
    <xf numFmtId="0" fontId="19" fillId="9" borderId="224" applyNumberFormat="0" applyAlignment="0" applyProtection="0"/>
    <xf numFmtId="0" fontId="49" fillId="30" borderId="18" applyNumberFormat="0" applyAlignment="0" applyProtection="0"/>
    <xf numFmtId="0" fontId="52" fillId="35" borderId="0" applyNumberFormat="0" applyBorder="0" applyAlignment="0" applyProtection="0"/>
    <xf numFmtId="0" fontId="19" fillId="9" borderId="224" applyNumberFormat="0" applyAlignment="0" applyProtection="0"/>
    <xf numFmtId="0" fontId="52" fillId="43" borderId="0" applyNumberFormat="0" applyBorder="0" applyAlignment="0" applyProtection="0"/>
    <xf numFmtId="0" fontId="52" fillId="47" borderId="0" applyNumberFormat="0" applyBorder="0" applyAlignment="0" applyProtection="0"/>
    <xf numFmtId="0" fontId="49" fillId="30" borderId="18" applyNumberFormat="0" applyAlignment="0" applyProtection="0"/>
    <xf numFmtId="0" fontId="19" fillId="9" borderId="224" applyNumberFormat="0" applyAlignment="0" applyProtection="0"/>
    <xf numFmtId="0" fontId="50" fillId="30" borderId="17" applyNumberFormat="0" applyAlignment="0" applyProtection="0"/>
    <xf numFmtId="0" fontId="52" fillId="43" borderId="0" applyNumberFormat="0" applyBorder="0" applyAlignment="0" applyProtection="0"/>
    <xf numFmtId="0" fontId="49" fillId="30" borderId="18" applyNumberFormat="0" applyAlignment="0" applyProtection="0"/>
    <xf numFmtId="0" fontId="52" fillId="39" borderId="0" applyNumberFormat="0" applyBorder="0" applyAlignment="0" applyProtection="0"/>
    <xf numFmtId="0" fontId="29" fillId="0" borderId="209" applyNumberFormat="0" applyFill="0" applyAlignment="0" applyProtection="0"/>
    <xf numFmtId="0" fontId="19" fillId="9" borderId="224" applyNumberFormat="0" applyAlignment="0" applyProtection="0"/>
    <xf numFmtId="0" fontId="52" fillId="31" borderId="0" applyNumberFormat="0" applyBorder="0" applyAlignment="0" applyProtection="0"/>
    <xf numFmtId="0" fontId="52" fillId="35" borderId="0" applyNumberFormat="0" applyBorder="0" applyAlignment="0" applyProtection="0"/>
    <xf numFmtId="0" fontId="52" fillId="51" borderId="0" applyNumberFormat="0" applyBorder="0" applyAlignment="0" applyProtection="0"/>
    <xf numFmtId="0" fontId="68" fillId="14" borderId="212" applyNumberFormat="0" applyAlignment="0" applyProtection="0"/>
    <xf numFmtId="0" fontId="52" fillId="39" borderId="0" applyNumberFormat="0" applyBorder="0" applyAlignment="0" applyProtection="0"/>
    <xf numFmtId="0" fontId="50" fillId="30" borderId="17" applyNumberFormat="0" applyAlignment="0" applyProtection="0"/>
    <xf numFmtId="0" fontId="97" fillId="8" borderId="212" applyNumberFormat="0" applyAlignment="0" applyProtection="0"/>
    <xf numFmtId="0" fontId="49" fillId="30" borderId="18" applyNumberFormat="0" applyAlignment="0" applyProtection="0"/>
    <xf numFmtId="0" fontId="19" fillId="9" borderId="224" applyNumberFormat="0" applyAlignment="0" applyProtection="0"/>
    <xf numFmtId="0" fontId="52" fillId="31" borderId="0" applyNumberFormat="0" applyBorder="0" applyAlignment="0" applyProtection="0"/>
    <xf numFmtId="0" fontId="19" fillId="9" borderId="224" applyNumberFormat="0" applyAlignment="0" applyProtection="0"/>
    <xf numFmtId="0" fontId="52" fillId="31" borderId="0" applyNumberFormat="0" applyBorder="0" applyAlignment="0" applyProtection="0"/>
    <xf numFmtId="0" fontId="19" fillId="9" borderId="224" applyNumberFormat="0" applyAlignment="0" applyProtection="0"/>
    <xf numFmtId="0" fontId="52" fillId="31" borderId="0" applyNumberFormat="0" applyBorder="0" applyAlignment="0" applyProtection="0"/>
    <xf numFmtId="0" fontId="19" fillId="9" borderId="224" applyNumberFormat="0" applyAlignment="0" applyProtection="0"/>
    <xf numFmtId="0" fontId="52" fillId="47" borderId="0" applyNumberFormat="0" applyBorder="0" applyAlignment="0" applyProtection="0"/>
    <xf numFmtId="0" fontId="51" fillId="0" borderId="0" applyNumberFormat="0" applyFill="0" applyBorder="0" applyAlignment="0" applyProtection="0"/>
    <xf numFmtId="0" fontId="49" fillId="30" borderId="18" applyNumberFormat="0" applyAlignment="0" applyProtection="0"/>
    <xf numFmtId="0" fontId="50" fillId="30" borderId="17" applyNumberFormat="0" applyAlignment="0" applyProtection="0"/>
    <xf numFmtId="0" fontId="52" fillId="35" borderId="0" applyNumberFormat="0" applyBorder="0" applyAlignment="0" applyProtection="0"/>
    <xf numFmtId="0" fontId="34" fillId="0" borderId="210" applyNumberFormat="0" applyFill="0" applyAlignment="0" applyProtection="0"/>
    <xf numFmtId="0" fontId="29" fillId="0" borderId="209" applyNumberFormat="0" applyFill="0" applyAlignment="0" applyProtection="0"/>
    <xf numFmtId="0" fontId="29" fillId="0" borderId="209" applyNumberFormat="0" applyFill="0" applyAlignment="0" applyProtection="0"/>
    <xf numFmtId="0" fontId="52" fillId="35" borderId="0" applyNumberFormat="0" applyBorder="0" applyAlignment="0" applyProtection="0"/>
    <xf numFmtId="0" fontId="19" fillId="9" borderId="224" applyNumberFormat="0" applyAlignment="0" applyProtection="0"/>
    <xf numFmtId="0" fontId="52" fillId="35" borderId="0" applyNumberFormat="0" applyBorder="0" applyAlignment="0" applyProtection="0"/>
    <xf numFmtId="0" fontId="48" fillId="29" borderId="17" applyNumberFormat="0" applyAlignment="0" applyProtection="0"/>
    <xf numFmtId="0" fontId="52" fillId="3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24" fillId="8" borderId="295" applyNumberFormat="0" applyAlignment="0" applyProtection="0"/>
    <xf numFmtId="0" fontId="27" fillId="7" borderId="295" applyNumberFormat="0" applyAlignment="0" applyProtection="0"/>
    <xf numFmtId="0" fontId="29" fillId="0" borderId="296" applyNumberFormat="0" applyFill="0" applyAlignment="0" applyProtection="0"/>
    <xf numFmtId="0" fontId="34" fillId="0" borderId="297" applyNumberFormat="0" applyFill="0" applyAlignment="0" applyProtection="0"/>
    <xf numFmtId="0" fontId="55" fillId="7" borderId="295" applyNumberFormat="0" applyAlignment="0" applyProtection="0"/>
    <xf numFmtId="0" fontId="3" fillId="0" borderId="0"/>
    <xf numFmtId="0" fontId="3" fillId="0" borderId="0"/>
    <xf numFmtId="0" fontId="3" fillId="0" borderId="0"/>
    <xf numFmtId="0" fontId="52" fillId="31" borderId="0" applyNumberFormat="0" applyBorder="0" applyAlignment="0" applyProtection="0"/>
    <xf numFmtId="0" fontId="52" fillId="35" borderId="0" applyNumberFormat="0" applyBorder="0" applyAlignment="0" applyProtection="0"/>
    <xf numFmtId="0" fontId="52" fillId="39" borderId="0" applyNumberFormat="0" applyBorder="0" applyAlignment="0" applyProtection="0"/>
    <xf numFmtId="0" fontId="52" fillId="43" borderId="0" applyNumberFormat="0" applyBorder="0" applyAlignment="0" applyProtection="0"/>
    <xf numFmtId="0" fontId="52" fillId="47" borderId="0" applyNumberFormat="0" applyBorder="0" applyAlignment="0" applyProtection="0"/>
    <xf numFmtId="0" fontId="68" fillId="14" borderId="301" applyNumberFormat="0" applyAlignment="0" applyProtection="0"/>
    <xf numFmtId="0" fontId="49" fillId="30" borderId="18" applyNumberFormat="0" applyAlignment="0" applyProtection="0"/>
    <xf numFmtId="0" fontId="68" fillId="14" borderId="301" applyNumberFormat="0" applyAlignment="0" applyProtection="0"/>
    <xf numFmtId="0" fontId="69" fillId="14" borderId="295" applyNumberFormat="0" applyAlignment="0" applyProtection="0"/>
    <xf numFmtId="0" fontId="50" fillId="30" borderId="17" applyNumberFormat="0" applyAlignment="0" applyProtection="0"/>
    <xf numFmtId="0" fontId="69" fillId="14" borderId="295" applyNumberFormat="0" applyAlignment="0" applyProtection="0"/>
    <xf numFmtId="0" fontId="24" fillId="8" borderId="295" applyNumberFormat="0" applyAlignment="0" applyProtection="0"/>
    <xf numFmtId="0" fontId="24" fillId="8" borderId="295" applyNumberFormat="0" applyAlignment="0" applyProtection="0"/>
    <xf numFmtId="0" fontId="27" fillId="7" borderId="295" applyNumberFormat="0" applyAlignment="0" applyProtection="0"/>
    <xf numFmtId="0" fontId="27" fillId="7" borderId="295" applyNumberFormat="0" applyAlignment="0" applyProtection="0"/>
    <xf numFmtId="0" fontId="55" fillId="7" borderId="295" applyNumberFormat="0" applyAlignment="0" applyProtection="0"/>
    <xf numFmtId="0" fontId="55" fillId="7" borderId="295" applyNumberFormat="0" applyAlignment="0" applyProtection="0"/>
    <xf numFmtId="0" fontId="48" fillId="29" borderId="17" applyNumberFormat="0" applyAlignment="0" applyProtection="0"/>
    <xf numFmtId="0" fontId="29" fillId="0" borderId="296" applyNumberFormat="0" applyFill="0" applyAlignment="0" applyProtection="0"/>
    <xf numFmtId="0" fontId="29" fillId="0" borderId="296" applyNumberFormat="0" applyFill="0" applyAlignment="0" applyProtection="0"/>
    <xf numFmtId="0" fontId="5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297" applyNumberFormat="0" applyFill="0" applyAlignment="0" applyProtection="0"/>
    <xf numFmtId="0" fontId="34" fillId="0" borderId="297" applyNumberFormat="0" applyFill="0" applyAlignment="0" applyProtection="0"/>
    <xf numFmtId="0" fontId="34" fillId="0" borderId="297" applyNumberFormat="0" applyFill="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68" fillId="14" borderId="431" applyNumberFormat="0" applyAlignment="0" applyProtection="0"/>
    <xf numFmtId="0" fontId="68" fillId="14" borderId="431" applyNumberFormat="0" applyAlignment="0" applyProtection="0"/>
    <xf numFmtId="0" fontId="69" fillId="14" borderId="432" applyNumberFormat="0" applyAlignment="0" applyProtection="0"/>
    <xf numFmtId="0" fontId="69" fillId="14" borderId="432" applyNumberFormat="0" applyAlignment="0" applyProtection="0"/>
    <xf numFmtId="0" fontId="24" fillId="8" borderId="432" applyNumberFormat="0" applyAlignment="0" applyProtection="0"/>
    <xf numFmtId="0" fontId="24" fillId="8" borderId="432" applyNumberFormat="0" applyAlignment="0" applyProtection="0"/>
    <xf numFmtId="0" fontId="27" fillId="7" borderId="432" applyNumberFormat="0" applyAlignment="0" applyProtection="0"/>
    <xf numFmtId="0" fontId="27" fillId="7" borderId="432" applyNumberFormat="0" applyAlignment="0" applyProtection="0"/>
    <xf numFmtId="0" fontId="27" fillId="7" borderId="432" applyNumberFormat="0" applyAlignment="0" applyProtection="0"/>
    <xf numFmtId="0" fontId="55" fillId="7" borderId="432" applyNumberFormat="0" applyAlignment="0" applyProtection="0"/>
    <xf numFmtId="0" fontId="55" fillId="7" borderId="432" applyNumberFormat="0" applyAlignment="0" applyProtection="0"/>
    <xf numFmtId="0" fontId="29" fillId="0" borderId="433" applyNumberFormat="0" applyFill="0" applyAlignment="0" applyProtection="0"/>
    <xf numFmtId="0" fontId="29" fillId="0" borderId="433" applyNumberFormat="0" applyFill="0" applyAlignment="0" applyProtection="0"/>
    <xf numFmtId="0" fontId="29" fillId="0" borderId="43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434" applyNumberFormat="0" applyFill="0" applyAlignment="0" applyProtection="0"/>
    <xf numFmtId="0" fontId="34" fillId="0" borderId="434" applyNumberFormat="0" applyFill="0" applyAlignment="0" applyProtection="0"/>
    <xf numFmtId="0" fontId="34" fillId="0" borderId="434" applyNumberFormat="0" applyFill="0" applyAlignment="0" applyProtection="0"/>
    <xf numFmtId="0" fontId="1" fillId="0" borderId="0"/>
  </cellStyleXfs>
  <cellXfs count="1431">
    <xf numFmtId="0" fontId="0" fillId="0" borderId="0" xfId="0"/>
    <xf numFmtId="0" fontId="0" fillId="0" borderId="0" xfId="0" applyFont="1"/>
    <xf numFmtId="49" fontId="35" fillId="0" borderId="0" xfId="0" applyNumberFormat="1" applyFont="1" applyFill="1" applyBorder="1" applyAlignment="1">
      <alignment vertical="center"/>
    </xf>
    <xf numFmtId="0" fontId="37" fillId="0" borderId="6" xfId="0" applyFont="1" applyFill="1" applyBorder="1" applyAlignment="1">
      <alignment horizontal="center" vertical="center" wrapText="1"/>
    </xf>
    <xf numFmtId="0" fontId="0" fillId="0" borderId="0" xfId="0" applyFont="1" applyBorder="1"/>
    <xf numFmtId="0" fontId="37" fillId="0" borderId="8" xfId="0" applyFont="1" applyBorder="1" applyAlignment="1">
      <alignment horizontal="center"/>
    </xf>
    <xf numFmtId="0" fontId="37" fillId="0" borderId="6" xfId="0" applyFont="1" applyBorder="1" applyAlignment="1">
      <alignment horizontal="center" vertical="center"/>
    </xf>
    <xf numFmtId="0" fontId="37" fillId="0" borderId="6" xfId="0" applyFont="1" applyBorder="1" applyAlignment="1">
      <alignment horizontal="center" vertical="center" wrapText="1"/>
    </xf>
    <xf numFmtId="0" fontId="39" fillId="0" borderId="0" xfId="0" applyFont="1" applyBorder="1" applyAlignment="1">
      <alignment vertical="center"/>
    </xf>
    <xf numFmtId="0" fontId="40" fillId="0" borderId="8" xfId="0" applyFont="1" applyFill="1" applyBorder="1" applyAlignment="1">
      <alignment horizontal="center" vertical="center"/>
    </xf>
    <xf numFmtId="0" fontId="39" fillId="0" borderId="9" xfId="0" applyFont="1" applyBorder="1" applyAlignment="1">
      <alignment vertical="center"/>
    </xf>
    <xf numFmtId="0" fontId="37"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center"/>
    </xf>
    <xf numFmtId="0" fontId="0" fillId="0" borderId="0" xfId="0" applyBorder="1"/>
    <xf numFmtId="0" fontId="39" fillId="0" borderId="0" xfId="0" applyFont="1" applyFill="1" applyBorder="1" applyAlignment="1">
      <alignment vertical="center"/>
    </xf>
    <xf numFmtId="0" fontId="39" fillId="0" borderId="9" xfId="0" applyFont="1" applyFill="1" applyBorder="1" applyAlignment="1">
      <alignment vertical="center"/>
    </xf>
    <xf numFmtId="0" fontId="0" fillId="0" borderId="0" xfId="0" applyFont="1" applyFill="1"/>
    <xf numFmtId="49" fontId="37" fillId="0" borderId="0" xfId="0" applyNumberFormat="1" applyFont="1" applyFill="1" applyBorder="1" applyAlignment="1">
      <alignment horizontal="center" vertical="center"/>
    </xf>
    <xf numFmtId="49" fontId="0" fillId="0" borderId="0" xfId="0" applyNumberFormat="1" applyFill="1" applyAlignment="1">
      <alignment vertical="center"/>
    </xf>
    <xf numFmtId="49" fontId="0" fillId="0" borderId="0" xfId="0" applyNumberFormat="1" applyFont="1" applyFill="1" applyBorder="1" applyAlignment="1">
      <alignment vertical="center"/>
    </xf>
    <xf numFmtId="49" fontId="0" fillId="0" borderId="0" xfId="0" applyNumberFormat="1" applyFont="1" applyFill="1" applyBorder="1" applyAlignment="1">
      <alignment horizontal="center" vertical="center"/>
    </xf>
    <xf numFmtId="49" fontId="39" fillId="0" borderId="0" xfId="0" applyNumberFormat="1" applyFont="1" applyFill="1" applyBorder="1" applyAlignment="1">
      <alignment vertical="center"/>
    </xf>
    <xf numFmtId="0" fontId="0" fillId="0" borderId="0" xfId="0" applyFont="1" applyFill="1" applyBorder="1"/>
    <xf numFmtId="49" fontId="0" fillId="0" borderId="0" xfId="0" applyNumberFormat="1" applyFill="1" applyBorder="1" applyAlignment="1">
      <alignment vertical="center"/>
    </xf>
    <xf numFmtId="0" fontId="0" fillId="0" borderId="9" xfId="0" applyFont="1" applyFill="1" applyBorder="1" applyAlignment="1">
      <alignment vertical="center"/>
    </xf>
    <xf numFmtId="0" fontId="45" fillId="0" borderId="0" xfId="0" applyFont="1"/>
    <xf numFmtId="0" fontId="41" fillId="0" borderId="0" xfId="0" applyFont="1"/>
    <xf numFmtId="0" fontId="0" fillId="0" borderId="0" xfId="0" applyFont="1" applyAlignment="1"/>
    <xf numFmtId="49" fontId="37" fillId="0" borderId="12" xfId="89" applyNumberFormat="1" applyFont="1" applyFill="1" applyBorder="1" applyAlignment="1">
      <alignment horizontal="center" vertical="center" wrapText="1"/>
    </xf>
    <xf numFmtId="0" fontId="0" fillId="0" borderId="0" xfId="0" applyFont="1"/>
    <xf numFmtId="0" fontId="0" fillId="0" borderId="0" xfId="0" applyFill="1"/>
    <xf numFmtId="0" fontId="36" fillId="0" borderId="19" xfId="0" applyFont="1" applyFill="1" applyBorder="1" applyAlignment="1">
      <alignment horizontal="left" vertical="center"/>
    </xf>
    <xf numFmtId="0" fontId="54" fillId="0" borderId="0" xfId="0" applyFont="1"/>
    <xf numFmtId="0" fontId="39" fillId="0" borderId="0" xfId="0" applyFont="1" applyBorder="1" applyAlignment="1">
      <alignment horizontal="center" vertical="center"/>
    </xf>
    <xf numFmtId="0" fontId="39" fillId="0" borderId="9" xfId="0" applyFont="1" applyBorder="1" applyAlignment="1">
      <alignment horizontal="center" vertical="center"/>
    </xf>
    <xf numFmtId="0" fontId="0" fillId="0" borderId="0" xfId="0" applyAlignment="1">
      <alignment horizontal="center"/>
    </xf>
    <xf numFmtId="0" fontId="19" fillId="0" borderId="0" xfId="0" applyFont="1"/>
    <xf numFmtId="0" fontId="37" fillId="0" borderId="6" xfId="0" applyFont="1" applyFill="1" applyBorder="1" applyAlignment="1">
      <alignment horizontal="center" vertical="center"/>
    </xf>
    <xf numFmtId="0" fontId="37" fillId="0" borderId="6" xfId="0" applyFont="1" applyFill="1" applyBorder="1" applyAlignment="1">
      <alignment horizontal="center" vertical="center" wrapText="1"/>
    </xf>
    <xf numFmtId="0" fontId="54" fillId="0" borderId="0" xfId="0" applyFont="1" applyFill="1"/>
    <xf numFmtId="0" fontId="36" fillId="0" borderId="20" xfId="0" applyFont="1" applyFill="1" applyBorder="1" applyAlignment="1">
      <alignment horizontal="left" vertical="center"/>
    </xf>
    <xf numFmtId="49" fontId="37" fillId="0" borderId="24" xfId="0" applyNumberFormat="1" applyFont="1" applyFill="1" applyBorder="1" applyAlignment="1">
      <alignment horizontal="center" vertical="center"/>
    </xf>
    <xf numFmtId="49" fontId="37" fillId="0" borderId="23" xfId="0" applyNumberFormat="1" applyFont="1" applyFill="1" applyBorder="1" applyAlignment="1">
      <alignment horizontal="center" vertical="center" wrapText="1"/>
    </xf>
    <xf numFmtId="49" fontId="37" fillId="0" borderId="25" xfId="0"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0" fontId="0" fillId="0" borderId="14" xfId="0" applyFont="1" applyBorder="1"/>
    <xf numFmtId="49" fontId="40" fillId="0" borderId="27" xfId="0" applyNumberFormat="1" applyFont="1" applyFill="1" applyBorder="1" applyAlignment="1">
      <alignment horizontal="center" vertical="center"/>
    </xf>
    <xf numFmtId="0" fontId="40" fillId="0" borderId="28" xfId="0" applyFont="1" applyFill="1" applyBorder="1" applyAlignment="1">
      <alignment horizontal="center"/>
    </xf>
    <xf numFmtId="0" fontId="37" fillId="0" borderId="37" xfId="0" applyFont="1" applyFill="1" applyBorder="1" applyAlignment="1">
      <alignment horizontal="center" vertical="center" wrapText="1"/>
    </xf>
    <xf numFmtId="0" fontId="37" fillId="0" borderId="0" xfId="0" applyFont="1"/>
    <xf numFmtId="0" fontId="59" fillId="0" borderId="0" xfId="101" applyFont="1" applyAlignment="1">
      <alignment vertical="top" wrapText="1"/>
    </xf>
    <xf numFmtId="0" fontId="60" fillId="0" borderId="0" xfId="101" applyFont="1"/>
    <xf numFmtId="0" fontId="60" fillId="0" borderId="0" xfId="101" applyFont="1" applyAlignment="1">
      <alignment vertical="top" wrapText="1"/>
    </xf>
    <xf numFmtId="0" fontId="62" fillId="0" borderId="0" xfId="0" applyFont="1"/>
    <xf numFmtId="0" fontId="63" fillId="0" borderId="0" xfId="0" applyFont="1"/>
    <xf numFmtId="49" fontId="37" fillId="0" borderId="0" xfId="0" applyNumberFormat="1" applyFont="1" applyFill="1" applyBorder="1" applyAlignment="1">
      <alignment vertical="center"/>
    </xf>
    <xf numFmtId="0" fontId="64" fillId="55" borderId="0" xfId="0" applyFont="1" applyFill="1"/>
    <xf numFmtId="0" fontId="37" fillId="0" borderId="19" xfId="0" applyFont="1" applyFill="1" applyBorder="1" applyAlignment="1">
      <alignment horizontal="left" vertical="center"/>
    </xf>
    <xf numFmtId="0" fontId="58" fillId="55" borderId="0" xfId="0" applyFont="1" applyFill="1"/>
    <xf numFmtId="0" fontId="65" fillId="0" borderId="0" xfId="0" applyFont="1"/>
    <xf numFmtId="0" fontId="66" fillId="0" borderId="0" xfId="0" applyFont="1" applyAlignment="1">
      <alignment horizontal="justify"/>
    </xf>
    <xf numFmtId="0" fontId="0" fillId="56" borderId="34" xfId="0" applyFont="1" applyFill="1" applyBorder="1" applyAlignment="1">
      <alignment horizontal="center" vertical="center"/>
    </xf>
    <xf numFmtId="0" fontId="0" fillId="0" borderId="0" xfId="0" applyFont="1" applyFill="1" applyAlignment="1">
      <alignment horizontal="center"/>
    </xf>
    <xf numFmtId="49" fontId="0" fillId="0" borderId="0" xfId="0" applyNumberFormat="1" applyFont="1" applyFill="1" applyBorder="1" applyAlignment="1">
      <alignment horizontal="center" vertical="center" wrapText="1"/>
    </xf>
    <xf numFmtId="0" fontId="37" fillId="0" borderId="38" xfId="0" applyFont="1" applyFill="1" applyBorder="1" applyAlignment="1">
      <alignment horizontal="center" vertical="center" wrapText="1"/>
    </xf>
    <xf numFmtId="0" fontId="39" fillId="0" borderId="0" xfId="0" applyFont="1" applyFill="1" applyBorder="1" applyAlignment="1">
      <alignment horizontal="center" vertical="center"/>
    </xf>
    <xf numFmtId="0" fontId="39" fillId="0" borderId="9" xfId="0" applyFont="1" applyFill="1" applyBorder="1" applyAlignment="1">
      <alignment horizontal="center" vertical="center"/>
    </xf>
    <xf numFmtId="0" fontId="61" fillId="0" borderId="9" xfId="0" applyFont="1" applyFill="1" applyBorder="1" applyAlignment="1">
      <alignment vertical="center"/>
    </xf>
    <xf numFmtId="0" fontId="0" fillId="0" borderId="0" xfId="0" applyFont="1" applyAlignment="1">
      <alignment vertical="center"/>
    </xf>
    <xf numFmtId="0" fontId="60" fillId="0" borderId="0" xfId="101" applyFont="1" applyAlignment="1"/>
    <xf numFmtId="0" fontId="62" fillId="0" borderId="0" xfId="0" applyFont="1" applyAlignment="1"/>
    <xf numFmtId="0" fontId="37" fillId="0" borderId="0" xfId="0" applyFont="1" applyAlignment="1"/>
    <xf numFmtId="0" fontId="0" fillId="0" borderId="0" xfId="0" applyAlignment="1"/>
    <xf numFmtId="0" fontId="37" fillId="0" borderId="0" xfId="0" applyFont="1" applyAlignment="1">
      <alignment vertical="center"/>
    </xf>
    <xf numFmtId="0" fontId="0" fillId="0" borderId="0" xfId="0" applyAlignment="1">
      <alignment vertical="center"/>
    </xf>
    <xf numFmtId="0" fontId="37" fillId="0" borderId="23" xfId="0" applyFont="1" applyFill="1" applyBorder="1" applyAlignment="1">
      <alignment horizontal="center" vertical="center"/>
    </xf>
    <xf numFmtId="0" fontId="0" fillId="0" borderId="0" xfId="101" applyFont="1" applyAlignment="1">
      <alignment vertical="top" wrapText="1"/>
    </xf>
    <xf numFmtId="0" fontId="0" fillId="0" borderId="0" xfId="101" applyFont="1"/>
    <xf numFmtId="0" fontId="42" fillId="0" borderId="0" xfId="0" applyFont="1"/>
    <xf numFmtId="0" fontId="45" fillId="0" borderId="0" xfId="0" applyFont="1" applyAlignment="1"/>
    <xf numFmtId="0" fontId="41" fillId="0" borderId="0" xfId="0" applyFont="1" applyAlignment="1"/>
    <xf numFmtId="0" fontId="19" fillId="0" borderId="0" xfId="0" applyFont="1" applyAlignment="1"/>
    <xf numFmtId="0" fontId="58" fillId="55" borderId="0" xfId="0" applyFont="1" applyFill="1" applyAlignment="1"/>
    <xf numFmtId="0" fontId="65" fillId="0" borderId="0" xfId="0" applyFont="1" applyAlignment="1"/>
    <xf numFmtId="0" fontId="67" fillId="0" borderId="0" xfId="101" applyFont="1" applyAlignment="1">
      <alignment vertical="top"/>
    </xf>
    <xf numFmtId="0" fontId="37" fillId="0" borderId="41" xfId="0" applyFont="1" applyFill="1" applyBorder="1" applyAlignment="1">
      <alignment horizontal="center" vertical="center" wrapText="1"/>
    </xf>
    <xf numFmtId="0" fontId="37" fillId="0" borderId="40" xfId="0" applyFont="1" applyFill="1" applyBorder="1" applyAlignment="1">
      <alignment horizontal="center" vertical="center" wrapText="1"/>
    </xf>
    <xf numFmtId="0" fontId="60" fillId="0" borderId="0" xfId="101" applyFont="1" applyAlignment="1">
      <alignment vertical="top"/>
    </xf>
    <xf numFmtId="0" fontId="0" fillId="0" borderId="42" xfId="0" applyFont="1" applyBorder="1" applyAlignment="1">
      <alignment vertical="center"/>
    </xf>
    <xf numFmtId="0" fontId="37" fillId="0" borderId="42" xfId="0" applyFont="1" applyBorder="1" applyAlignment="1">
      <alignment vertical="center"/>
    </xf>
    <xf numFmtId="49" fontId="37" fillId="0" borderId="29" xfId="0" applyNumberFormat="1" applyFont="1" applyFill="1" applyBorder="1" applyAlignment="1">
      <alignment horizontal="center" vertical="center"/>
    </xf>
    <xf numFmtId="0" fontId="37" fillId="0" borderId="46" xfId="0" applyFont="1" applyFill="1" applyBorder="1" applyAlignment="1">
      <alignment horizontal="center" vertical="center" wrapText="1"/>
    </xf>
    <xf numFmtId="0" fontId="37" fillId="0" borderId="47" xfId="0" applyFont="1" applyFill="1" applyBorder="1" applyAlignment="1">
      <alignment horizontal="center" vertical="center" wrapText="1"/>
    </xf>
    <xf numFmtId="0" fontId="37" fillId="0" borderId="45" xfId="0" applyFont="1" applyFill="1" applyBorder="1" applyAlignment="1">
      <alignment horizontal="center" vertical="center" wrapText="1"/>
    </xf>
    <xf numFmtId="0" fontId="59" fillId="0" borderId="0" xfId="101" applyFont="1" applyAlignment="1">
      <alignment vertical="top"/>
    </xf>
    <xf numFmtId="0" fontId="17" fillId="0" borderId="0" xfId="194"/>
    <xf numFmtId="0" fontId="37" fillId="0" borderId="16" xfId="193" applyFont="1" applyFill="1" applyBorder="1" applyAlignment="1">
      <alignment horizontal="center" vertical="center" wrapText="1"/>
    </xf>
    <xf numFmtId="0" fontId="37" fillId="0" borderId="49" xfId="193" applyFont="1" applyFill="1" applyBorder="1" applyAlignment="1">
      <alignment horizontal="center" vertical="center" wrapText="1"/>
    </xf>
    <xf numFmtId="0" fontId="0" fillId="0" borderId="30" xfId="0" applyFill="1" applyBorder="1" applyAlignment="1">
      <alignment horizontal="center" vertical="center"/>
    </xf>
    <xf numFmtId="49" fontId="37" fillId="0" borderId="53" xfId="0" applyNumberFormat="1" applyFont="1" applyFill="1" applyBorder="1" applyAlignment="1">
      <alignment horizontal="center" vertical="center"/>
    </xf>
    <xf numFmtId="0" fontId="60" fillId="0" borderId="0" xfId="101" applyFont="1" applyFill="1" applyAlignment="1">
      <alignment vertical="top" wrapText="1"/>
    </xf>
    <xf numFmtId="0" fontId="37" fillId="0" borderId="0" xfId="0" applyFont="1" applyFill="1"/>
    <xf numFmtId="0" fontId="60" fillId="0" borderId="0" xfId="101" applyFont="1" applyFill="1"/>
    <xf numFmtId="0" fontId="62" fillId="0" borderId="0" xfId="0" applyFont="1" applyFill="1"/>
    <xf numFmtId="0" fontId="0" fillId="0" borderId="0" xfId="0" applyFont="1" applyFill="1" applyAlignment="1"/>
    <xf numFmtId="0" fontId="45" fillId="0" borderId="0" xfId="0" applyFont="1" applyFill="1"/>
    <xf numFmtId="0" fontId="41" fillId="0" borderId="0" xfId="0" applyFont="1" applyFill="1"/>
    <xf numFmtId="0" fontId="19" fillId="0" borderId="0" xfId="0" applyFont="1" applyFill="1"/>
    <xf numFmtId="0" fontId="60" fillId="0" borderId="0" xfId="0" applyFont="1" applyAlignment="1">
      <alignment horizontal="justify"/>
    </xf>
    <xf numFmtId="0" fontId="75" fillId="0" borderId="0" xfId="0" applyFont="1"/>
    <xf numFmtId="0" fontId="60" fillId="0" borderId="0" xfId="244" applyFont="1"/>
    <xf numFmtId="0" fontId="60" fillId="0" borderId="0" xfId="244" applyFont="1" applyAlignment="1">
      <alignment vertical="top" wrapText="1"/>
    </xf>
    <xf numFmtId="49" fontId="19" fillId="0" borderId="0" xfId="89" applyNumberFormat="1" applyFont="1" applyFill="1" applyBorder="1" applyAlignment="1">
      <alignment horizontal="left" vertical="center"/>
    </xf>
    <xf numFmtId="49" fontId="41" fillId="0" borderId="0" xfId="89" applyNumberFormat="1" applyFont="1" applyFill="1" applyBorder="1" applyAlignment="1">
      <alignment horizontal="left" vertical="center"/>
    </xf>
    <xf numFmtId="49" fontId="37" fillId="0" borderId="0" xfId="246" applyNumberFormat="1" applyFont="1" applyFill="1" applyBorder="1" applyAlignment="1">
      <alignment horizontal="left" vertical="center" wrapText="1"/>
    </xf>
    <xf numFmtId="0" fontId="37" fillId="0" borderId="31" xfId="0" applyFont="1" applyFill="1" applyBorder="1" applyAlignment="1">
      <alignment horizontal="center" vertical="center" wrapText="1"/>
    </xf>
    <xf numFmtId="0" fontId="37" fillId="0" borderId="55" xfId="0" applyFont="1" applyFill="1" applyBorder="1" applyAlignment="1">
      <alignment horizontal="center" vertical="center" wrapText="1"/>
    </xf>
    <xf numFmtId="49" fontId="37" fillId="0" borderId="37" xfId="89" applyNumberFormat="1" applyFont="1" applyFill="1" applyBorder="1" applyAlignment="1">
      <alignment horizontal="center" vertical="center" wrapText="1"/>
    </xf>
    <xf numFmtId="49" fontId="37" fillId="0" borderId="37" xfId="246" applyNumberFormat="1" applyFont="1" applyFill="1" applyBorder="1" applyAlignment="1">
      <alignment horizontal="left" vertical="center" wrapText="1"/>
    </xf>
    <xf numFmtId="49" fontId="37" fillId="0" borderId="37" xfId="89" applyNumberFormat="1" applyFont="1" applyFill="1" applyBorder="1" applyAlignment="1">
      <alignment vertical="center"/>
    </xf>
    <xf numFmtId="49" fontId="37" fillId="0" borderId="37" xfId="89" applyNumberFormat="1" applyFont="1" applyFill="1" applyBorder="1" applyAlignment="1">
      <alignment horizontal="center" vertical="center"/>
    </xf>
    <xf numFmtId="0" fontId="37" fillId="0" borderId="56" xfId="0" applyFont="1" applyBorder="1" applyAlignment="1">
      <alignment horizontal="center"/>
    </xf>
    <xf numFmtId="49" fontId="40" fillId="0" borderId="0" xfId="89" applyNumberFormat="1" applyFont="1" applyFill="1" applyBorder="1" applyAlignment="1">
      <alignment vertical="center"/>
    </xf>
    <xf numFmtId="0" fontId="37" fillId="0" borderId="0" xfId="0" applyFont="1" applyBorder="1" applyAlignment="1">
      <alignment horizontal="center"/>
    </xf>
    <xf numFmtId="0" fontId="40" fillId="0" borderId="0" xfId="89" applyFont="1" applyFill="1" applyBorder="1" applyAlignment="1">
      <alignment horizontal="left" vertical="center"/>
    </xf>
    <xf numFmtId="49" fontId="39" fillId="0" borderId="0" xfId="89" applyNumberFormat="1" applyFont="1" applyFill="1" applyBorder="1" applyAlignment="1">
      <alignment vertical="center"/>
    </xf>
    <xf numFmtId="0" fontId="40" fillId="0" borderId="8" xfId="89" applyFont="1" applyFill="1" applyBorder="1" applyAlignment="1">
      <alignment horizontal="center" vertical="center"/>
    </xf>
    <xf numFmtId="49" fontId="40" fillId="0" borderId="8" xfId="89" applyNumberFormat="1" applyFont="1" applyFill="1" applyBorder="1" applyAlignment="1">
      <alignment horizontal="center" vertical="center"/>
    </xf>
    <xf numFmtId="0" fontId="37" fillId="0" borderId="37" xfId="0" applyFont="1" applyBorder="1" applyAlignment="1">
      <alignment horizontal="center" vertical="center"/>
    </xf>
    <xf numFmtId="0" fontId="37" fillId="0" borderId="40" xfId="0" applyFont="1" applyBorder="1" applyAlignment="1">
      <alignment horizontal="center" vertical="center" wrapText="1"/>
    </xf>
    <xf numFmtId="0" fontId="37" fillId="0" borderId="45" xfId="0" applyFont="1" applyFill="1" applyBorder="1" applyAlignment="1">
      <alignment horizontal="center" wrapText="1"/>
    </xf>
    <xf numFmtId="0" fontId="37" fillId="0" borderId="58" xfId="0" applyFont="1" applyFill="1" applyBorder="1" applyAlignment="1">
      <alignment horizontal="center" vertical="center" wrapText="1"/>
    </xf>
    <xf numFmtId="49" fontId="79" fillId="0" borderId="0" xfId="0" applyNumberFormat="1" applyFont="1" applyFill="1" applyBorder="1" applyAlignment="1">
      <alignment vertical="center"/>
    </xf>
    <xf numFmtId="49" fontId="0" fillId="0" borderId="0" xfId="0" applyNumberFormat="1" applyFont="1" applyFill="1" applyAlignment="1">
      <alignment horizontal="center" vertical="center"/>
    </xf>
    <xf numFmtId="0" fontId="59" fillId="0" borderId="0" xfId="248" applyFont="1" applyAlignment="1">
      <alignment vertical="top" wrapText="1"/>
    </xf>
    <xf numFmtId="0" fontId="59" fillId="0" borderId="0" xfId="248" applyFont="1" applyAlignment="1">
      <alignment vertical="top"/>
    </xf>
    <xf numFmtId="0" fontId="60" fillId="0" borderId="0" xfId="248" applyFont="1"/>
    <xf numFmtId="49" fontId="80" fillId="0" borderId="0" xfId="0" applyNumberFormat="1" applyFont="1" applyFill="1" applyBorder="1" applyAlignment="1">
      <alignment horizontal="right" vertical="center" wrapText="1"/>
    </xf>
    <xf numFmtId="0" fontId="60" fillId="0" borderId="0" xfId="248" applyFont="1" applyAlignment="1">
      <alignment vertical="top" wrapText="1"/>
    </xf>
    <xf numFmtId="49" fontId="37" fillId="0" borderId="61" xfId="0" applyNumberFormat="1" applyFont="1" applyFill="1" applyBorder="1" applyAlignment="1">
      <alignment horizontal="left" vertical="center"/>
    </xf>
    <xf numFmtId="0" fontId="37" fillId="0" borderId="61" xfId="0" applyFont="1" applyFill="1" applyBorder="1" applyAlignment="1">
      <alignment horizontal="center" vertical="center"/>
    </xf>
    <xf numFmtId="49" fontId="37" fillId="0" borderId="61" xfId="0" applyNumberFormat="1" applyFont="1" applyFill="1" applyBorder="1" applyAlignment="1">
      <alignment horizontal="center" vertical="center" wrapText="1"/>
    </xf>
    <xf numFmtId="0" fontId="37" fillId="0" borderId="62" xfId="0" applyFont="1" applyFill="1" applyBorder="1" applyAlignment="1">
      <alignment horizontal="center" vertical="center" wrapText="1"/>
    </xf>
    <xf numFmtId="0" fontId="37" fillId="0" borderId="61" xfId="0" applyFont="1" applyFill="1" applyBorder="1" applyAlignment="1">
      <alignment horizontal="center" vertical="center" wrapText="1"/>
    </xf>
    <xf numFmtId="0" fontId="37" fillId="0" borderId="63" xfId="0" applyFont="1" applyFill="1" applyBorder="1" applyAlignment="1">
      <alignment horizontal="center" vertical="center" wrapText="1"/>
    </xf>
    <xf numFmtId="49" fontId="0" fillId="0" borderId="0" xfId="0" applyNumberFormat="1" applyFont="1" applyFill="1" applyAlignment="1">
      <alignment vertical="center"/>
    </xf>
    <xf numFmtId="0" fontId="0" fillId="0" borderId="9" xfId="0" applyFont="1" applyBorder="1" applyAlignment="1"/>
    <xf numFmtId="0" fontId="37" fillId="0" borderId="66" xfId="0" applyFont="1" applyFill="1" applyBorder="1" applyAlignment="1">
      <alignment horizontal="center" vertical="center"/>
    </xf>
    <xf numFmtId="49" fontId="37" fillId="0" borderId="67" xfId="0" applyNumberFormat="1" applyFont="1" applyFill="1" applyBorder="1" applyAlignment="1">
      <alignment horizontal="center" vertical="center"/>
    </xf>
    <xf numFmtId="0" fontId="37" fillId="0" borderId="68" xfId="0" applyFont="1" applyFill="1" applyBorder="1" applyAlignment="1">
      <alignment horizontal="center" vertical="center"/>
    </xf>
    <xf numFmtId="49" fontId="37" fillId="0" borderId="69" xfId="0" applyNumberFormat="1" applyFont="1" applyFill="1" applyBorder="1" applyAlignment="1">
      <alignment horizontal="center" vertical="center" wrapText="1"/>
    </xf>
    <xf numFmtId="49" fontId="37" fillId="0" borderId="66" xfId="0" applyNumberFormat="1" applyFont="1" applyFill="1" applyBorder="1" applyAlignment="1">
      <alignment horizontal="center" vertical="center" wrapText="1"/>
    </xf>
    <xf numFmtId="0" fontId="60" fillId="0" borderId="0" xfId="248" applyFont="1" applyAlignment="1">
      <alignment vertical="top"/>
    </xf>
    <xf numFmtId="0" fontId="60" fillId="0" borderId="0" xfId="248" applyFont="1" applyAlignment="1"/>
    <xf numFmtId="0" fontId="64" fillId="55" borderId="0" xfId="0" applyFont="1" applyFill="1" applyAlignment="1"/>
    <xf numFmtId="0" fontId="63" fillId="0" borderId="0" xfId="0" applyFont="1" applyAlignment="1"/>
    <xf numFmtId="49" fontId="39" fillId="0" borderId="0" xfId="246" applyNumberFormat="1" applyFont="1" applyFill="1" applyBorder="1" applyAlignment="1">
      <alignment vertical="center"/>
    </xf>
    <xf numFmtId="49" fontId="39" fillId="0" borderId="9" xfId="246" applyNumberFormat="1" applyFont="1" applyFill="1" applyBorder="1" applyAlignment="1">
      <alignment vertical="center"/>
    </xf>
    <xf numFmtId="49" fontId="37" fillId="0" borderId="37" xfId="246" applyNumberFormat="1" applyFont="1" applyFill="1" applyBorder="1" applyAlignment="1">
      <alignment horizontal="center" vertical="center" wrapText="1"/>
    </xf>
    <xf numFmtId="49" fontId="40" fillId="0" borderId="71" xfId="89" applyNumberFormat="1" applyFont="1" applyFill="1" applyBorder="1" applyAlignment="1">
      <alignment horizontal="center" vertical="center"/>
    </xf>
    <xf numFmtId="0" fontId="81" fillId="0" borderId="0" xfId="0" applyFont="1"/>
    <xf numFmtId="49" fontId="40" fillId="56" borderId="72" xfId="89" applyNumberFormat="1" applyFont="1" applyFill="1" applyBorder="1" applyAlignment="1">
      <alignment horizontal="center" vertical="center"/>
    </xf>
    <xf numFmtId="49" fontId="37" fillId="0" borderId="45" xfId="89" applyNumberFormat="1" applyFont="1" applyFill="1" applyBorder="1" applyAlignment="1">
      <alignment horizontal="center" vertical="center" wrapText="1"/>
    </xf>
    <xf numFmtId="0" fontId="0" fillId="0" borderId="0" xfId="0" applyFill="1" applyBorder="1"/>
    <xf numFmtId="49" fontId="39" fillId="0" borderId="0" xfId="98" applyNumberFormat="1" applyFont="1" applyFill="1" applyBorder="1" applyAlignment="1">
      <alignment vertical="center"/>
    </xf>
    <xf numFmtId="49" fontId="37" fillId="0" borderId="74" xfId="98" applyNumberFormat="1" applyFont="1" applyFill="1" applyBorder="1" applyAlignment="1">
      <alignment horizontal="center" vertical="center" wrapText="1"/>
    </xf>
    <xf numFmtId="49" fontId="37" fillId="0" borderId="75" xfId="98" applyNumberFormat="1" applyFont="1" applyFill="1" applyBorder="1" applyAlignment="1">
      <alignment horizontal="center" vertical="center" wrapText="1"/>
    </xf>
    <xf numFmtId="0" fontId="37" fillId="0" borderId="76" xfId="0" applyFont="1" applyFill="1" applyBorder="1" applyAlignment="1">
      <alignment horizontal="center" vertical="center" wrapText="1"/>
    </xf>
    <xf numFmtId="0" fontId="75" fillId="0" borderId="0" xfId="0" applyFont="1" applyBorder="1"/>
    <xf numFmtId="49" fontId="75" fillId="0" borderId="0" xfId="98" applyNumberFormat="1" applyFont="1" applyFill="1" applyBorder="1" applyAlignment="1">
      <alignment vertical="center"/>
    </xf>
    <xf numFmtId="49" fontId="75" fillId="0" borderId="0" xfId="98" applyNumberFormat="1" applyFont="1" applyFill="1" applyBorder="1" applyAlignment="1">
      <alignment horizontal="center" vertical="center"/>
    </xf>
    <xf numFmtId="49" fontId="75" fillId="0" borderId="0" xfId="98" applyNumberFormat="1" applyFont="1" applyFill="1" applyBorder="1" applyAlignment="1">
      <alignment vertical="center" wrapText="1"/>
    </xf>
    <xf numFmtId="0" fontId="75" fillId="0" borderId="0" xfId="0" applyFont="1" applyFill="1" applyBorder="1"/>
    <xf numFmtId="0" fontId="0" fillId="0" borderId="0" xfId="0" applyFill="1" applyAlignment="1"/>
    <xf numFmtId="0" fontId="38" fillId="0" borderId="7" xfId="0" applyFont="1" applyFill="1" applyBorder="1" applyAlignment="1">
      <alignment horizontal="center"/>
    </xf>
    <xf numFmtId="0" fontId="38" fillId="0" borderId="7" xfId="0" applyFont="1" applyFill="1" applyBorder="1" applyAlignment="1">
      <alignment horizontal="left"/>
    </xf>
    <xf numFmtId="0" fontId="0" fillId="0" borderId="34" xfId="0" applyFont="1" applyFill="1" applyBorder="1" applyAlignment="1">
      <alignment horizontal="center" vertical="center"/>
    </xf>
    <xf numFmtId="0" fontId="42" fillId="0" borderId="78" xfId="0" applyFont="1" applyFill="1" applyBorder="1" applyAlignment="1">
      <alignment vertical="center" wrapText="1"/>
    </xf>
    <xf numFmtId="49" fontId="0" fillId="0" borderId="79" xfId="0" applyNumberFormat="1" applyFont="1" applyFill="1" applyBorder="1" applyAlignment="1">
      <alignment horizontal="center" vertical="center"/>
    </xf>
    <xf numFmtId="0" fontId="0" fillId="0" borderId="80" xfId="0" applyFont="1" applyFill="1" applyBorder="1" applyAlignment="1">
      <alignment horizontal="center" vertical="center"/>
    </xf>
    <xf numFmtId="49" fontId="0" fillId="0" borderId="80" xfId="0" applyNumberFormat="1" applyFont="1" applyFill="1" applyBorder="1" applyAlignment="1">
      <alignment horizontal="center" vertical="center"/>
    </xf>
    <xf numFmtId="49" fontId="42" fillId="0" borderId="78" xfId="0" applyNumberFormat="1" applyFont="1" applyFill="1" applyBorder="1" applyAlignment="1">
      <alignment vertical="center"/>
    </xf>
    <xf numFmtId="0" fontId="0" fillId="0" borderId="80" xfId="0" applyNumberFormat="1" applyFont="1" applyFill="1" applyBorder="1" applyAlignment="1">
      <alignment horizontal="center" vertical="center"/>
    </xf>
    <xf numFmtId="49" fontId="0" fillId="0" borderId="81" xfId="0" applyNumberFormat="1" applyFont="1" applyFill="1" applyBorder="1" applyAlignment="1">
      <alignment horizontal="center" vertical="center"/>
    </xf>
    <xf numFmtId="49" fontId="0" fillId="0" borderId="82" xfId="0" applyNumberFormat="1" applyFill="1" applyBorder="1" applyAlignment="1">
      <alignment horizontal="center" vertical="center"/>
    </xf>
    <xf numFmtId="49" fontId="0" fillId="0" borderId="83" xfId="0" applyNumberFormat="1" applyFill="1" applyBorder="1" applyAlignment="1">
      <alignment horizontal="center" vertical="center"/>
    </xf>
    <xf numFmtId="49" fontId="0" fillId="0" borderId="82" xfId="0" applyNumberFormat="1" applyFont="1" applyFill="1" applyBorder="1" applyAlignment="1">
      <alignment horizontal="center" vertical="center"/>
    </xf>
    <xf numFmtId="49" fontId="0" fillId="0" borderId="83" xfId="0" applyNumberFormat="1" applyFont="1" applyFill="1" applyBorder="1" applyAlignment="1">
      <alignment horizontal="center" vertical="center"/>
    </xf>
    <xf numFmtId="49" fontId="0" fillId="0" borderId="80" xfId="0" applyNumberFormat="1" applyFill="1" applyBorder="1" applyAlignment="1">
      <alignment horizontal="center" vertical="center"/>
    </xf>
    <xf numFmtId="0" fontId="42" fillId="0" borderId="78" xfId="0" applyFont="1" applyFill="1" applyBorder="1" applyAlignment="1">
      <alignment vertical="center"/>
    </xf>
    <xf numFmtId="0" fontId="63" fillId="0" borderId="0" xfId="0" applyFont="1" applyFill="1"/>
    <xf numFmtId="0" fontId="0" fillId="0" borderId="0" xfId="0"/>
    <xf numFmtId="0" fontId="0" fillId="0" borderId="0" xfId="0" applyFont="1"/>
    <xf numFmtId="0" fontId="0" fillId="0" borderId="0" xfId="0" applyFont="1" applyFill="1"/>
    <xf numFmtId="49" fontId="0" fillId="0" borderId="0" xfId="0" applyNumberFormat="1" applyFont="1" applyFill="1" applyAlignment="1">
      <alignment horizontal="center" vertical="center"/>
    </xf>
    <xf numFmtId="49" fontId="0" fillId="0" borderId="0" xfId="0" applyNumberFormat="1" applyFill="1" applyAlignment="1">
      <alignment vertical="center"/>
    </xf>
    <xf numFmtId="49" fontId="39" fillId="0" borderId="59" xfId="0" applyNumberFormat="1" applyFont="1" applyFill="1" applyBorder="1" applyAlignment="1">
      <alignment vertical="center" wrapText="1"/>
    </xf>
    <xf numFmtId="0" fontId="41" fillId="0" borderId="0" xfId="0" applyFont="1"/>
    <xf numFmtId="0" fontId="0" fillId="0" borderId="0" xfId="0" applyFont="1" applyAlignment="1"/>
    <xf numFmtId="0" fontId="19" fillId="0" borderId="0" xfId="0" applyFont="1"/>
    <xf numFmtId="49" fontId="39" fillId="0" borderId="0" xfId="0" applyNumberFormat="1" applyFont="1" applyFill="1" applyBorder="1" applyAlignment="1">
      <alignment vertical="center" wrapText="1"/>
    </xf>
    <xf numFmtId="0" fontId="39" fillId="0" borderId="0" xfId="0" applyFont="1" applyFill="1" applyBorder="1" applyAlignment="1">
      <alignment vertical="center"/>
    </xf>
    <xf numFmtId="49" fontId="35" fillId="0" borderId="0" xfId="0" applyNumberFormat="1" applyFont="1" applyFill="1" applyBorder="1" applyAlignment="1">
      <alignment horizontal="center" vertical="center"/>
    </xf>
    <xf numFmtId="0" fontId="36" fillId="0" borderId="40" xfId="0" applyFont="1" applyFill="1" applyBorder="1" applyAlignment="1">
      <alignment horizontal="left" vertical="center"/>
    </xf>
    <xf numFmtId="0" fontId="0" fillId="0" borderId="40" xfId="0" applyFill="1" applyBorder="1" applyAlignment="1">
      <alignment horizontal="center" vertical="center"/>
    </xf>
    <xf numFmtId="0" fontId="0" fillId="0" borderId="22" xfId="0" applyFont="1" applyFill="1" applyBorder="1"/>
    <xf numFmtId="0" fontId="37" fillId="0" borderId="56" xfId="0" applyFont="1" applyFill="1" applyBorder="1" applyAlignment="1">
      <alignment horizontal="center"/>
    </xf>
    <xf numFmtId="0" fontId="37" fillId="0" borderId="60" xfId="0" applyFont="1" applyFill="1" applyBorder="1" applyAlignment="1">
      <alignment horizontal="center" vertical="center"/>
    </xf>
    <xf numFmtId="0" fontId="64" fillId="0" borderId="0" xfId="0" applyFont="1" applyFill="1"/>
    <xf numFmtId="49" fontId="0" fillId="0" borderId="89" xfId="0" applyNumberFormat="1" applyFont="1" applyFill="1" applyBorder="1" applyAlignment="1">
      <alignment horizontal="center" vertical="center"/>
    </xf>
    <xf numFmtId="0" fontId="0" fillId="0" borderId="79" xfId="0" applyFont="1" applyFill="1" applyBorder="1" applyAlignment="1">
      <alignment horizontal="center" vertical="center"/>
    </xf>
    <xf numFmtId="49" fontId="0" fillId="0" borderId="11" xfId="98" applyNumberFormat="1" applyFont="1" applyFill="1" applyBorder="1" applyAlignment="1">
      <alignment vertical="center"/>
    </xf>
    <xf numFmtId="0" fontId="37" fillId="0" borderId="67" xfId="0" applyFont="1" applyFill="1" applyBorder="1" applyAlignment="1">
      <alignment horizontal="center" vertical="center"/>
    </xf>
    <xf numFmtId="0" fontId="37" fillId="0" borderId="95" xfId="0" applyFont="1" applyFill="1" applyBorder="1" applyAlignment="1">
      <alignment horizontal="center" vertical="center"/>
    </xf>
    <xf numFmtId="49" fontId="37" fillId="0" borderId="94" xfId="0" applyNumberFormat="1" applyFont="1" applyFill="1" applyBorder="1" applyAlignment="1">
      <alignment horizontal="center" vertical="center"/>
    </xf>
    <xf numFmtId="0" fontId="37" fillId="0" borderId="94" xfId="0" applyFont="1" applyFill="1" applyBorder="1" applyAlignment="1">
      <alignment horizontal="center" vertical="center"/>
    </xf>
    <xf numFmtId="49" fontId="37" fillId="0" borderId="96" xfId="0" applyNumberFormat="1" applyFont="1" applyFill="1" applyBorder="1" applyAlignment="1">
      <alignment horizontal="center" vertical="center"/>
    </xf>
    <xf numFmtId="49" fontId="37" fillId="0" borderId="90" xfId="0" applyNumberFormat="1" applyFont="1" applyFill="1" applyBorder="1" applyAlignment="1">
      <alignment horizontal="center" vertical="center" wrapText="1"/>
    </xf>
    <xf numFmtId="49" fontId="37" fillId="0" borderId="95" xfId="0" applyNumberFormat="1" applyFont="1" applyFill="1" applyBorder="1" applyAlignment="1">
      <alignment horizontal="center" vertical="center" wrapText="1"/>
    </xf>
    <xf numFmtId="0" fontId="37" fillId="0" borderId="97" xfId="0" applyFont="1" applyFill="1" applyBorder="1" applyAlignment="1">
      <alignment horizontal="center" vertical="center" textRotation="90"/>
    </xf>
    <xf numFmtId="0" fontId="37" fillId="0" borderId="93" xfId="0" applyFont="1" applyFill="1" applyBorder="1" applyAlignment="1">
      <alignment horizontal="center" vertical="center" textRotation="90"/>
    </xf>
    <xf numFmtId="0" fontId="37" fillId="0" borderId="98" xfId="0" applyFont="1" applyFill="1" applyBorder="1" applyAlignment="1">
      <alignment horizontal="center" vertical="center" textRotation="90"/>
    </xf>
    <xf numFmtId="0" fontId="37" fillId="0" borderId="99" xfId="0" applyFont="1" applyFill="1" applyBorder="1" applyAlignment="1">
      <alignment horizontal="center" vertical="center" textRotation="90"/>
    </xf>
    <xf numFmtId="0" fontId="37" fillId="0" borderId="100" xfId="0" applyFont="1" applyFill="1" applyBorder="1" applyAlignment="1">
      <alignment horizontal="center" vertical="center" textRotation="90"/>
    </xf>
    <xf numFmtId="0" fontId="0" fillId="0" borderId="101" xfId="0" applyFont="1" applyFill="1" applyBorder="1" applyAlignment="1">
      <alignment horizontal="left" vertical="center" wrapText="1"/>
    </xf>
    <xf numFmtId="49" fontId="0" fillId="0" borderId="102" xfId="0" applyNumberFormat="1" applyFont="1" applyFill="1" applyBorder="1" applyAlignment="1">
      <alignment horizontal="center" vertical="center"/>
    </xf>
    <xf numFmtId="49" fontId="0" fillId="0" borderId="103" xfId="0" applyNumberFormat="1" applyFont="1" applyFill="1" applyBorder="1" applyAlignment="1">
      <alignment horizontal="center" vertical="center"/>
    </xf>
    <xf numFmtId="49" fontId="0" fillId="0" borderId="105" xfId="0" applyNumberFormat="1" applyFont="1" applyFill="1" applyBorder="1" applyAlignment="1">
      <alignment horizontal="center" vertical="center"/>
    </xf>
    <xf numFmtId="0" fontId="0" fillId="0" borderId="106" xfId="0" applyFont="1" applyFill="1" applyBorder="1" applyAlignment="1">
      <alignment horizontal="left" vertical="center"/>
    </xf>
    <xf numFmtId="0" fontId="0" fillId="0" borderId="104" xfId="249" applyFont="1" applyFill="1" applyBorder="1" applyAlignment="1">
      <alignment horizontal="center" vertical="center"/>
    </xf>
    <xf numFmtId="49" fontId="0" fillId="0" borderId="104" xfId="0" applyNumberFormat="1" applyFont="1" applyFill="1" applyBorder="1" applyAlignment="1">
      <alignment horizontal="center" vertical="center"/>
    </xf>
    <xf numFmtId="49" fontId="0" fillId="0" borderId="107" xfId="0" applyNumberFormat="1" applyFont="1" applyFill="1" applyBorder="1" applyAlignment="1">
      <alignment horizontal="center" vertical="center"/>
    </xf>
    <xf numFmtId="49" fontId="0" fillId="0" borderId="108" xfId="0" applyNumberFormat="1" applyFont="1" applyFill="1" applyBorder="1" applyAlignment="1">
      <alignment horizontal="center" vertical="center"/>
    </xf>
    <xf numFmtId="49" fontId="0" fillId="0" borderId="109" xfId="0" applyNumberFormat="1" applyFont="1" applyFill="1" applyBorder="1" applyAlignment="1">
      <alignment horizontal="center" vertical="center"/>
    </xf>
    <xf numFmtId="49" fontId="0" fillId="0" borderId="104" xfId="0" applyNumberFormat="1" applyFill="1" applyBorder="1" applyAlignment="1">
      <alignment horizontal="center" vertical="center"/>
    </xf>
    <xf numFmtId="49" fontId="0" fillId="0" borderId="105" xfId="0" applyNumberFormat="1" applyFill="1" applyBorder="1" applyAlignment="1">
      <alignment horizontal="center" vertical="center"/>
    </xf>
    <xf numFmtId="49" fontId="0" fillId="0" borderId="107" xfId="0" applyNumberFormat="1" applyFill="1" applyBorder="1" applyAlignment="1">
      <alignment horizontal="center" vertical="center"/>
    </xf>
    <xf numFmtId="49" fontId="0" fillId="0" borderId="110" xfId="0" applyNumberFormat="1" applyFont="1" applyFill="1" applyBorder="1" applyAlignment="1">
      <alignment horizontal="center" vertical="center"/>
    </xf>
    <xf numFmtId="49" fontId="42" fillId="0" borderId="111" xfId="0" applyNumberFormat="1" applyFont="1" applyFill="1" applyBorder="1" applyAlignment="1">
      <alignment vertical="center"/>
    </xf>
    <xf numFmtId="0" fontId="0" fillId="0" borderId="103" xfId="0" applyNumberFormat="1" applyFont="1" applyFill="1" applyBorder="1" applyAlignment="1">
      <alignment horizontal="center" vertical="center"/>
    </xf>
    <xf numFmtId="49" fontId="0" fillId="0" borderId="108" xfId="0" applyNumberFormat="1" applyFill="1" applyBorder="1" applyAlignment="1">
      <alignment horizontal="center" vertical="center"/>
    </xf>
    <xf numFmtId="49" fontId="0" fillId="0" borderId="109" xfId="0" applyNumberFormat="1" applyFill="1" applyBorder="1" applyAlignment="1">
      <alignment horizontal="center" vertical="center"/>
    </xf>
    <xf numFmtId="49" fontId="0" fillId="0" borderId="102" xfId="0" applyNumberFormat="1" applyFill="1" applyBorder="1" applyAlignment="1">
      <alignment horizontal="center" vertical="center"/>
    </xf>
    <xf numFmtId="49" fontId="0" fillId="0" borderId="103" xfId="0" applyNumberFormat="1" applyFill="1" applyBorder="1" applyAlignment="1">
      <alignment horizontal="center" vertical="center"/>
    </xf>
    <xf numFmtId="49" fontId="0" fillId="0" borderId="91" xfId="0" applyNumberFormat="1" applyFont="1" applyFill="1" applyBorder="1" applyAlignment="1">
      <alignment horizontal="center" vertical="center"/>
    </xf>
    <xf numFmtId="49" fontId="0" fillId="0" borderId="91" xfId="0" applyNumberFormat="1" applyFill="1" applyBorder="1" applyAlignment="1">
      <alignment horizontal="center" vertical="center"/>
    </xf>
    <xf numFmtId="0" fontId="42" fillId="0" borderId="111" xfId="0" applyFont="1" applyFill="1" applyBorder="1" applyAlignment="1">
      <alignment vertical="center"/>
    </xf>
    <xf numFmtId="0" fontId="0" fillId="0" borderId="108" xfId="249" applyFont="1" applyFill="1" applyBorder="1" applyAlignment="1">
      <alignment horizontal="center" vertical="center"/>
    </xf>
    <xf numFmtId="0" fontId="0" fillId="0" borderId="103" xfId="0" applyFont="1" applyFill="1" applyBorder="1" applyAlignment="1">
      <alignment horizontal="center" vertical="center"/>
    </xf>
    <xf numFmtId="49" fontId="0" fillId="0" borderId="112" xfId="0" applyNumberFormat="1" applyFont="1" applyFill="1" applyBorder="1" applyAlignment="1">
      <alignment horizontal="center" vertical="center"/>
    </xf>
    <xf numFmtId="0" fontId="42" fillId="0" borderId="113" xfId="0" applyFont="1" applyFill="1" applyBorder="1" applyAlignment="1">
      <alignment vertical="center"/>
    </xf>
    <xf numFmtId="0" fontId="0" fillId="0" borderId="82" xfId="0" applyFont="1" applyFill="1" applyBorder="1" applyAlignment="1">
      <alignment horizontal="left" vertical="center"/>
    </xf>
    <xf numFmtId="0" fontId="0" fillId="0" borderId="90" xfId="249" applyFont="1" applyFill="1" applyBorder="1" applyAlignment="1">
      <alignment horizontal="center" vertical="center"/>
    </xf>
    <xf numFmtId="0" fontId="0" fillId="0" borderId="83" xfId="0" applyFont="1" applyFill="1" applyBorder="1" applyAlignment="1">
      <alignment horizontal="center" vertical="center"/>
    </xf>
    <xf numFmtId="49" fontId="0" fillId="0" borderId="90" xfId="0" applyNumberFormat="1" applyFont="1" applyFill="1" applyBorder="1" applyAlignment="1">
      <alignment horizontal="center" vertical="center"/>
    </xf>
    <xf numFmtId="0" fontId="0" fillId="0" borderId="108" xfId="0" applyNumberFormat="1" applyFont="1" applyFill="1" applyBorder="1" applyAlignment="1">
      <alignment horizontal="center" vertical="center"/>
    </xf>
    <xf numFmtId="0" fontId="0" fillId="0" borderId="109" xfId="0" applyNumberFormat="1" applyFont="1" applyFill="1" applyBorder="1" applyAlignment="1">
      <alignment horizontal="center" vertical="center"/>
    </xf>
    <xf numFmtId="0" fontId="0" fillId="0" borderId="104" xfId="0" applyNumberFormat="1" applyFont="1" applyFill="1" applyBorder="1" applyAlignment="1">
      <alignment horizontal="center" vertical="center"/>
    </xf>
    <xf numFmtId="0" fontId="0" fillId="0" borderId="102" xfId="0" applyNumberFormat="1" applyFont="1" applyFill="1" applyBorder="1" applyAlignment="1">
      <alignment horizontal="center" vertical="center"/>
    </xf>
    <xf numFmtId="49" fontId="0" fillId="0" borderId="114" xfId="0" applyNumberFormat="1" applyFont="1" applyFill="1" applyBorder="1" applyAlignment="1">
      <alignment horizontal="center" vertical="center"/>
    </xf>
    <xf numFmtId="49" fontId="0" fillId="0" borderId="115" xfId="0" applyNumberFormat="1" applyFont="1" applyFill="1" applyBorder="1" applyAlignment="1">
      <alignment horizontal="center" vertical="center"/>
    </xf>
    <xf numFmtId="0" fontId="0" fillId="0" borderId="116" xfId="0" applyFont="1" applyFill="1" applyBorder="1" applyAlignment="1">
      <alignment horizontal="center" vertical="center"/>
    </xf>
    <xf numFmtId="49" fontId="42" fillId="0" borderId="117" xfId="0" applyNumberFormat="1" applyFont="1" applyFill="1" applyBorder="1" applyAlignment="1">
      <alignment vertical="center"/>
    </xf>
    <xf numFmtId="49" fontId="0" fillId="0" borderId="101" xfId="0" applyNumberFormat="1" applyFont="1" applyFill="1" applyBorder="1" applyAlignment="1">
      <alignment horizontal="left" vertical="center"/>
    </xf>
    <xf numFmtId="0" fontId="0" fillId="0" borderId="116" xfId="0" applyNumberFormat="1" applyFont="1" applyFill="1" applyBorder="1" applyAlignment="1">
      <alignment horizontal="center" vertical="center"/>
    </xf>
    <xf numFmtId="0" fontId="0" fillId="0" borderId="101" xfId="0" applyFont="1" applyFill="1" applyBorder="1" applyAlignment="1">
      <alignment horizontal="left" vertical="center"/>
    </xf>
    <xf numFmtId="0" fontId="0" fillId="0" borderId="109" xfId="249" applyFont="1" applyFill="1" applyBorder="1" applyAlignment="1">
      <alignment horizontal="center" vertical="center"/>
    </xf>
    <xf numFmtId="49" fontId="0" fillId="0" borderId="110" xfId="0" applyNumberFormat="1" applyFill="1" applyBorder="1" applyAlignment="1">
      <alignment horizontal="center" vertical="center"/>
    </xf>
    <xf numFmtId="0" fontId="0" fillId="0" borderId="101" xfId="0" applyFill="1" applyBorder="1" applyAlignment="1">
      <alignment horizontal="left" vertical="center"/>
    </xf>
    <xf numFmtId="49" fontId="0" fillId="0" borderId="115" xfId="0" applyNumberFormat="1" applyFill="1" applyBorder="1" applyAlignment="1">
      <alignment horizontal="center" vertical="center"/>
    </xf>
    <xf numFmtId="0" fontId="0" fillId="0" borderId="109" xfId="0" applyFont="1" applyFill="1" applyBorder="1" applyAlignment="1">
      <alignment horizontal="center"/>
    </xf>
    <xf numFmtId="0" fontId="0" fillId="0" borderId="118" xfId="0" applyNumberFormat="1" applyFont="1" applyFill="1" applyBorder="1" applyAlignment="1">
      <alignment horizontal="center" vertical="center"/>
    </xf>
    <xf numFmtId="0" fontId="0" fillId="0" borderId="109" xfId="0" applyFont="1" applyFill="1" applyBorder="1" applyAlignment="1">
      <alignment horizontal="center" vertical="center"/>
    </xf>
    <xf numFmtId="0" fontId="0" fillId="0" borderId="108" xfId="0" applyFont="1" applyFill="1" applyBorder="1" applyAlignment="1">
      <alignment horizontal="center" vertical="center"/>
    </xf>
    <xf numFmtId="0" fontId="0" fillId="0" borderId="108" xfId="0" applyFill="1" applyBorder="1" applyAlignment="1">
      <alignment horizontal="center" vertical="center"/>
    </xf>
    <xf numFmtId="0" fontId="42" fillId="0" borderId="111" xfId="0" applyFont="1" applyFill="1" applyBorder="1" applyAlignment="1">
      <alignment vertical="center" wrapText="1"/>
    </xf>
    <xf numFmtId="49" fontId="0" fillId="0" borderId="119" xfId="0" applyNumberFormat="1" applyFont="1" applyFill="1" applyBorder="1" applyAlignment="1">
      <alignment horizontal="center" vertical="center"/>
    </xf>
    <xf numFmtId="49" fontId="0" fillId="0" borderId="120" xfId="0" applyNumberFormat="1" applyFill="1" applyBorder="1" applyAlignment="1">
      <alignment horizontal="center" vertical="center"/>
    </xf>
    <xf numFmtId="49" fontId="0" fillId="0" borderId="116" xfId="0" applyNumberFormat="1" applyFont="1" applyFill="1" applyBorder="1" applyAlignment="1">
      <alignment horizontal="center" vertical="center"/>
    </xf>
    <xf numFmtId="49" fontId="42" fillId="0" borderId="111" xfId="0" applyNumberFormat="1" applyFont="1" applyFill="1" applyBorder="1" applyAlignment="1">
      <alignment horizontal="left" vertical="center"/>
    </xf>
    <xf numFmtId="49" fontId="0" fillId="0" borderId="121" xfId="0" applyNumberFormat="1" applyFont="1" applyFill="1" applyBorder="1" applyAlignment="1">
      <alignment horizontal="center" vertical="center"/>
    </xf>
    <xf numFmtId="49" fontId="42" fillId="0" borderId="122" xfId="0" applyNumberFormat="1" applyFont="1" applyFill="1" applyBorder="1" applyAlignment="1">
      <alignment vertical="center"/>
    </xf>
    <xf numFmtId="0" fontId="0" fillId="0" borderId="111" xfId="0" applyFill="1" applyBorder="1" applyAlignment="1">
      <alignment horizontal="left" vertical="center"/>
    </xf>
    <xf numFmtId="0" fontId="0" fillId="0" borderId="104" xfId="0" applyFont="1" applyFill="1" applyBorder="1" applyAlignment="1">
      <alignment horizontal="center" vertical="center"/>
    </xf>
    <xf numFmtId="0" fontId="0" fillId="0" borderId="121" xfId="0" applyNumberFormat="1" applyFont="1" applyFill="1" applyBorder="1" applyAlignment="1">
      <alignment horizontal="center" vertical="center"/>
    </xf>
    <xf numFmtId="49" fontId="0" fillId="0" borderId="121" xfId="0" applyNumberFormat="1" applyFill="1" applyBorder="1" applyAlignment="1">
      <alignment horizontal="center" vertical="center"/>
    </xf>
    <xf numFmtId="0" fontId="42" fillId="0" borderId="78" xfId="0" applyFont="1" applyFill="1" applyBorder="1" applyAlignment="1">
      <alignment horizontal="left" vertical="center"/>
    </xf>
    <xf numFmtId="0" fontId="37" fillId="0" borderId="104" xfId="0" applyFont="1" applyFill="1" applyBorder="1" applyAlignment="1">
      <alignment horizontal="center" vertical="center" textRotation="90"/>
    </xf>
    <xf numFmtId="0" fontId="54" fillId="0" borderId="104" xfId="0" applyFont="1" applyFill="1" applyBorder="1" applyAlignment="1">
      <alignment horizontal="center" wrapText="1"/>
    </xf>
    <xf numFmtId="0" fontId="37" fillId="0" borderId="0" xfId="0" applyFont="1" applyFill="1" applyBorder="1" applyAlignment="1">
      <alignment horizontal="left" vertical="center" wrapText="1"/>
    </xf>
    <xf numFmtId="0" fontId="0" fillId="0" borderId="0" xfId="0" applyFont="1" applyFill="1" applyBorder="1" applyAlignment="1">
      <alignment horizontal="left" vertical="center"/>
    </xf>
    <xf numFmtId="0" fontId="59" fillId="0" borderId="0" xfId="270" applyFont="1" applyAlignment="1">
      <alignment vertical="top" wrapText="1"/>
    </xf>
    <xf numFmtId="0" fontId="59" fillId="0" borderId="0" xfId="270" applyFont="1" applyAlignment="1">
      <alignment vertical="top"/>
    </xf>
    <xf numFmtId="0" fontId="60" fillId="0" borderId="0" xfId="270" applyFont="1"/>
    <xf numFmtId="49" fontId="61" fillId="0" borderId="9" xfId="246" applyNumberFormat="1" applyFont="1" applyFill="1" applyBorder="1" applyAlignment="1">
      <alignment vertical="center"/>
    </xf>
    <xf numFmtId="0" fontId="60" fillId="0" borderId="0" xfId="270" applyFont="1" applyAlignment="1">
      <alignment vertical="top" wrapText="1"/>
    </xf>
    <xf numFmtId="49" fontId="37" fillId="0" borderId="31" xfId="246" applyNumberFormat="1" applyFont="1" applyFill="1" applyBorder="1" applyAlignment="1">
      <alignment horizontal="center" vertical="center" wrapText="1"/>
    </xf>
    <xf numFmtId="0" fontId="0" fillId="0" borderId="123" xfId="0" applyFont="1" applyFill="1" applyBorder="1" applyAlignment="1">
      <alignment horizontal="center" vertical="center"/>
    </xf>
    <xf numFmtId="0" fontId="0" fillId="56" borderId="124" xfId="0" applyFont="1" applyFill="1" applyBorder="1" applyAlignment="1">
      <alignment horizontal="center"/>
    </xf>
    <xf numFmtId="0" fontId="0" fillId="0" borderId="124" xfId="0" applyFont="1" applyFill="1" applyBorder="1" applyAlignment="1">
      <alignment vertical="center" wrapText="1"/>
    </xf>
    <xf numFmtId="0" fontId="0" fillId="0" borderId="124" xfId="0" applyFont="1" applyFill="1" applyBorder="1" applyAlignment="1">
      <alignment vertical="center"/>
    </xf>
    <xf numFmtId="0" fontId="19" fillId="0" borderId="0" xfId="0" applyFont="1" applyAlignment="1">
      <alignment horizontal="center"/>
    </xf>
    <xf numFmtId="49" fontId="19" fillId="0" borderId="0" xfId="246" applyNumberFormat="1" applyFont="1" applyFill="1" applyBorder="1" applyAlignment="1">
      <alignment horizontal="center" vertical="center"/>
    </xf>
    <xf numFmtId="0" fontId="41" fillId="0" borderId="0" xfId="0" applyFont="1" applyFill="1" applyBorder="1" applyAlignment="1">
      <alignment horizontal="center" wrapText="1"/>
    </xf>
    <xf numFmtId="0" fontId="41" fillId="0" borderId="0" xfId="0" applyFont="1" applyBorder="1" applyAlignment="1">
      <alignment horizontal="center" wrapText="1"/>
    </xf>
    <xf numFmtId="0" fontId="19" fillId="0" borderId="0" xfId="0" applyFont="1" applyFill="1" applyAlignment="1">
      <alignment horizontal="center"/>
    </xf>
    <xf numFmtId="49" fontId="40" fillId="0" borderId="125" xfId="0" applyNumberFormat="1" applyFont="1" applyFill="1" applyBorder="1" applyAlignment="1">
      <alignment horizontal="center" vertical="center"/>
    </xf>
    <xf numFmtId="0" fontId="83" fillId="0" borderId="0" xfId="271" applyFont="1" applyAlignment="1">
      <alignment vertical="top" wrapText="1"/>
    </xf>
    <xf numFmtId="0" fontId="59" fillId="0" borderId="0" xfId="271" applyFont="1" applyAlignment="1">
      <alignment vertical="top"/>
    </xf>
    <xf numFmtId="0" fontId="84" fillId="0" borderId="0" xfId="271" applyFont="1" applyAlignment="1"/>
    <xf numFmtId="0" fontId="40" fillId="0" borderId="32" xfId="0" applyFont="1" applyFill="1" applyBorder="1" applyAlignment="1">
      <alignment horizontal="center"/>
    </xf>
    <xf numFmtId="49" fontId="40" fillId="56" borderId="126" xfId="0" applyNumberFormat="1" applyFont="1" applyFill="1" applyBorder="1" applyAlignment="1">
      <alignment horizontal="center" vertical="center"/>
    </xf>
    <xf numFmtId="0" fontId="84" fillId="0" borderId="0" xfId="271" applyFont="1" applyAlignment="1">
      <alignment vertical="top" wrapText="1"/>
    </xf>
    <xf numFmtId="0" fontId="85" fillId="0" borderId="0" xfId="0" applyFont="1" applyAlignment="1"/>
    <xf numFmtId="0" fontId="84" fillId="0" borderId="0" xfId="271" applyFont="1" applyAlignment="1">
      <alignment vertical="center"/>
    </xf>
    <xf numFmtId="0" fontId="85" fillId="0" borderId="0" xfId="0" applyFont="1" applyAlignment="1">
      <alignment vertical="center"/>
    </xf>
    <xf numFmtId="0" fontId="37" fillId="0" borderId="88" xfId="0" applyFont="1" applyBorder="1" applyAlignment="1">
      <alignment horizontal="center" vertical="center"/>
    </xf>
    <xf numFmtId="0" fontId="37" fillId="0" borderId="13" xfId="0" applyFont="1" applyBorder="1" applyAlignment="1">
      <alignment horizontal="center" vertical="center"/>
    </xf>
    <xf numFmtId="0" fontId="37" fillId="0" borderId="129" xfId="0" applyFont="1" applyFill="1" applyBorder="1" applyAlignment="1">
      <alignment horizontal="center" vertical="center" wrapText="1"/>
    </xf>
    <xf numFmtId="0" fontId="37" fillId="0" borderId="130" xfId="0" applyFont="1" applyFill="1" applyBorder="1" applyAlignment="1">
      <alignment horizontal="center" vertical="center" wrapText="1"/>
    </xf>
    <xf numFmtId="0" fontId="86" fillId="0" borderId="0" xfId="0" applyFont="1" applyAlignment="1">
      <alignment vertical="center"/>
    </xf>
    <xf numFmtId="0" fontId="0" fillId="0" borderId="108" xfId="0" applyFont="1" applyFill="1" applyBorder="1" applyAlignment="1">
      <alignment horizontal="left" vertical="center" wrapText="1"/>
    </xf>
    <xf numFmtId="49" fontId="37" fillId="0" borderId="131" xfId="0" applyNumberFormat="1" applyFont="1" applyFill="1" applyBorder="1" applyAlignment="1">
      <alignment horizontal="center" vertical="center" wrapText="1"/>
    </xf>
    <xf numFmtId="0" fontId="0" fillId="0" borderId="108" xfId="0" applyFont="1" applyFill="1" applyBorder="1" applyAlignment="1">
      <alignment horizontal="left" vertical="center"/>
    </xf>
    <xf numFmtId="49" fontId="37" fillId="0" borderId="131" xfId="0" applyNumberFormat="1" applyFont="1" applyFill="1" applyBorder="1" applyAlignment="1">
      <alignment horizontal="center" vertical="center"/>
    </xf>
    <xf numFmtId="0" fontId="84" fillId="0" borderId="0" xfId="271" applyFont="1" applyAlignment="1">
      <alignment vertical="top"/>
    </xf>
    <xf numFmtId="0" fontId="42" fillId="0" borderId="0" xfId="0" applyFont="1" applyFill="1"/>
    <xf numFmtId="0" fontId="87" fillId="55" borderId="0" xfId="0" applyFont="1" applyFill="1" applyAlignment="1"/>
    <xf numFmtId="0" fontId="86" fillId="0" borderId="0" xfId="0" applyFont="1" applyAlignment="1"/>
    <xf numFmtId="0" fontId="40" fillId="0" borderId="33" xfId="0" applyFont="1" applyFill="1" applyBorder="1" applyAlignment="1">
      <alignment horizontal="left" vertical="center"/>
    </xf>
    <xf numFmtId="0" fontId="84" fillId="0" borderId="0" xfId="271" applyFont="1"/>
    <xf numFmtId="49" fontId="77" fillId="0" borderId="0" xfId="89" applyNumberFormat="1" applyFont="1" applyFill="1" applyBorder="1" applyAlignment="1">
      <alignment vertical="center"/>
    </xf>
    <xf numFmtId="0" fontId="85" fillId="0" borderId="0" xfId="0" applyFont="1"/>
    <xf numFmtId="49" fontId="37" fillId="0" borderId="45" xfId="0" applyNumberFormat="1" applyFont="1" applyFill="1" applyBorder="1" applyAlignment="1">
      <alignment vertical="center"/>
    </xf>
    <xf numFmtId="0" fontId="0" fillId="0" borderId="133" xfId="0" applyFont="1" applyFill="1" applyBorder="1" applyAlignment="1">
      <alignment vertical="center"/>
    </xf>
    <xf numFmtId="0" fontId="0" fillId="56" borderId="124" xfId="0" applyFont="1" applyFill="1" applyBorder="1" applyAlignment="1">
      <alignment vertical="center"/>
    </xf>
    <xf numFmtId="49" fontId="0" fillId="0" borderId="0" xfId="0" applyNumberFormat="1" applyFont="1" applyFill="1" applyBorder="1" applyAlignment="1">
      <alignment vertical="center" wrapText="1"/>
    </xf>
    <xf numFmtId="9" fontId="0" fillId="0" borderId="0" xfId="0" applyNumberFormat="1" applyFont="1" applyFill="1" applyBorder="1"/>
    <xf numFmtId="49" fontId="75" fillId="0" borderId="0" xfId="0" applyNumberFormat="1" applyFont="1" applyFill="1" applyBorder="1" applyAlignment="1">
      <alignment vertical="center"/>
    </xf>
    <xf numFmtId="0" fontId="75" fillId="0" borderId="0" xfId="0" applyNumberFormat="1" applyFont="1" applyFill="1" applyBorder="1" applyAlignment="1">
      <alignment horizontal="center" vertical="center"/>
    </xf>
    <xf numFmtId="0" fontId="75" fillId="0" borderId="0" xfId="0" applyNumberFormat="1" applyFont="1" applyFill="1" applyBorder="1" applyAlignment="1">
      <alignment horizontal="center" vertical="center" wrapText="1"/>
    </xf>
    <xf numFmtId="49" fontId="75" fillId="0" borderId="0" xfId="89" applyNumberFormat="1" applyFont="1" applyFill="1" applyBorder="1" applyAlignment="1">
      <alignment horizontal="left" vertical="center"/>
    </xf>
    <xf numFmtId="0" fontId="87" fillId="55" borderId="0" xfId="0" applyFont="1" applyFill="1"/>
    <xf numFmtId="0" fontId="86" fillId="0" borderId="0" xfId="0" applyFont="1"/>
    <xf numFmtId="49" fontId="37" fillId="0" borderId="37" xfId="98" applyNumberFormat="1" applyFont="1" applyFill="1" applyBorder="1" applyAlignment="1">
      <alignment horizontal="center" vertical="center" wrapText="1"/>
    </xf>
    <xf numFmtId="49" fontId="41" fillId="0" borderId="0" xfId="98" applyNumberFormat="1" applyFont="1" applyFill="1" applyBorder="1" applyAlignment="1">
      <alignment vertical="center"/>
    </xf>
    <xf numFmtId="49" fontId="41" fillId="0" borderId="0" xfId="98" applyNumberFormat="1" applyFont="1" applyFill="1" applyBorder="1" applyAlignment="1">
      <alignment horizontal="left" vertical="center" wrapText="1"/>
    </xf>
    <xf numFmtId="0" fontId="37" fillId="0" borderId="108" xfId="0" applyFont="1" applyFill="1" applyBorder="1" applyAlignment="1">
      <alignment horizontal="center" vertical="center" wrapText="1"/>
    </xf>
    <xf numFmtId="0" fontId="0" fillId="56" borderId="124" xfId="0" applyFont="1" applyFill="1" applyBorder="1" applyAlignment="1">
      <alignment horizontal="center" vertical="center"/>
    </xf>
    <xf numFmtId="0" fontId="0" fillId="0" borderId="87" xfId="0" applyFont="1" applyBorder="1" applyAlignment="1">
      <alignment horizontal="center" vertical="center"/>
    </xf>
    <xf numFmtId="0" fontId="0" fillId="0" borderId="128" xfId="0" applyFont="1" applyBorder="1" applyAlignment="1">
      <alignment horizontal="center" vertical="center"/>
    </xf>
    <xf numFmtId="0" fontId="0" fillId="0" borderId="44" xfId="0" applyFont="1" applyBorder="1" applyAlignment="1">
      <alignment horizontal="center" vertical="center"/>
    </xf>
    <xf numFmtId="0" fontId="0" fillId="56" borderId="108" xfId="0" applyFont="1" applyFill="1" applyBorder="1" applyAlignment="1">
      <alignment horizontal="center" vertical="center" wrapText="1"/>
    </xf>
    <xf numFmtId="0" fontId="0" fillId="56" borderId="44" xfId="0" applyFont="1" applyFill="1" applyBorder="1" applyAlignment="1">
      <alignment horizontal="center" vertical="center"/>
    </xf>
    <xf numFmtId="0" fontId="0" fillId="56" borderId="132" xfId="0" applyFont="1" applyFill="1" applyBorder="1" applyAlignment="1">
      <alignment horizontal="center" vertical="center"/>
    </xf>
    <xf numFmtId="0" fontId="40" fillId="0" borderId="8" xfId="0" applyFont="1" applyFill="1" applyBorder="1" applyAlignment="1">
      <alignment horizontal="center" vertical="center"/>
    </xf>
    <xf numFmtId="0" fontId="59" fillId="0" borderId="0" xfId="272" applyFont="1" applyAlignment="1">
      <alignment vertical="top" wrapText="1"/>
    </xf>
    <xf numFmtId="0" fontId="59" fillId="0" borderId="0" xfId="272" applyFont="1" applyAlignment="1">
      <alignment vertical="top"/>
    </xf>
    <xf numFmtId="0" fontId="60" fillId="0" borderId="0" xfId="272" applyFont="1"/>
    <xf numFmtId="0" fontId="60" fillId="0" borderId="0" xfId="272" applyFont="1" applyAlignment="1">
      <alignment vertical="top" wrapText="1"/>
    </xf>
    <xf numFmtId="0" fontId="0" fillId="0" borderId="133" xfId="0" applyFont="1" applyFill="1" applyBorder="1" applyAlignment="1">
      <alignment horizontal="center" vertical="center"/>
    </xf>
    <xf numFmtId="0" fontId="0" fillId="0" borderId="133" xfId="0" applyFont="1" applyFill="1" applyBorder="1" applyAlignment="1">
      <alignment horizontal="left" vertical="center"/>
    </xf>
    <xf numFmtId="0" fontId="39" fillId="57" borderId="0" xfId="0" applyFont="1" applyFill="1" applyBorder="1" applyAlignment="1">
      <alignment vertical="center"/>
    </xf>
    <xf numFmtId="0" fontId="39" fillId="57" borderId="0" xfId="0" applyFont="1" applyFill="1" applyBorder="1" applyAlignment="1">
      <alignment horizontal="center" vertical="center"/>
    </xf>
    <xf numFmtId="0" fontId="40" fillId="0" borderId="54" xfId="0" applyFont="1" applyFill="1" applyBorder="1" applyAlignment="1">
      <alignment horizontal="center" vertical="center"/>
    </xf>
    <xf numFmtId="0" fontId="37" fillId="0" borderId="138" xfId="0" applyFont="1" applyFill="1" applyBorder="1" applyAlignment="1">
      <alignment horizontal="center" vertical="center"/>
    </xf>
    <xf numFmtId="0" fontId="37" fillId="0" borderId="138" xfId="0" applyFont="1" applyFill="1" applyBorder="1" applyAlignment="1">
      <alignment horizontal="center" vertical="center" wrapText="1"/>
    </xf>
    <xf numFmtId="0" fontId="0" fillId="57" borderId="0" xfId="0" applyFont="1" applyFill="1"/>
    <xf numFmtId="0" fontId="0" fillId="57" borderId="0" xfId="0" applyFont="1" applyFill="1" applyAlignment="1">
      <alignment horizontal="center"/>
    </xf>
    <xf numFmtId="0" fontId="40" fillId="0" borderId="141" xfId="193" applyFont="1" applyFill="1" applyBorder="1" applyAlignment="1">
      <alignment horizontal="center" vertical="center"/>
    </xf>
    <xf numFmtId="0" fontId="40" fillId="0" borderId="154" xfId="193" applyFont="1" applyFill="1" applyBorder="1" applyAlignment="1">
      <alignment horizontal="center" vertical="center"/>
    </xf>
    <xf numFmtId="0" fontId="40" fillId="0" borderId="153" xfId="193" applyFont="1" applyFill="1" applyBorder="1" applyAlignment="1">
      <alignment horizontal="center" vertical="center"/>
    </xf>
    <xf numFmtId="49" fontId="43" fillId="0" borderId="152" xfId="193" applyNumberFormat="1" applyFont="1" applyFill="1" applyBorder="1" applyAlignment="1">
      <alignment horizontal="center" vertical="center"/>
    </xf>
    <xf numFmtId="49" fontId="43" fillId="0" borderId="151" xfId="193" applyNumberFormat="1" applyFont="1" applyFill="1" applyBorder="1" applyAlignment="1">
      <alignment horizontal="center" vertical="center"/>
    </xf>
    <xf numFmtId="0" fontId="40" fillId="0" borderId="151" xfId="193" applyFont="1" applyFill="1" applyBorder="1" applyAlignment="1">
      <alignment horizontal="center" vertical="center"/>
    </xf>
    <xf numFmtId="49" fontId="43" fillId="0" borderId="150" xfId="193" applyNumberFormat="1" applyFont="1" applyFill="1" applyBorder="1" applyAlignment="1">
      <alignment horizontal="center" vertical="center"/>
    </xf>
    <xf numFmtId="0" fontId="40" fillId="0" borderId="148" xfId="193" applyFont="1" applyFill="1" applyBorder="1" applyAlignment="1">
      <alignment horizontal="center" vertical="center"/>
    </xf>
    <xf numFmtId="49" fontId="43" fillId="0" borderId="0" xfId="193" applyNumberFormat="1" applyFont="1" applyFill="1" applyBorder="1" applyAlignment="1">
      <alignment horizontal="center" vertical="center"/>
    </xf>
    <xf numFmtId="0" fontId="0" fillId="0" borderId="0" xfId="0"/>
    <xf numFmtId="0" fontId="36" fillId="0" borderId="40" xfId="0" applyFont="1" applyFill="1" applyBorder="1" applyAlignment="1">
      <alignment horizontal="left" vertical="center"/>
    </xf>
    <xf numFmtId="0" fontId="37" fillId="0" borderId="26"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37" fillId="0" borderId="41" xfId="0" applyFont="1" applyFill="1" applyBorder="1" applyAlignment="1">
      <alignment horizontal="center" vertical="center" wrapText="1"/>
    </xf>
    <xf numFmtId="0" fontId="0" fillId="56" borderId="123" xfId="0" applyFont="1" applyFill="1" applyBorder="1" applyAlignment="1">
      <alignment horizontal="center" vertical="center"/>
    </xf>
    <xf numFmtId="0" fontId="0" fillId="0" borderId="0" xfId="0" applyFont="1" applyFill="1" applyAlignment="1">
      <alignment horizontal="left" vertical="center" wrapText="1"/>
    </xf>
    <xf numFmtId="0" fontId="0" fillId="0" borderId="124" xfId="0" applyFont="1" applyFill="1" applyBorder="1" applyAlignment="1">
      <alignment horizontal="center"/>
    </xf>
    <xf numFmtId="0" fontId="0" fillId="0" borderId="123" xfId="0" applyFont="1" applyFill="1" applyBorder="1" applyAlignment="1">
      <alignment horizontal="center"/>
    </xf>
    <xf numFmtId="0" fontId="37" fillId="0" borderId="160" xfId="0" applyFont="1" applyFill="1" applyBorder="1" applyAlignment="1">
      <alignment horizontal="center" vertical="center" wrapText="1"/>
    </xf>
    <xf numFmtId="0" fontId="37" fillId="0" borderId="161" xfId="0" applyFont="1" applyFill="1" applyBorder="1" applyAlignment="1">
      <alignment horizontal="center" vertical="center" wrapText="1"/>
    </xf>
    <xf numFmtId="0" fontId="37" fillId="0" borderId="162" xfId="0" applyFont="1" applyFill="1" applyBorder="1" applyAlignment="1">
      <alignment horizontal="center" vertical="center" wrapText="1"/>
    </xf>
    <xf numFmtId="0" fontId="37" fillId="0" borderId="156" xfId="0" applyFont="1" applyFill="1" applyBorder="1" applyAlignment="1">
      <alignment horizontal="center" vertical="center" wrapText="1"/>
    </xf>
    <xf numFmtId="0" fontId="0" fillId="0" borderId="40" xfId="0" applyFont="1" applyFill="1" applyBorder="1" applyAlignment="1">
      <alignment horizontal="center" vertical="center"/>
    </xf>
    <xf numFmtId="0" fontId="0" fillId="56" borderId="72" xfId="0" applyFill="1" applyBorder="1" applyAlignment="1">
      <alignment horizontal="center" vertical="center"/>
    </xf>
    <xf numFmtId="0" fontId="0" fillId="56" borderId="133" xfId="0" applyFont="1" applyFill="1" applyBorder="1" applyAlignment="1">
      <alignment horizontal="center" vertical="center"/>
    </xf>
    <xf numFmtId="0" fontId="0" fillId="56" borderId="138" xfId="0" applyFont="1" applyFill="1" applyBorder="1" applyAlignment="1">
      <alignment vertical="center" wrapText="1"/>
    </xf>
    <xf numFmtId="49" fontId="39" fillId="0" borderId="163" xfId="0" applyNumberFormat="1" applyFont="1" applyFill="1" applyBorder="1" applyAlignment="1">
      <alignment vertical="center"/>
    </xf>
    <xf numFmtId="49" fontId="39" fillId="0" borderId="59" xfId="0" applyNumberFormat="1" applyFont="1" applyFill="1" applyBorder="1" applyAlignment="1">
      <alignment vertical="center"/>
    </xf>
    <xf numFmtId="49" fontId="39" fillId="0" borderId="164" xfId="0" applyNumberFormat="1" applyFont="1" applyFill="1" applyBorder="1" applyAlignment="1">
      <alignment vertical="center"/>
    </xf>
    <xf numFmtId="0" fontId="40" fillId="0" borderId="8" xfId="0" applyFont="1" applyFill="1" applyBorder="1" applyAlignment="1">
      <alignment horizontal="left" vertical="center"/>
    </xf>
    <xf numFmtId="0" fontId="40" fillId="0" borderId="135" xfId="0" applyFont="1" applyFill="1" applyBorder="1" applyAlignment="1">
      <alignment horizontal="center" vertical="center"/>
    </xf>
    <xf numFmtId="0" fontId="0" fillId="0" borderId="165" xfId="0" applyFont="1" applyBorder="1"/>
    <xf numFmtId="49" fontId="39" fillId="0" borderId="166" xfId="0" applyNumberFormat="1" applyFont="1" applyFill="1" applyBorder="1" applyAlignment="1">
      <alignment vertical="center"/>
    </xf>
    <xf numFmtId="49" fontId="39" fillId="0" borderId="167" xfId="0" applyNumberFormat="1" applyFont="1" applyFill="1" applyBorder="1" applyAlignment="1">
      <alignment vertical="center"/>
    </xf>
    <xf numFmtId="0" fontId="37" fillId="0" borderId="168" xfId="0" applyFont="1" applyFill="1" applyBorder="1" applyAlignment="1">
      <alignment horizontal="center"/>
    </xf>
    <xf numFmtId="0" fontId="40" fillId="26" borderId="169" xfId="0" applyFont="1" applyFill="1" applyBorder="1" applyAlignment="1">
      <alignment horizontal="center" vertical="center"/>
    </xf>
    <xf numFmtId="49" fontId="37" fillId="0" borderId="129" xfId="0" applyNumberFormat="1" applyFont="1" applyFill="1" applyBorder="1" applyAlignment="1">
      <alignment horizontal="center" vertical="center" wrapText="1"/>
    </xf>
    <xf numFmtId="49" fontId="54" fillId="56" borderId="133" xfId="0" applyNumberFormat="1" applyFont="1" applyFill="1" applyBorder="1" applyAlignment="1">
      <alignment horizontal="center" vertical="center"/>
    </xf>
    <xf numFmtId="49" fontId="88" fillId="0" borderId="131" xfId="0" applyNumberFormat="1" applyFont="1" applyFill="1" applyBorder="1" applyAlignment="1">
      <alignment horizontal="center" vertical="center" wrapText="1"/>
    </xf>
    <xf numFmtId="0" fontId="41" fillId="0" borderId="172" xfId="0" applyFont="1" applyFill="1" applyBorder="1" applyAlignment="1">
      <alignment horizontal="left" vertical="center"/>
    </xf>
    <xf numFmtId="0" fontId="41" fillId="0" borderId="0" xfId="0" applyFont="1" applyFill="1" applyBorder="1" applyAlignment="1">
      <alignment horizontal="left" vertical="center"/>
    </xf>
    <xf numFmtId="0" fontId="0" fillId="0" borderId="133" xfId="0" applyFont="1" applyBorder="1"/>
    <xf numFmtId="0" fontId="0" fillId="58" borderId="133" xfId="0" applyFont="1" applyFill="1" applyBorder="1" applyAlignment="1">
      <alignment horizontal="center" vertical="center"/>
    </xf>
    <xf numFmtId="0" fontId="0" fillId="0" borderId="133" xfId="0" applyFont="1" applyFill="1" applyBorder="1"/>
    <xf numFmtId="0" fontId="0" fillId="0" borderId="133" xfId="0" applyFont="1" applyBorder="1" applyAlignment="1">
      <alignment horizontal="center" vertical="center"/>
    </xf>
    <xf numFmtId="0" fontId="0" fillId="0" borderId="133" xfId="0" applyFont="1" applyBorder="1" applyAlignment="1">
      <alignment horizontal="left" vertical="center"/>
    </xf>
    <xf numFmtId="0" fontId="0" fillId="0" borderId="134" xfId="0" applyFont="1" applyBorder="1" applyAlignment="1">
      <alignment horizontal="center" vertical="center"/>
    </xf>
    <xf numFmtId="0" fontId="0" fillId="58" borderId="124" xfId="0" applyFont="1" applyFill="1" applyBorder="1" applyAlignment="1">
      <alignment horizontal="center" vertical="center"/>
    </xf>
    <xf numFmtId="0" fontId="0" fillId="56" borderId="124" xfId="0" applyFont="1" applyFill="1" applyBorder="1"/>
    <xf numFmtId="0" fontId="0" fillId="56" borderId="124" xfId="0" applyFill="1" applyBorder="1"/>
    <xf numFmtId="0" fontId="0" fillId="0" borderId="79" xfId="0" applyFont="1" applyFill="1" applyBorder="1" applyAlignment="1">
      <alignment horizontal="center"/>
    </xf>
    <xf numFmtId="0" fontId="0" fillId="0" borderId="158" xfId="0" applyFont="1" applyFill="1" applyBorder="1" applyAlignment="1">
      <alignment horizontal="center" vertical="center" wrapText="1"/>
    </xf>
    <xf numFmtId="0" fontId="0" fillId="0" borderId="11" xfId="0" applyFont="1" applyFill="1" applyBorder="1" applyAlignment="1">
      <alignment horizontal="center"/>
    </xf>
    <xf numFmtId="0" fontId="0" fillId="56" borderId="87" xfId="0" applyFont="1" applyFill="1" applyBorder="1" applyAlignment="1">
      <alignment horizontal="center" vertical="center" wrapText="1"/>
    </xf>
    <xf numFmtId="0" fontId="0" fillId="56" borderId="88" xfId="0" applyFont="1" applyFill="1" applyBorder="1" applyAlignment="1">
      <alignment horizontal="center" vertical="center" wrapText="1"/>
    </xf>
    <xf numFmtId="0" fontId="0" fillId="56" borderId="174" xfId="0" applyFont="1" applyFill="1" applyBorder="1"/>
    <xf numFmtId="0" fontId="0" fillId="0" borderId="174" xfId="0" applyFont="1" applyFill="1" applyBorder="1" applyAlignment="1">
      <alignment horizontal="center" vertical="center" wrapText="1"/>
    </xf>
    <xf numFmtId="0" fontId="0" fillId="0" borderId="135" xfId="0" applyFont="1" applyFill="1" applyBorder="1" applyAlignment="1">
      <alignment horizontal="center"/>
    </xf>
    <xf numFmtId="0" fontId="0" fillId="56" borderId="124" xfId="0" applyFont="1" applyFill="1" applyBorder="1" applyAlignment="1">
      <alignment horizontal="center" vertical="center" wrapText="1"/>
    </xf>
    <xf numFmtId="0" fontId="0" fillId="56" borderId="15" xfId="0" applyFont="1" applyFill="1" applyBorder="1" applyAlignment="1">
      <alignment horizontal="center"/>
    </xf>
    <xf numFmtId="0" fontId="0" fillId="56" borderId="173" xfId="0" applyFont="1" applyFill="1" applyBorder="1" applyAlignment="1">
      <alignment horizontal="center"/>
    </xf>
    <xf numFmtId="0" fontId="0" fillId="56" borderId="134" xfId="0" applyFont="1" applyFill="1" applyBorder="1" applyAlignment="1">
      <alignment horizontal="center"/>
    </xf>
    <xf numFmtId="0" fontId="0" fillId="56" borderId="133" xfId="0" applyFont="1" applyFill="1" applyBorder="1" applyAlignment="1">
      <alignment horizontal="center"/>
    </xf>
    <xf numFmtId="0" fontId="0" fillId="0" borderId="133" xfId="0" applyFont="1" applyFill="1" applyBorder="1" applyAlignment="1">
      <alignment horizontal="center"/>
    </xf>
    <xf numFmtId="0" fontId="0" fillId="0" borderId="174" xfId="0" applyFont="1" applyFill="1" applyBorder="1" applyAlignment="1">
      <alignment horizontal="center" vertical="center"/>
    </xf>
    <xf numFmtId="0" fontId="0" fillId="56" borderId="174" xfId="0" applyFont="1" applyFill="1" applyBorder="1" applyAlignment="1"/>
    <xf numFmtId="0" fontId="37" fillId="0" borderId="88" xfId="193" applyFont="1" applyFill="1" applyBorder="1" applyAlignment="1">
      <alignment horizontal="center" vertical="center" wrapText="1"/>
    </xf>
    <xf numFmtId="0" fontId="7" fillId="0" borderId="0" xfId="194" applyFont="1"/>
    <xf numFmtId="0" fontId="0" fillId="57" borderId="124" xfId="241" applyFont="1" applyFill="1" applyBorder="1" applyAlignment="1">
      <alignment horizontal="center" vertical="center"/>
    </xf>
    <xf numFmtId="0" fontId="0" fillId="57" borderId="124" xfId="193" applyFont="1" applyFill="1" applyBorder="1" applyAlignment="1">
      <alignment horizontal="center" vertical="center"/>
    </xf>
    <xf numFmtId="0" fontId="0" fillId="0" borderId="175" xfId="0" applyFont="1" applyFill="1" applyBorder="1" applyAlignment="1">
      <alignment horizontal="center" vertical="center"/>
    </xf>
    <xf numFmtId="0" fontId="0" fillId="0" borderId="176" xfId="0" applyFont="1" applyFill="1" applyBorder="1" applyAlignment="1">
      <alignment vertical="center" wrapText="1"/>
    </xf>
    <xf numFmtId="0" fontId="0" fillId="0" borderId="175" xfId="0" applyFont="1" applyFill="1" applyBorder="1" applyAlignment="1">
      <alignment vertical="center"/>
    </xf>
    <xf numFmtId="0" fontId="0" fillId="0" borderId="175" xfId="0" applyFont="1" applyFill="1" applyBorder="1" applyAlignment="1">
      <alignment horizontal="left" vertical="center"/>
    </xf>
    <xf numFmtId="0" fontId="0" fillId="0" borderId="175" xfId="0" applyFill="1" applyBorder="1" applyAlignment="1">
      <alignment horizontal="center" vertical="center"/>
    </xf>
    <xf numFmtId="0" fontId="0" fillId="0" borderId="177" xfId="0" applyFont="1" applyFill="1" applyBorder="1" applyAlignment="1">
      <alignment horizontal="center" vertical="center"/>
    </xf>
    <xf numFmtId="0" fontId="0" fillId="56" borderId="124" xfId="0" applyFont="1" applyFill="1" applyBorder="1" applyAlignment="1">
      <alignment horizontal="center" vertical="center"/>
    </xf>
    <xf numFmtId="0" fontId="0" fillId="56" borderId="35" xfId="0" applyFont="1" applyFill="1" applyBorder="1" applyAlignment="1">
      <alignment horizontal="center" vertical="center" wrapText="1"/>
    </xf>
    <xf numFmtId="0" fontId="42" fillId="56" borderId="35" xfId="0" applyFont="1" applyFill="1" applyBorder="1" applyAlignment="1">
      <alignment horizontal="center" vertical="center" wrapText="1"/>
    </xf>
    <xf numFmtId="0" fontId="0" fillId="56" borderId="39" xfId="0" applyFont="1" applyFill="1" applyBorder="1" applyAlignment="1">
      <alignment horizontal="center" vertical="center" wrapText="1"/>
    </xf>
    <xf numFmtId="0" fontId="0" fillId="56" borderId="159" xfId="0" applyFont="1" applyFill="1" applyBorder="1" applyAlignment="1">
      <alignment horizontal="center" vertical="center"/>
    </xf>
    <xf numFmtId="0" fontId="0" fillId="56" borderId="124" xfId="0" applyFont="1" applyFill="1" applyBorder="1" applyAlignment="1">
      <alignment horizontal="left"/>
    </xf>
    <xf numFmtId="0" fontId="0" fillId="56" borderId="137" xfId="0" applyFont="1" applyFill="1" applyBorder="1" applyAlignment="1">
      <alignment horizontal="center"/>
    </xf>
    <xf numFmtId="0" fontId="0" fillId="56" borderId="124" xfId="0" applyFont="1" applyFill="1" applyBorder="1" applyAlignment="1">
      <alignment horizontal="left" vertical="center" wrapText="1"/>
    </xf>
    <xf numFmtId="0" fontId="0" fillId="56" borderId="92" xfId="0" applyFont="1" applyFill="1" applyBorder="1" applyAlignment="1">
      <alignment horizontal="center" vertical="center"/>
    </xf>
    <xf numFmtId="0" fontId="0" fillId="56" borderId="77" xfId="0" applyFont="1" applyFill="1" applyBorder="1" applyAlignment="1">
      <alignment vertical="center"/>
    </xf>
    <xf numFmtId="0" fontId="0" fillId="56" borderId="77" xfId="0" applyFont="1" applyFill="1" applyBorder="1" applyAlignment="1">
      <alignment horizontal="center" vertical="center"/>
    </xf>
    <xf numFmtId="0" fontId="0" fillId="56" borderId="124" xfId="0" applyFont="1" applyFill="1" applyBorder="1" applyAlignment="1">
      <alignment vertical="center" wrapText="1"/>
    </xf>
    <xf numFmtId="0" fontId="60" fillId="56" borderId="92" xfId="0" applyFont="1" applyFill="1" applyBorder="1" applyAlignment="1">
      <alignment horizontal="center" vertical="center"/>
    </xf>
    <xf numFmtId="0" fontId="60" fillId="56" borderId="77" xfId="0" applyFont="1" applyFill="1" applyBorder="1" applyAlignment="1">
      <alignment horizontal="left" vertical="center"/>
    </xf>
    <xf numFmtId="0" fontId="60" fillId="56" borderId="77" xfId="0" applyFont="1" applyFill="1" applyBorder="1" applyAlignment="1">
      <alignment horizontal="center" vertical="center"/>
    </xf>
    <xf numFmtId="0" fontId="60" fillId="56" borderId="124" xfId="0" applyFont="1" applyFill="1" applyBorder="1" applyAlignment="1">
      <alignment horizontal="left" vertical="center" wrapText="1"/>
    </xf>
    <xf numFmtId="0" fontId="60" fillId="56" borderId="123" xfId="0" applyFont="1" applyFill="1" applyBorder="1" applyAlignment="1">
      <alignment horizontal="center" vertical="center"/>
    </xf>
    <xf numFmtId="0" fontId="60" fillId="56" borderId="124" xfId="0" applyFont="1" applyFill="1" applyBorder="1" applyAlignment="1">
      <alignment horizontal="left" vertical="center"/>
    </xf>
    <xf numFmtId="0" fontId="60" fillId="56" borderId="124" xfId="0" applyFont="1" applyFill="1" applyBorder="1" applyAlignment="1">
      <alignment horizontal="center" vertical="center"/>
    </xf>
    <xf numFmtId="0" fontId="60" fillId="56" borderId="124" xfId="0" applyFont="1" applyFill="1" applyBorder="1" applyAlignment="1">
      <alignment horizontal="center"/>
    </xf>
    <xf numFmtId="0" fontId="60" fillId="56" borderId="124" xfId="0" applyFont="1" applyFill="1" applyBorder="1"/>
    <xf numFmtId="0" fontId="0" fillId="56" borderId="137" xfId="0" applyFont="1" applyFill="1" applyBorder="1" applyAlignment="1">
      <alignment horizontal="center" vertical="center"/>
    </xf>
    <xf numFmtId="0" fontId="60" fillId="56" borderId="124" xfId="0" applyFont="1" applyFill="1" applyBorder="1" applyAlignment="1">
      <alignment vertical="center" wrapText="1"/>
    </xf>
    <xf numFmtId="0" fontId="0" fillId="56" borderId="137" xfId="0" applyFont="1" applyFill="1" applyBorder="1" applyAlignment="1">
      <alignment horizontal="center" vertical="center" wrapText="1"/>
    </xf>
    <xf numFmtId="0" fontId="0" fillId="56" borderId="158" xfId="0" applyFont="1" applyFill="1" applyBorder="1"/>
    <xf numFmtId="0" fontId="0" fillId="56" borderId="157" xfId="0" applyFont="1" applyFill="1" applyBorder="1" applyAlignment="1">
      <alignment horizontal="center"/>
    </xf>
    <xf numFmtId="0" fontId="60" fillId="56" borderId="158" xfId="0" applyFont="1" applyFill="1" applyBorder="1" applyAlignment="1">
      <alignment wrapText="1"/>
    </xf>
    <xf numFmtId="0" fontId="60" fillId="56" borderId="158" xfId="0" applyFont="1" applyFill="1" applyBorder="1" applyAlignment="1">
      <alignment horizontal="left" vertical="center"/>
    </xf>
    <xf numFmtId="0" fontId="0" fillId="56" borderId="157" xfId="0" applyFont="1" applyFill="1" applyBorder="1" applyAlignment="1">
      <alignment horizontal="center" vertical="center"/>
    </xf>
    <xf numFmtId="0" fontId="0" fillId="56" borderId="43" xfId="0" applyFont="1" applyFill="1" applyBorder="1"/>
    <xf numFmtId="0" fontId="0" fillId="56" borderId="43" xfId="0" applyFont="1" applyFill="1" applyBorder="1" applyAlignment="1">
      <alignment horizontal="center"/>
    </xf>
    <xf numFmtId="0" fontId="0" fillId="56" borderId="128" xfId="0" applyFont="1" applyFill="1" applyBorder="1"/>
    <xf numFmtId="0" fontId="0" fillId="56" borderId="77" xfId="0" applyFont="1" applyFill="1" applyBorder="1"/>
    <xf numFmtId="0" fontId="0" fillId="56" borderId="77" xfId="0" applyFont="1" applyFill="1" applyBorder="1" applyAlignment="1">
      <alignment horizontal="center"/>
    </xf>
    <xf numFmtId="0" fontId="60" fillId="56" borderId="44" xfId="0" applyFont="1" applyFill="1" applyBorder="1" applyAlignment="1">
      <alignment vertical="center" wrapText="1"/>
    </xf>
    <xf numFmtId="0" fontId="0" fillId="56" borderId="44" xfId="0" applyFont="1" applyFill="1" applyBorder="1" applyAlignment="1">
      <alignment horizontal="left" vertical="center"/>
    </xf>
    <xf numFmtId="0" fontId="60" fillId="56" borderId="77" xfId="0" applyFont="1" applyFill="1" applyBorder="1" applyAlignment="1">
      <alignment vertical="center"/>
    </xf>
    <xf numFmtId="0" fontId="0" fillId="56" borderId="44" xfId="0" applyFont="1" applyFill="1" applyBorder="1" applyAlignment="1">
      <alignment horizontal="left" wrapText="1"/>
    </xf>
    <xf numFmtId="0" fontId="60" fillId="56" borderId="124" xfId="0" applyFont="1" applyFill="1" applyBorder="1" applyAlignment="1">
      <alignment vertical="center"/>
    </xf>
    <xf numFmtId="0" fontId="60" fillId="56" borderId="157" xfId="0" applyFont="1" applyFill="1" applyBorder="1" applyAlignment="1">
      <alignment horizontal="center" vertical="center"/>
    </xf>
    <xf numFmtId="0" fontId="0" fillId="56" borderId="77" xfId="0" applyFont="1" applyFill="1" applyBorder="1" applyAlignment="1">
      <alignment horizontal="left" vertical="center"/>
    </xf>
    <xf numFmtId="0" fontId="0" fillId="56" borderId="124" xfId="0" applyFont="1" applyFill="1" applyBorder="1" applyAlignment="1">
      <alignment horizontal="left" vertical="center"/>
    </xf>
    <xf numFmtId="0" fontId="0" fillId="56" borderId="136" xfId="0" applyFont="1" applyFill="1" applyBorder="1" applyAlignment="1">
      <alignment horizontal="center" vertical="center"/>
    </xf>
    <xf numFmtId="0" fontId="0" fillId="56" borderId="44" xfId="0" applyFill="1" applyBorder="1"/>
    <xf numFmtId="0" fontId="0" fillId="56" borderId="44" xfId="0" applyFont="1" applyFill="1" applyBorder="1"/>
    <xf numFmtId="0" fontId="0" fillId="56" borderId="44" xfId="0" applyFont="1" applyFill="1" applyBorder="1" applyAlignment="1">
      <alignment horizontal="center"/>
    </xf>
    <xf numFmtId="0" fontId="0" fillId="56" borderId="73" xfId="0" applyFont="1" applyFill="1" applyBorder="1" applyAlignment="1">
      <alignment horizontal="center"/>
    </xf>
    <xf numFmtId="0" fontId="0" fillId="56" borderId="124" xfId="0" applyFont="1" applyFill="1" applyBorder="1" applyAlignment="1">
      <alignment horizontal="left" wrapText="1"/>
    </xf>
    <xf numFmtId="0" fontId="63" fillId="56" borderId="77" xfId="0" applyFont="1" applyFill="1" applyBorder="1" applyAlignment="1">
      <alignment vertical="center"/>
    </xf>
    <xf numFmtId="0" fontId="0" fillId="56" borderId="77" xfId="0" applyFill="1" applyBorder="1"/>
    <xf numFmtId="0" fontId="0" fillId="56" borderId="92" xfId="0" applyFont="1" applyFill="1" applyBorder="1" applyAlignment="1">
      <alignment horizontal="center"/>
    </xf>
    <xf numFmtId="0" fontId="0" fillId="56" borderId="123" xfId="0" applyFont="1" applyFill="1" applyBorder="1" applyAlignment="1">
      <alignment horizontal="center"/>
    </xf>
    <xf numFmtId="0" fontId="0" fillId="56" borderId="77" xfId="336" applyFont="1" applyFill="1" applyBorder="1" applyAlignment="1">
      <alignment vertical="center" wrapText="1"/>
    </xf>
    <xf numFmtId="0" fontId="0" fillId="56" borderId="178" xfId="0" applyFont="1" applyFill="1" applyBorder="1" applyAlignment="1">
      <alignment horizontal="center" vertical="center"/>
    </xf>
    <xf numFmtId="0" fontId="0" fillId="56" borderId="21" xfId="0" applyFont="1" applyFill="1" applyBorder="1" applyAlignment="1">
      <alignment vertical="center" wrapText="1"/>
    </xf>
    <xf numFmtId="0" fontId="0" fillId="56" borderId="176" xfId="0" applyFill="1" applyBorder="1" applyAlignment="1">
      <alignment vertical="center"/>
    </xf>
    <xf numFmtId="0" fontId="0" fillId="56" borderId="179" xfId="0" applyFont="1" applyFill="1" applyBorder="1" applyAlignment="1">
      <alignment wrapText="1"/>
    </xf>
    <xf numFmtId="0" fontId="0" fillId="56" borderId="179" xfId="0" applyFill="1" applyBorder="1" applyAlignment="1">
      <alignment wrapText="1"/>
    </xf>
    <xf numFmtId="0" fontId="0" fillId="56" borderId="179" xfId="0" applyFill="1" applyBorder="1" applyAlignment="1">
      <alignment vertical="center" wrapText="1"/>
    </xf>
    <xf numFmtId="0" fontId="0" fillId="56" borderId="179" xfId="0" applyFont="1" applyFill="1" applyBorder="1" applyAlignment="1">
      <alignment vertical="center"/>
    </xf>
    <xf numFmtId="0" fontId="0" fillId="56" borderId="104" xfId="0" applyFill="1" applyBorder="1" applyAlignment="1">
      <alignment horizontal="left" vertical="center" wrapText="1"/>
    </xf>
    <xf numFmtId="0" fontId="54" fillId="56" borderId="104" xfId="0" applyFont="1" applyFill="1" applyBorder="1" applyAlignment="1">
      <alignment horizontal="left" wrapText="1"/>
    </xf>
    <xf numFmtId="0" fontId="0" fillId="56" borderId="104" xfId="0" applyFont="1" applyFill="1" applyBorder="1" applyAlignment="1">
      <alignment horizontal="left" wrapText="1"/>
    </xf>
    <xf numFmtId="0" fontId="0" fillId="56" borderId="104" xfId="0" applyFill="1" applyBorder="1" applyAlignment="1">
      <alignment horizontal="left" wrapText="1"/>
    </xf>
    <xf numFmtId="0" fontId="0" fillId="56" borderId="174" xfId="0" applyFont="1" applyFill="1" applyBorder="1" applyAlignment="1">
      <alignment vertical="top" wrapText="1"/>
    </xf>
    <xf numFmtId="0" fontId="0" fillId="56" borderId="128" xfId="0" applyFill="1" applyBorder="1" applyAlignment="1">
      <alignment vertical="top" wrapText="1"/>
    </xf>
    <xf numFmtId="0" fontId="0" fillId="0" borderId="128" xfId="0" applyFont="1" applyFill="1" applyBorder="1" applyAlignment="1">
      <alignment horizontal="left" vertical="top"/>
    </xf>
    <xf numFmtId="49" fontId="0" fillId="59" borderId="124" xfId="241" applyNumberFormat="1" applyFont="1" applyFill="1" applyBorder="1" applyAlignment="1">
      <alignment horizontal="center" vertical="center"/>
    </xf>
    <xf numFmtId="0" fontId="7" fillId="56" borderId="124" xfId="194" applyFont="1" applyFill="1" applyBorder="1" applyAlignment="1">
      <alignment horizontal="center" vertical="center"/>
    </xf>
    <xf numFmtId="0" fontId="19" fillId="56" borderId="124" xfId="0" applyFont="1" applyFill="1" applyBorder="1"/>
    <xf numFmtId="0" fontId="19" fillId="56" borderId="124" xfId="0" applyFont="1" applyFill="1" applyBorder="1" applyAlignment="1">
      <alignment vertical="center"/>
    </xf>
    <xf numFmtId="0" fontId="60" fillId="56" borderId="124" xfId="194" applyFont="1" applyFill="1" applyBorder="1" applyAlignment="1">
      <alignment horizontal="center" vertical="center"/>
    </xf>
    <xf numFmtId="49" fontId="0" fillId="56" borderId="124" xfId="193" applyNumberFormat="1" applyFont="1" applyFill="1" applyBorder="1" applyAlignment="1">
      <alignment horizontal="center" vertical="center"/>
    </xf>
    <xf numFmtId="49" fontId="19" fillId="0" borderId="101" xfId="89" applyNumberFormat="1" applyFont="1" applyFill="1" applyBorder="1" applyAlignment="1">
      <alignment vertical="center" wrapText="1"/>
    </xf>
    <xf numFmtId="49" fontId="19" fillId="0" borderId="170" xfId="89" applyNumberFormat="1" applyFont="1" applyFill="1" applyBorder="1" applyAlignment="1">
      <alignment vertical="center" wrapText="1"/>
    </xf>
    <xf numFmtId="49" fontId="19" fillId="0" borderId="171" xfId="89" applyNumberFormat="1" applyFont="1" applyFill="1" applyBorder="1" applyAlignment="1">
      <alignment vertical="center" wrapText="1"/>
    </xf>
    <xf numFmtId="0" fontId="0" fillId="56" borderId="124" xfId="193" applyFont="1" applyFill="1" applyBorder="1" applyAlignment="1">
      <alignment horizontal="left" vertical="top"/>
    </xf>
    <xf numFmtId="49" fontId="0" fillId="56" borderId="124" xfId="193" applyNumberFormat="1" applyFont="1" applyFill="1" applyBorder="1" applyAlignment="1">
      <alignment horizontal="left" vertical="top"/>
    </xf>
    <xf numFmtId="49" fontId="0" fillId="56" borderId="124" xfId="193" applyNumberFormat="1" applyFont="1" applyFill="1" applyBorder="1" applyAlignment="1">
      <alignment horizontal="left" vertical="top" wrapText="1"/>
    </xf>
    <xf numFmtId="49" fontId="0" fillId="59" borderId="124" xfId="241" applyNumberFormat="1" applyFont="1" applyFill="1" applyBorder="1" applyAlignment="1">
      <alignment horizontal="left" vertical="top"/>
    </xf>
    <xf numFmtId="0" fontId="7" fillId="56" borderId="124" xfId="194" applyFont="1" applyFill="1" applyBorder="1" applyAlignment="1">
      <alignment horizontal="left" vertical="top" wrapText="1"/>
    </xf>
    <xf numFmtId="0" fontId="7" fillId="56" borderId="124" xfId="194" applyFont="1" applyFill="1" applyBorder="1" applyAlignment="1">
      <alignment horizontal="left" vertical="top"/>
    </xf>
    <xf numFmtId="0" fontId="60" fillId="56" borderId="139" xfId="194" applyFont="1" applyFill="1" applyBorder="1"/>
    <xf numFmtId="0" fontId="60" fillId="56" borderId="140" xfId="194" applyFont="1" applyFill="1" applyBorder="1"/>
    <xf numFmtId="0" fontId="7" fillId="56" borderId="124" xfId="194" applyFont="1" applyFill="1" applyBorder="1" applyAlignment="1">
      <alignment vertical="top"/>
    </xf>
    <xf numFmtId="0" fontId="0" fillId="0" borderId="0" xfId="0" applyFont="1"/>
    <xf numFmtId="49" fontId="0" fillId="0" borderId="0" xfId="0" applyNumberFormat="1" applyFill="1" applyAlignment="1">
      <alignment vertical="center"/>
    </xf>
    <xf numFmtId="49" fontId="0" fillId="0" borderId="0" xfId="0" applyNumberFormat="1" applyFont="1" applyFill="1" applyBorder="1" applyAlignment="1">
      <alignment vertical="center"/>
    </xf>
    <xf numFmtId="49" fontId="39" fillId="0" borderId="0" xfId="0" applyNumberFormat="1" applyFont="1" applyFill="1" applyBorder="1" applyAlignment="1">
      <alignment vertical="center"/>
    </xf>
    <xf numFmtId="0" fontId="37" fillId="0" borderId="0" xfId="0" applyFont="1"/>
    <xf numFmtId="49" fontId="0" fillId="0" borderId="0" xfId="0" applyNumberFormat="1" applyFont="1" applyFill="1" applyBorder="1" applyAlignment="1">
      <alignment horizontal="center" vertical="center" wrapText="1"/>
    </xf>
    <xf numFmtId="0" fontId="37" fillId="0" borderId="182" xfId="0" applyFont="1" applyFill="1" applyBorder="1" applyAlignment="1">
      <alignment horizontal="center" vertical="center" wrapText="1"/>
    </xf>
    <xf numFmtId="0" fontId="0" fillId="0" borderId="190" xfId="0" applyFont="1" applyFill="1" applyBorder="1" applyAlignment="1">
      <alignment horizontal="center" vertical="center"/>
    </xf>
    <xf numFmtId="0" fontId="0" fillId="0" borderId="0" xfId="0" applyFont="1" applyBorder="1" applyAlignment="1"/>
    <xf numFmtId="0" fontId="0" fillId="0" borderId="79" xfId="0" applyFont="1" applyFill="1" applyBorder="1" applyAlignment="1">
      <alignment horizontal="center" vertical="center"/>
    </xf>
    <xf numFmtId="0" fontId="40" fillId="0" borderId="0" xfId="0" applyFont="1" applyFill="1" applyBorder="1" applyAlignment="1">
      <alignment horizontal="center" vertical="center"/>
    </xf>
    <xf numFmtId="0" fontId="37" fillId="0" borderId="0" xfId="0" applyFont="1" applyFill="1" applyBorder="1" applyAlignment="1">
      <alignment horizontal="center" vertical="center"/>
    </xf>
    <xf numFmtId="0" fontId="0" fillId="0" borderId="10" xfId="0" applyFont="1" applyBorder="1" applyAlignment="1"/>
    <xf numFmtId="0" fontId="0" fillId="56" borderId="174" xfId="0" applyFont="1" applyFill="1" applyBorder="1" applyAlignment="1">
      <alignment vertical="center"/>
    </xf>
    <xf numFmtId="0" fontId="0" fillId="56" borderId="176" xfId="0" applyFont="1" applyFill="1" applyBorder="1" applyAlignment="1">
      <alignment vertical="center"/>
    </xf>
    <xf numFmtId="3" fontId="39" fillId="0" borderId="0" xfId="0" applyNumberFormat="1" applyFont="1" applyBorder="1" applyAlignment="1">
      <alignment vertical="center"/>
    </xf>
    <xf numFmtId="9" fontId="39" fillId="0" borderId="0" xfId="0" applyNumberFormat="1" applyFont="1" applyBorder="1" applyAlignment="1">
      <alignment vertical="center"/>
    </xf>
    <xf numFmtId="0" fontId="0" fillId="0" borderId="133" xfId="0" applyFill="1" applyBorder="1" applyAlignment="1">
      <alignment vertical="top"/>
    </xf>
    <xf numFmtId="0" fontId="0" fillId="0" borderId="135" xfId="0" applyFont="1" applyFill="1" applyBorder="1" applyAlignment="1">
      <alignment vertical="top"/>
    </xf>
    <xf numFmtId="0" fontId="0" fillId="0" borderId="0" xfId="0" applyFill="1" applyAlignment="1">
      <alignment vertical="top"/>
    </xf>
    <xf numFmtId="0" fontId="0" fillId="0" borderId="133" xfId="0" applyFont="1" applyFill="1" applyBorder="1" applyAlignment="1">
      <alignment vertical="top"/>
    </xf>
    <xf numFmtId="0" fontId="0" fillId="0" borderId="173" xfId="0" applyFont="1" applyFill="1" applyBorder="1" applyAlignment="1">
      <alignment vertical="top"/>
    </xf>
    <xf numFmtId="0" fontId="0" fillId="0" borderId="133" xfId="0" applyFill="1" applyBorder="1" applyAlignment="1">
      <alignment vertical="top" wrapText="1"/>
    </xf>
    <xf numFmtId="0" fontId="0" fillId="0" borderId="133" xfId="0" applyFont="1" applyFill="1" applyBorder="1" applyAlignment="1">
      <alignment vertical="top" wrapText="1"/>
    </xf>
    <xf numFmtId="0" fontId="0" fillId="0" borderId="173" xfId="0" applyFont="1" applyFill="1" applyBorder="1" applyAlignment="1">
      <alignment vertical="top" wrapText="1"/>
    </xf>
    <xf numFmtId="0" fontId="0" fillId="0" borderId="227" xfId="0" applyFont="1" applyFill="1" applyBorder="1" applyAlignment="1">
      <alignment horizontal="center"/>
    </xf>
    <xf numFmtId="0" fontId="0" fillId="0" borderId="226" xfId="0" applyFont="1" applyFill="1" applyBorder="1" applyAlignment="1">
      <alignment horizontal="center"/>
    </xf>
    <xf numFmtId="0" fontId="0" fillId="0" borderId="225" xfId="0" applyFont="1" applyFill="1" applyBorder="1" applyAlignment="1">
      <alignment horizontal="center"/>
    </xf>
    <xf numFmtId="49" fontId="37" fillId="0" borderId="37" xfId="246" applyNumberFormat="1" applyFont="1" applyFill="1" applyBorder="1" applyAlignment="1">
      <alignment horizontal="center" vertical="center" wrapText="1"/>
    </xf>
    <xf numFmtId="0" fontId="19" fillId="0" borderId="176" xfId="0" applyFont="1" applyFill="1" applyBorder="1" applyAlignment="1">
      <alignment horizontal="center" vertical="center"/>
    </xf>
    <xf numFmtId="0" fontId="0" fillId="56" borderId="205" xfId="0" applyFont="1" applyFill="1" applyBorder="1" applyAlignment="1">
      <alignment horizontal="left" vertical="center"/>
    </xf>
    <xf numFmtId="49" fontId="0" fillId="0" borderId="101" xfId="89" applyNumberFormat="1" applyFont="1" applyFill="1" applyBorder="1" applyAlignment="1">
      <alignment vertical="center" wrapText="1"/>
    </xf>
    <xf numFmtId="49" fontId="40" fillId="56" borderId="54" xfId="89" applyNumberFormat="1" applyFont="1" applyFill="1" applyBorder="1" applyAlignment="1">
      <alignment horizontal="center" vertical="center"/>
    </xf>
    <xf numFmtId="49" fontId="0" fillId="56" borderId="124" xfId="246" applyNumberFormat="1" applyFont="1" applyFill="1" applyBorder="1" applyAlignment="1">
      <alignment horizontal="center" vertical="center" wrapText="1"/>
    </xf>
    <xf numFmtId="0" fontId="0" fillId="56" borderId="207" xfId="0" applyFont="1" applyFill="1" applyBorder="1" applyAlignment="1">
      <alignment horizontal="center" vertical="center"/>
    </xf>
    <xf numFmtId="49" fontId="0" fillId="56" borderId="205" xfId="246" applyNumberFormat="1" applyFont="1" applyFill="1" applyBorder="1" applyAlignment="1">
      <alignment horizontal="center" vertical="center" wrapText="1"/>
    </xf>
    <xf numFmtId="0" fontId="0" fillId="0" borderId="0" xfId="0" applyFont="1"/>
    <xf numFmtId="0" fontId="0" fillId="0" borderId="0" xfId="0" applyFont="1" applyFill="1" applyBorder="1" applyAlignment="1">
      <alignment horizontal="center"/>
    </xf>
    <xf numFmtId="0" fontId="0" fillId="0" borderId="0" xfId="0" applyFont="1" applyAlignment="1"/>
    <xf numFmtId="0" fontId="19" fillId="0" borderId="0" xfId="0" applyFont="1"/>
    <xf numFmtId="49" fontId="37" fillId="0" borderId="37" xfId="246" applyNumberFormat="1" applyFont="1" applyFill="1" applyBorder="1" applyAlignment="1">
      <alignment horizontal="center" vertical="center" wrapText="1"/>
    </xf>
    <xf numFmtId="0" fontId="62" fillId="0" borderId="0" xfId="0" applyFont="1"/>
    <xf numFmtId="0" fontId="0" fillId="0" borderId="206" xfId="0" applyFill="1" applyBorder="1" applyAlignment="1">
      <alignment horizontal="center" vertical="center"/>
    </xf>
    <xf numFmtId="0" fontId="0" fillId="56" borderId="207" xfId="0" applyFont="1" applyFill="1" applyBorder="1" applyAlignment="1">
      <alignment horizontal="center" vertical="center"/>
    </xf>
    <xf numFmtId="0" fontId="0" fillId="0" borderId="207" xfId="0" applyFill="1" applyBorder="1" applyAlignment="1">
      <alignment horizontal="center" vertical="center"/>
    </xf>
    <xf numFmtId="49" fontId="0" fillId="0" borderId="205" xfId="246" applyNumberFormat="1" applyFont="1" applyFill="1" applyBorder="1" applyAlignment="1">
      <alignment horizontal="center" vertical="center" wrapText="1"/>
    </xf>
    <xf numFmtId="0" fontId="19" fillId="0" borderId="211" xfId="0" applyFont="1" applyFill="1" applyBorder="1" applyAlignment="1">
      <alignment horizontal="center" vertical="center"/>
    </xf>
    <xf numFmtId="0" fontId="37" fillId="0" borderId="37" xfId="0" applyFont="1" applyFill="1" applyBorder="1" applyAlignment="1">
      <alignment horizontal="center" vertical="center" wrapText="1"/>
    </xf>
    <xf numFmtId="0" fontId="40" fillId="0" borderId="183" xfId="89" applyFont="1" applyFill="1" applyBorder="1" applyAlignment="1">
      <alignment horizontal="left" vertical="center"/>
    </xf>
    <xf numFmtId="49" fontId="40" fillId="0" borderId="184" xfId="89" applyNumberFormat="1" applyFont="1" applyFill="1" applyBorder="1" applyAlignment="1">
      <alignment horizontal="center" vertical="center"/>
    </xf>
    <xf numFmtId="49" fontId="39" fillId="0" borderId="166" xfId="89" applyNumberFormat="1" applyFont="1" applyFill="1" applyBorder="1" applyAlignment="1">
      <alignment vertical="center"/>
    </xf>
    <xf numFmtId="0" fontId="40" fillId="0" borderId="183" xfId="89" applyFont="1" applyFill="1" applyBorder="1" applyAlignment="1">
      <alignment horizontal="center" vertical="center"/>
    </xf>
    <xf numFmtId="49" fontId="40" fillId="56" borderId="228" xfId="89" applyNumberFormat="1" applyFont="1" applyFill="1" applyBorder="1" applyAlignment="1">
      <alignment horizontal="center" vertical="center"/>
    </xf>
    <xf numFmtId="49" fontId="37" fillId="0" borderId="185" xfId="89" applyNumberFormat="1" applyFont="1" applyFill="1" applyBorder="1" applyAlignment="1">
      <alignment vertical="center"/>
    </xf>
    <xf numFmtId="0" fontId="37" fillId="0" borderId="229" xfId="0" applyFont="1" applyFill="1" applyBorder="1" applyAlignment="1">
      <alignment horizontal="center" vertical="center" wrapText="1"/>
    </xf>
    <xf numFmtId="0" fontId="37" fillId="0" borderId="73" xfId="0" applyFont="1" applyFill="1" applyBorder="1" applyAlignment="1">
      <alignment horizontal="center" vertical="center" wrapText="1"/>
    </xf>
    <xf numFmtId="49" fontId="0" fillId="0" borderId="206" xfId="89" applyNumberFormat="1" applyFont="1" applyFill="1" applyBorder="1" applyAlignment="1">
      <alignment vertical="center" wrapText="1"/>
    </xf>
    <xf numFmtId="0" fontId="0" fillId="56" borderId="207" xfId="98" applyNumberFormat="1" applyFont="1" applyFill="1" applyBorder="1" applyAlignment="1">
      <alignment horizontal="center" vertical="center" wrapText="1"/>
    </xf>
    <xf numFmtId="0" fontId="0" fillId="56" borderId="207" xfId="89" applyNumberFormat="1" applyFont="1" applyFill="1" applyBorder="1" applyAlignment="1">
      <alignment horizontal="center" vertical="center"/>
    </xf>
    <xf numFmtId="0" fontId="0" fillId="56" borderId="226" xfId="89" applyNumberFormat="1" applyFont="1" applyFill="1" applyBorder="1" applyAlignment="1">
      <alignment horizontal="center" vertical="center"/>
    </xf>
    <xf numFmtId="49" fontId="0" fillId="0" borderId="226" xfId="89" applyNumberFormat="1" applyFont="1" applyFill="1" applyBorder="1" applyAlignment="1">
      <alignment horizontal="center" vertical="center" wrapText="1"/>
    </xf>
    <xf numFmtId="0" fontId="0" fillId="56" borderId="21" xfId="0" applyFont="1" applyFill="1" applyBorder="1" applyAlignment="1">
      <alignment vertical="center"/>
    </xf>
    <xf numFmtId="0" fontId="0" fillId="56" borderId="205" xfId="0" applyFont="1" applyFill="1" applyBorder="1" applyAlignment="1">
      <alignment vertical="center" wrapText="1"/>
    </xf>
    <xf numFmtId="0" fontId="0" fillId="56" borderId="205" xfId="0" applyFont="1" applyFill="1" applyBorder="1" applyAlignment="1">
      <alignment vertical="center"/>
    </xf>
    <xf numFmtId="49" fontId="0" fillId="0" borderId="207" xfId="89" applyNumberFormat="1" applyFont="1" applyFill="1" applyBorder="1" applyAlignment="1">
      <alignment vertical="center"/>
    </xf>
    <xf numFmtId="9" fontId="0" fillId="58" borderId="207" xfId="243" applyFont="1" applyFill="1" applyBorder="1" applyAlignment="1">
      <alignment horizontal="center" vertical="center" wrapText="1"/>
    </xf>
    <xf numFmtId="0" fontId="0" fillId="56" borderId="205" xfId="0" applyFill="1" applyBorder="1" applyAlignment="1">
      <alignment vertical="center"/>
    </xf>
    <xf numFmtId="0" fontId="19" fillId="56" borderId="207" xfId="89" applyNumberFormat="1" applyFont="1" applyFill="1" applyBorder="1" applyAlignment="1">
      <alignment horizontal="center" vertical="center"/>
    </xf>
    <xf numFmtId="0" fontId="19" fillId="56" borderId="226" xfId="89" applyNumberFormat="1" applyFont="1" applyFill="1" applyBorder="1" applyAlignment="1">
      <alignment horizontal="center" vertical="center"/>
    </xf>
    <xf numFmtId="1" fontId="19" fillId="0" borderId="226" xfId="89" applyNumberFormat="1" applyFont="1" applyFill="1" applyBorder="1" applyAlignment="1">
      <alignment horizontal="center" vertical="center"/>
    </xf>
    <xf numFmtId="9" fontId="19" fillId="58" borderId="207" xfId="243" applyFont="1" applyFill="1" applyBorder="1" applyAlignment="1">
      <alignment horizontal="center" vertical="center" wrapText="1"/>
    </xf>
    <xf numFmtId="49" fontId="19" fillId="0" borderId="226" xfId="89" applyNumberFormat="1" applyFont="1" applyFill="1" applyBorder="1" applyAlignment="1">
      <alignment horizontal="center" vertical="center" wrapText="1"/>
    </xf>
    <xf numFmtId="0" fontId="19" fillId="26" borderId="207" xfId="0" applyFont="1" applyFill="1" applyBorder="1" applyAlignment="1">
      <alignment horizontal="center" vertical="center"/>
    </xf>
    <xf numFmtId="9" fontId="19" fillId="58" borderId="226" xfId="0" applyNumberFormat="1" applyFont="1" applyFill="1" applyBorder="1" applyAlignment="1">
      <alignment horizontal="center" vertical="center"/>
    </xf>
    <xf numFmtId="0" fontId="19" fillId="0" borderId="226" xfId="89" applyNumberFormat="1" applyFont="1" applyFill="1" applyBorder="1" applyAlignment="1">
      <alignment horizontal="center" vertical="center"/>
    </xf>
    <xf numFmtId="49" fontId="40" fillId="0" borderId="180" xfId="98" applyNumberFormat="1" applyFont="1" applyFill="1" applyBorder="1" applyAlignment="1">
      <alignment horizontal="center" vertical="center"/>
    </xf>
    <xf numFmtId="0" fontId="0" fillId="0" borderId="180" xfId="0" applyFont="1" applyBorder="1"/>
    <xf numFmtId="0" fontId="0" fillId="56" borderId="180" xfId="0" applyFont="1" applyFill="1" applyBorder="1"/>
    <xf numFmtId="49" fontId="37" fillId="0" borderId="182" xfId="98" applyNumberFormat="1" applyFont="1" applyFill="1" applyBorder="1" applyAlignment="1">
      <alignment horizontal="center" vertical="center" wrapText="1"/>
    </xf>
    <xf numFmtId="0" fontId="0" fillId="56" borderId="207" xfId="98" applyNumberFormat="1" applyFont="1" applyFill="1" applyBorder="1" applyAlignment="1">
      <alignment horizontal="center" vertical="center"/>
    </xf>
    <xf numFmtId="49" fontId="0" fillId="0" borderId="207" xfId="98" applyNumberFormat="1" applyFont="1" applyFill="1" applyBorder="1" applyAlignment="1">
      <alignment vertical="center" wrapText="1"/>
    </xf>
    <xf numFmtId="9" fontId="0" fillId="26" borderId="207" xfId="243" applyFont="1" applyFill="1" applyBorder="1" applyAlignment="1">
      <alignment horizontal="center" vertical="center" wrapText="1"/>
    </xf>
    <xf numFmtId="49" fontId="0" fillId="0" borderId="207" xfId="98" applyNumberFormat="1" applyFont="1" applyFill="1" applyBorder="1" applyAlignment="1">
      <alignment horizontal="center" vertical="center"/>
    </xf>
    <xf numFmtId="0" fontId="0" fillId="56" borderId="231" xfId="0" applyFont="1" applyFill="1" applyBorder="1" applyAlignment="1">
      <alignment vertical="center"/>
    </xf>
    <xf numFmtId="49" fontId="0" fillId="0" borderId="207" xfId="98" applyNumberFormat="1" applyFont="1" applyFill="1" applyBorder="1" applyAlignment="1">
      <alignment vertical="center"/>
    </xf>
    <xf numFmtId="49" fontId="0" fillId="0" borderId="226" xfId="89" applyNumberFormat="1" applyFont="1" applyFill="1" applyBorder="1" applyAlignment="1">
      <alignment horizontal="center" vertical="center"/>
    </xf>
    <xf numFmtId="49" fontId="0" fillId="26" borderId="207" xfId="98" applyNumberFormat="1" applyFont="1" applyFill="1" applyBorder="1" applyAlignment="1">
      <alignment vertical="center"/>
    </xf>
    <xf numFmtId="0" fontId="0" fillId="0" borderId="232" xfId="0" applyFont="1" applyFill="1" applyBorder="1" applyAlignment="1">
      <alignment horizontal="center" vertical="center"/>
    </xf>
    <xf numFmtId="49" fontId="0" fillId="0" borderId="233" xfId="98" applyNumberFormat="1" applyFont="1" applyFill="1" applyBorder="1" applyAlignment="1">
      <alignment vertical="center"/>
    </xf>
    <xf numFmtId="0" fontId="0" fillId="56" borderId="234" xfId="98" applyNumberFormat="1" applyFont="1" applyFill="1" applyBorder="1" applyAlignment="1">
      <alignment horizontal="center" vertical="center"/>
    </xf>
    <xf numFmtId="49" fontId="0" fillId="0" borderId="234" xfId="98" applyNumberFormat="1" applyFont="1" applyFill="1" applyBorder="1" applyAlignment="1">
      <alignment vertical="center" wrapText="1"/>
    </xf>
    <xf numFmtId="49" fontId="0" fillId="26" borderId="234" xfId="98" applyNumberFormat="1" applyFont="1" applyFill="1" applyBorder="1" applyAlignment="1">
      <alignment vertical="center" wrapText="1"/>
    </xf>
    <xf numFmtId="49" fontId="0" fillId="0" borderId="234" xfId="98" applyNumberFormat="1" applyFont="1" applyFill="1" applyBorder="1" applyAlignment="1">
      <alignment horizontal="center" vertical="center"/>
    </xf>
    <xf numFmtId="0" fontId="0" fillId="56" borderId="235" xfId="0" applyFont="1" applyFill="1" applyBorder="1" applyAlignment="1">
      <alignment vertical="center"/>
    </xf>
    <xf numFmtId="0" fontId="40" fillId="0" borderId="236" xfId="0" applyFont="1" applyFill="1" applyBorder="1" applyAlignment="1">
      <alignment horizontal="left" vertical="center"/>
    </xf>
    <xf numFmtId="49" fontId="37" fillId="0" borderId="181" xfId="0" applyNumberFormat="1" applyFont="1" applyFill="1" applyBorder="1" applyAlignment="1">
      <alignment horizontal="center" vertical="center" wrapText="1"/>
    </xf>
    <xf numFmtId="49" fontId="37" fillId="0" borderId="182" xfId="0" applyNumberFormat="1" applyFont="1" applyFill="1" applyBorder="1" applyAlignment="1">
      <alignment horizontal="center" vertical="center" wrapText="1"/>
    </xf>
    <xf numFmtId="49" fontId="37" fillId="0" borderId="182" xfId="89" applyNumberFormat="1" applyFont="1" applyFill="1" applyBorder="1" applyAlignment="1">
      <alignment horizontal="center" vertical="center" wrapText="1"/>
    </xf>
    <xf numFmtId="0" fontId="0" fillId="56" borderId="173" xfId="89" applyNumberFormat="1" applyFont="1" applyFill="1" applyBorder="1" applyAlignment="1">
      <alignment horizontal="center" vertical="center"/>
    </xf>
    <xf numFmtId="0" fontId="0" fillId="56" borderId="174" xfId="0" applyFont="1" applyFill="1" applyBorder="1" applyAlignment="1">
      <alignment vertical="center" wrapText="1"/>
    </xf>
    <xf numFmtId="0" fontId="19" fillId="0" borderId="180" xfId="0" applyFont="1" applyBorder="1" applyAlignment="1">
      <alignment horizontal="center"/>
    </xf>
    <xf numFmtId="49" fontId="39" fillId="0" borderId="166" xfId="98" applyNumberFormat="1" applyFont="1" applyFill="1" applyBorder="1" applyAlignment="1">
      <alignment vertical="center"/>
    </xf>
    <xf numFmtId="49" fontId="40" fillId="0" borderId="237" xfId="98" applyNumberFormat="1" applyFont="1" applyFill="1" applyBorder="1" applyAlignment="1">
      <alignment horizontal="center" vertical="center"/>
    </xf>
    <xf numFmtId="0" fontId="19" fillId="56" borderId="237" xfId="0" applyFont="1" applyFill="1" applyBorder="1" applyAlignment="1">
      <alignment horizontal="center"/>
    </xf>
    <xf numFmtId="49" fontId="37" fillId="0" borderId="185" xfId="98" applyNumberFormat="1" applyFont="1" applyFill="1" applyBorder="1" applyAlignment="1">
      <alignment horizontal="center" vertical="center" wrapText="1"/>
    </xf>
    <xf numFmtId="49" fontId="37" fillId="0" borderId="181" xfId="98" applyNumberFormat="1" applyFont="1" applyFill="1" applyBorder="1" applyAlignment="1">
      <alignment horizontal="center" vertical="center" wrapText="1"/>
    </xf>
    <xf numFmtId="0" fontId="19" fillId="0" borderId="190" xfId="0" applyFont="1" applyFill="1" applyBorder="1" applyAlignment="1">
      <alignment horizontal="center" vertical="center"/>
    </xf>
    <xf numFmtId="49" fontId="19" fillId="0" borderId="206" xfId="98" applyNumberFormat="1" applyFont="1" applyFill="1" applyBorder="1" applyAlignment="1">
      <alignment vertical="center" wrapText="1"/>
    </xf>
    <xf numFmtId="0" fontId="19" fillId="0" borderId="173" xfId="98" applyNumberFormat="1" applyFont="1" applyFill="1" applyBorder="1" applyAlignment="1">
      <alignment horizontal="center" vertical="center"/>
    </xf>
    <xf numFmtId="49" fontId="19" fillId="0" borderId="173" xfId="98" applyNumberFormat="1" applyFont="1" applyFill="1" applyBorder="1" applyAlignment="1">
      <alignment horizontal="left" vertical="center"/>
    </xf>
    <xf numFmtId="49" fontId="19" fillId="0" borderId="173" xfId="98" applyNumberFormat="1" applyFont="1" applyFill="1" applyBorder="1" applyAlignment="1">
      <alignment horizontal="center" vertical="center"/>
    </xf>
    <xf numFmtId="0" fontId="19" fillId="56" borderId="174" xfId="0" applyFont="1" applyFill="1" applyBorder="1" applyAlignment="1">
      <alignment vertical="center"/>
    </xf>
    <xf numFmtId="49" fontId="19" fillId="0" borderId="207" xfId="98" applyNumberFormat="1" applyFont="1" applyFill="1" applyBorder="1" applyAlignment="1">
      <alignment horizontal="left" vertical="center"/>
    </xf>
    <xf numFmtId="49" fontId="0" fillId="0" borderId="207" xfId="98" applyNumberFormat="1" applyFont="1" applyFill="1" applyBorder="1" applyAlignment="1">
      <alignment horizontal="left" vertical="center" wrapText="1"/>
    </xf>
    <xf numFmtId="0" fontId="19" fillId="56" borderId="174" xfId="0" applyFont="1" applyFill="1" applyBorder="1" applyAlignment="1">
      <alignment vertical="center" wrapText="1"/>
    </xf>
    <xf numFmtId="49" fontId="19" fillId="0" borderId="207" xfId="98" applyNumberFormat="1" applyFont="1" applyFill="1" applyBorder="1" applyAlignment="1">
      <alignment horizontal="left" vertical="center" wrapText="1"/>
    </xf>
    <xf numFmtId="49" fontId="39" fillId="0" borderId="0" xfId="89" applyNumberFormat="1" applyFont="1" applyFill="1" applyBorder="1" applyAlignment="1">
      <alignment vertical="center" wrapText="1"/>
    </xf>
    <xf numFmtId="0" fontId="40" fillId="0" borderId="180" xfId="89" applyFont="1" applyFill="1" applyBorder="1" applyAlignment="1">
      <alignment horizontal="left" vertical="center"/>
    </xf>
    <xf numFmtId="49" fontId="40" fillId="0" borderId="180" xfId="89" applyNumberFormat="1" applyFont="1" applyFill="1" applyBorder="1" applyAlignment="1">
      <alignment horizontal="center" vertical="center"/>
    </xf>
    <xf numFmtId="49" fontId="39" fillId="0" borderId="166" xfId="89" applyNumberFormat="1" applyFont="1" applyFill="1" applyBorder="1" applyAlignment="1">
      <alignment vertical="center" wrapText="1"/>
    </xf>
    <xf numFmtId="49" fontId="77" fillId="0" borderId="166" xfId="89" applyNumberFormat="1" applyFont="1" applyFill="1" applyBorder="1" applyAlignment="1">
      <alignment vertical="center"/>
    </xf>
    <xf numFmtId="0" fontId="0" fillId="0" borderId="166" xfId="0" applyFont="1" applyBorder="1"/>
    <xf numFmtId="49" fontId="40" fillId="26" borderId="180" xfId="89" applyNumberFormat="1" applyFont="1" applyFill="1" applyBorder="1" applyAlignment="1">
      <alignment horizontal="center" vertical="center"/>
    </xf>
    <xf numFmtId="49" fontId="37" fillId="0" borderId="38" xfId="89" applyNumberFormat="1" applyFont="1" applyFill="1" applyBorder="1" applyAlignment="1">
      <alignment vertical="center" wrapText="1"/>
    </xf>
    <xf numFmtId="49" fontId="0" fillId="0" borderId="230" xfId="89" applyNumberFormat="1" applyFont="1" applyFill="1" applyBorder="1" applyAlignment="1">
      <alignment vertical="center" wrapText="1"/>
    </xf>
    <xf numFmtId="49" fontId="0" fillId="0" borderId="174" xfId="89" applyNumberFormat="1" applyFont="1" applyFill="1" applyBorder="1" applyAlignment="1">
      <alignment vertical="center" wrapText="1"/>
    </xf>
    <xf numFmtId="49" fontId="0" fillId="0" borderId="206" xfId="89" applyNumberFormat="1" applyFont="1" applyFill="1" applyBorder="1" applyAlignment="1">
      <alignment vertical="center"/>
    </xf>
    <xf numFmtId="49" fontId="0" fillId="56" borderId="226" xfId="89" applyNumberFormat="1" applyFont="1" applyFill="1" applyBorder="1" applyAlignment="1">
      <alignment horizontal="center" vertical="center" wrapText="1"/>
    </xf>
    <xf numFmtId="0" fontId="0" fillId="56" borderId="207" xfId="0" applyFont="1" applyFill="1" applyBorder="1"/>
    <xf numFmtId="9" fontId="0" fillId="58" borderId="226" xfId="0" applyNumberFormat="1" applyFont="1" applyFill="1" applyBorder="1" applyAlignment="1">
      <alignment horizontal="center"/>
    </xf>
    <xf numFmtId="0" fontId="0" fillId="56" borderId="205" xfId="0" applyFont="1" applyFill="1" applyBorder="1" applyAlignment="1">
      <alignment wrapText="1"/>
    </xf>
    <xf numFmtId="0" fontId="0" fillId="56" borderId="205" xfId="0" applyFont="1" applyFill="1" applyBorder="1"/>
    <xf numFmtId="0" fontId="37" fillId="0" borderId="181" xfId="0" applyFont="1" applyBorder="1" applyAlignment="1">
      <alignment horizontal="center" vertical="center" wrapText="1"/>
    </xf>
    <xf numFmtId="0" fontId="37" fillId="0" borderId="150" xfId="0" applyFont="1" applyBorder="1" applyAlignment="1">
      <alignment horizontal="center" vertical="center"/>
    </xf>
    <xf numFmtId="0" fontId="37" fillId="0" borderId="57" xfId="0" applyFont="1" applyBorder="1" applyAlignment="1">
      <alignment horizontal="center" vertical="center" wrapText="1"/>
    </xf>
    <xf numFmtId="0" fontId="37" fillId="0" borderId="178" xfId="0" applyFont="1" applyBorder="1" applyAlignment="1">
      <alignment horizontal="center" vertical="center"/>
    </xf>
    <xf numFmtId="49" fontId="40" fillId="0" borderId="180" xfId="89" applyNumberFormat="1" applyFont="1" applyFill="1" applyBorder="1" applyAlignment="1">
      <alignment vertical="center"/>
    </xf>
    <xf numFmtId="0" fontId="0" fillId="0" borderId="205" xfId="0" applyFont="1" applyFill="1" applyBorder="1" applyAlignment="1">
      <alignment vertical="center" wrapText="1"/>
    </xf>
    <xf numFmtId="49" fontId="19" fillId="0" borderId="243" xfId="246" applyNumberFormat="1" applyFont="1" applyFill="1" applyBorder="1" applyAlignment="1">
      <alignment vertical="center" wrapText="1"/>
    </xf>
    <xf numFmtId="0" fontId="0" fillId="0" borderId="243" xfId="0" applyFont="1" applyFill="1" applyBorder="1"/>
    <xf numFmtId="0" fontId="0" fillId="0" borderId="252" xfId="0" applyFont="1" applyFill="1" applyBorder="1" applyAlignment="1">
      <alignment vertical="center" wrapText="1"/>
    </xf>
    <xf numFmtId="0" fontId="0" fillId="0" borderId="256" xfId="0" applyFont="1" applyFill="1" applyBorder="1" applyAlignment="1">
      <alignment horizontal="center" vertical="center"/>
    </xf>
    <xf numFmtId="49" fontId="0" fillId="0" borderId="253" xfId="0" applyNumberFormat="1" applyFont="1" applyFill="1" applyBorder="1" applyAlignment="1">
      <alignment vertical="center"/>
    </xf>
    <xf numFmtId="0" fontId="19" fillId="0" borderId="173" xfId="89" applyNumberFormat="1" applyFont="1" applyFill="1" applyBorder="1" applyAlignment="1">
      <alignment horizontal="center" vertical="center"/>
    </xf>
    <xf numFmtId="0" fontId="19" fillId="0" borderId="255" xfId="89" applyNumberFormat="1" applyFont="1" applyFill="1" applyBorder="1" applyAlignment="1">
      <alignment horizontal="center" vertical="center"/>
    </xf>
    <xf numFmtId="1" fontId="19" fillId="0" borderId="255" xfId="89" applyNumberFormat="1" applyFont="1" applyFill="1" applyBorder="1" applyAlignment="1">
      <alignment horizontal="center" vertical="center"/>
    </xf>
    <xf numFmtId="49" fontId="19" fillId="0" borderId="255" xfId="89" applyNumberFormat="1" applyFont="1" applyFill="1" applyBorder="1" applyAlignment="1">
      <alignment horizontal="center" vertical="center" wrapText="1"/>
    </xf>
    <xf numFmtId="0" fontId="19" fillId="0" borderId="173" xfId="0" applyFont="1" applyFill="1" applyBorder="1" applyAlignment="1">
      <alignment vertical="center"/>
    </xf>
    <xf numFmtId="9" fontId="19" fillId="66" borderId="226" xfId="0" applyNumberFormat="1" applyFont="1" applyFill="1" applyBorder="1" applyAlignment="1">
      <alignment vertical="center"/>
    </xf>
    <xf numFmtId="49" fontId="0" fillId="0" borderId="59" xfId="0" applyNumberFormat="1" applyFont="1" applyFill="1" applyBorder="1" applyAlignment="1">
      <alignment horizontal="left" vertical="center"/>
    </xf>
    <xf numFmtId="49" fontId="0" fillId="0" borderId="59" xfId="0" applyNumberFormat="1" applyFont="1" applyFill="1" applyBorder="1" applyAlignment="1">
      <alignment vertical="center"/>
    </xf>
    <xf numFmtId="49" fontId="80" fillId="0" borderId="259" xfId="0" applyNumberFormat="1" applyFont="1" applyFill="1" applyBorder="1" applyAlignment="1">
      <alignment horizontal="center" vertical="center" wrapText="1"/>
    </xf>
    <xf numFmtId="49" fontId="80" fillId="0" borderId="259" xfId="0" applyNumberFormat="1" applyFont="1" applyFill="1" applyBorder="1" applyAlignment="1">
      <alignment horizontal="center" vertical="center"/>
    </xf>
    <xf numFmtId="49" fontId="80" fillId="0" borderId="260" xfId="0" applyNumberFormat="1" applyFont="1" applyFill="1" applyBorder="1" applyAlignment="1">
      <alignment horizontal="center" vertical="center"/>
    </xf>
    <xf numFmtId="0" fontId="0" fillId="56" borderId="261" xfId="0" applyFill="1" applyBorder="1" applyAlignment="1">
      <alignment horizontal="left" vertical="center"/>
    </xf>
    <xf numFmtId="0" fontId="0" fillId="56" borderId="261" xfId="0" applyFont="1" applyFill="1" applyBorder="1" applyAlignment="1">
      <alignment horizontal="center" vertical="center"/>
    </xf>
    <xf numFmtId="49" fontId="0" fillId="56" borderId="173" xfId="0" applyNumberFormat="1" applyFont="1" applyFill="1" applyBorder="1" applyAlignment="1">
      <alignment horizontal="center"/>
    </xf>
    <xf numFmtId="49" fontId="42" fillId="56" borderId="262" xfId="0" applyNumberFormat="1" applyFont="1" applyFill="1" applyBorder="1" applyAlignment="1">
      <alignment horizontal="left"/>
    </xf>
    <xf numFmtId="49" fontId="0" fillId="56" borderId="173" xfId="0" applyNumberFormat="1" applyFill="1" applyBorder="1" applyAlignment="1">
      <alignment horizontal="center"/>
    </xf>
    <xf numFmtId="0" fontId="0" fillId="56" borderId="173" xfId="0" applyNumberFormat="1" applyFont="1" applyFill="1" applyBorder="1" applyAlignment="1">
      <alignment horizontal="center"/>
    </xf>
    <xf numFmtId="1" fontId="0" fillId="56" borderId="173" xfId="0" applyNumberFormat="1" applyFill="1" applyBorder="1" applyAlignment="1">
      <alignment horizontal="center"/>
    </xf>
    <xf numFmtId="49" fontId="0" fillId="56" borderId="263" xfId="0" applyNumberFormat="1" applyFont="1" applyFill="1" applyBorder="1" applyAlignment="1">
      <alignment horizontal="center" vertical="center"/>
    </xf>
    <xf numFmtId="49" fontId="19" fillId="56" borderId="263" xfId="0" applyNumberFormat="1" applyFont="1" applyFill="1" applyBorder="1" applyAlignment="1">
      <alignment horizontal="center" vertical="center"/>
    </xf>
    <xf numFmtId="49" fontId="0" fillId="56" borderId="174" xfId="0" applyNumberFormat="1" applyFont="1" applyFill="1" applyBorder="1" applyAlignment="1">
      <alignment horizontal="center" vertical="center"/>
    </xf>
    <xf numFmtId="49" fontId="0" fillId="0" borderId="173" xfId="0" applyNumberFormat="1" applyFont="1" applyFill="1" applyBorder="1" applyAlignment="1">
      <alignment horizontal="center"/>
    </xf>
    <xf numFmtId="49" fontId="42" fillId="0" borderId="262" xfId="0" applyNumberFormat="1" applyFont="1" applyFill="1" applyBorder="1" applyAlignment="1">
      <alignment horizontal="left"/>
    </xf>
    <xf numFmtId="0" fontId="0" fillId="0" borderId="261" xfId="0" applyFill="1" applyBorder="1" applyAlignment="1">
      <alignment horizontal="left" vertical="center"/>
    </xf>
    <xf numFmtId="49" fontId="0" fillId="0" borderId="173" xfId="0" applyNumberFormat="1" applyFill="1" applyBorder="1" applyAlignment="1">
      <alignment horizontal="center"/>
    </xf>
    <xf numFmtId="0" fontId="0" fillId="0" borderId="261" xfId="0" applyFont="1" applyFill="1" applyBorder="1" applyAlignment="1">
      <alignment horizontal="center" vertical="center"/>
    </xf>
    <xf numFmtId="0" fontId="0" fillId="0" borderId="173" xfId="0" applyNumberFormat="1" applyFont="1" applyFill="1" applyBorder="1" applyAlignment="1">
      <alignment horizontal="center"/>
    </xf>
    <xf numFmtId="1" fontId="0" fillId="0" borderId="173" xfId="0" applyNumberFormat="1" applyFill="1" applyBorder="1" applyAlignment="1">
      <alignment horizontal="center"/>
    </xf>
    <xf numFmtId="49" fontId="0" fillId="0" borderId="263" xfId="0" applyNumberFormat="1" applyFont="1" applyFill="1" applyBorder="1" applyAlignment="1">
      <alignment horizontal="center" vertical="center"/>
    </xf>
    <xf numFmtId="49" fontId="19" fillId="0" borderId="263" xfId="0" applyNumberFormat="1" applyFont="1" applyFill="1" applyBorder="1" applyAlignment="1">
      <alignment horizontal="center" vertical="center"/>
    </xf>
    <xf numFmtId="49" fontId="0" fillId="0" borderId="174" xfId="0" applyNumberFormat="1" applyFont="1" applyFill="1" applyBorder="1" applyAlignment="1">
      <alignment horizontal="center" vertical="center"/>
    </xf>
    <xf numFmtId="0" fontId="0" fillId="0" borderId="205" xfId="0" applyFont="1" applyFill="1" applyBorder="1"/>
    <xf numFmtId="0" fontId="0" fillId="0" borderId="0" xfId="0" applyFill="1" applyAlignment="1">
      <alignment horizontal="center"/>
    </xf>
    <xf numFmtId="0" fontId="0" fillId="0" borderId="264" xfId="0" applyFont="1" applyFill="1" applyBorder="1" applyAlignment="1">
      <alignment horizontal="center" vertical="center"/>
    </xf>
    <xf numFmtId="0" fontId="0" fillId="0" borderId="244" xfId="0" applyFont="1" applyFill="1" applyBorder="1" applyAlignment="1">
      <alignment horizontal="center" vertical="center"/>
    </xf>
    <xf numFmtId="0" fontId="0" fillId="0" borderId="244" xfId="0" applyFont="1" applyFill="1" applyBorder="1" applyAlignment="1">
      <alignment horizontal="left" vertical="center"/>
    </xf>
    <xf numFmtId="0" fontId="0" fillId="0" borderId="245" xfId="0" applyFont="1" applyFill="1" applyBorder="1" applyAlignment="1">
      <alignment horizontal="center" vertical="center"/>
    </xf>
    <xf numFmtId="0" fontId="0" fillId="0" borderId="205" xfId="0" applyFont="1" applyFill="1" applyBorder="1" applyAlignment="1">
      <alignment horizontal="center" vertical="center"/>
    </xf>
    <xf numFmtId="0" fontId="0" fillId="0" borderId="205" xfId="0" applyFont="1" applyFill="1" applyBorder="1" applyAlignment="1">
      <alignment vertical="center"/>
    </xf>
    <xf numFmtId="0" fontId="0" fillId="0" borderId="244" xfId="0" applyFill="1" applyBorder="1" applyAlignment="1">
      <alignment horizontal="left" vertical="center"/>
    </xf>
    <xf numFmtId="0" fontId="0" fillId="0" borderId="244" xfId="0" applyFont="1" applyFill="1" applyBorder="1" applyAlignment="1">
      <alignment vertical="center"/>
    </xf>
    <xf numFmtId="0" fontId="0" fillId="56" borderId="205" xfId="0" applyFill="1" applyBorder="1" applyAlignment="1">
      <alignment vertical="center" wrapText="1"/>
    </xf>
    <xf numFmtId="0" fontId="0" fillId="0" borderId="265" xfId="0" applyFont="1" applyFill="1" applyBorder="1" applyAlignment="1">
      <alignment horizontal="center" vertical="center"/>
    </xf>
    <xf numFmtId="0" fontId="0" fillId="56" borderId="205" xfId="0" applyFont="1" applyFill="1" applyBorder="1" applyAlignment="1">
      <alignment horizontal="center" vertical="center"/>
    </xf>
    <xf numFmtId="0" fontId="0" fillId="0" borderId="266" xfId="0" applyFont="1" applyFill="1" applyBorder="1"/>
    <xf numFmtId="0" fontId="0" fillId="0" borderId="267" xfId="0" applyFont="1" applyFill="1" applyBorder="1" applyAlignment="1">
      <alignment horizontal="left" vertical="top"/>
    </xf>
    <xf numFmtId="49" fontId="0" fillId="0" borderId="91" xfId="0" applyNumberFormat="1" applyFont="1" applyFill="1" applyBorder="1" applyAlignment="1">
      <alignment horizontal="left" vertical="top" wrapText="1"/>
    </xf>
    <xf numFmtId="49" fontId="0" fillId="0" borderId="258" xfId="0" applyNumberFormat="1" applyFont="1" applyFill="1" applyBorder="1" applyAlignment="1">
      <alignment horizontal="left" vertical="top" wrapText="1"/>
    </xf>
    <xf numFmtId="1" fontId="0" fillId="0" borderId="258" xfId="0" applyNumberFormat="1" applyFont="1" applyFill="1" applyBorder="1" applyAlignment="1">
      <alignment horizontal="left" vertical="top"/>
    </xf>
    <xf numFmtId="49" fontId="0" fillId="0" borderId="258" xfId="0" applyNumberFormat="1" applyFill="1" applyBorder="1" applyAlignment="1">
      <alignment horizontal="left" vertical="top"/>
    </xf>
    <xf numFmtId="49" fontId="0" fillId="0" borderId="268" xfId="0" applyNumberFormat="1" applyFont="1" applyFill="1" applyBorder="1" applyAlignment="1">
      <alignment horizontal="left" vertical="top" wrapText="1"/>
    </xf>
    <xf numFmtId="1" fontId="0" fillId="0" borderId="268" xfId="0" applyNumberFormat="1" applyFill="1" applyBorder="1" applyAlignment="1">
      <alignment horizontal="left" vertical="top"/>
    </xf>
    <xf numFmtId="49" fontId="0" fillId="0" borderId="268" xfId="0" applyNumberFormat="1" applyFill="1" applyBorder="1" applyAlignment="1">
      <alignment horizontal="left" vertical="top"/>
    </xf>
    <xf numFmtId="49" fontId="0" fillId="0" borderId="91" xfId="0" applyNumberFormat="1" applyFont="1" applyFill="1" applyBorder="1" applyAlignment="1">
      <alignment horizontal="left" vertical="top"/>
    </xf>
    <xf numFmtId="49" fontId="0" fillId="0" borderId="268" xfId="0" applyNumberFormat="1" applyFont="1" applyFill="1" applyBorder="1" applyAlignment="1">
      <alignment horizontal="left" vertical="top"/>
    </xf>
    <xf numFmtId="1" fontId="0" fillId="0" borderId="268" xfId="0" applyNumberFormat="1" applyFont="1" applyFill="1" applyBorder="1" applyAlignment="1">
      <alignment horizontal="left" vertical="top"/>
    </xf>
    <xf numFmtId="49" fontId="0" fillId="0" borderId="258" xfId="0" applyNumberFormat="1" applyFont="1" applyFill="1" applyBorder="1" applyAlignment="1">
      <alignment horizontal="left" vertical="top"/>
    </xf>
    <xf numFmtId="0" fontId="0" fillId="0" borderId="205" xfId="0" applyFont="1" applyFill="1" applyBorder="1" applyAlignment="1">
      <alignment horizontal="left" vertical="top"/>
    </xf>
    <xf numFmtId="49" fontId="0" fillId="0" borderId="244" xfId="0" applyNumberFormat="1" applyFont="1" applyFill="1" applyBorder="1" applyAlignment="1">
      <alignment horizontal="left" vertical="top"/>
    </xf>
    <xf numFmtId="1" fontId="0" fillId="0" borderId="244" xfId="0" applyNumberFormat="1" applyFill="1" applyBorder="1" applyAlignment="1">
      <alignment horizontal="left" vertical="top"/>
    </xf>
    <xf numFmtId="49" fontId="0" fillId="0" borderId="270" xfId="0" applyNumberFormat="1" applyFill="1" applyBorder="1" applyAlignment="1">
      <alignment horizontal="left" vertical="top" wrapText="1"/>
    </xf>
    <xf numFmtId="1" fontId="0" fillId="0" borderId="270" xfId="0" applyNumberFormat="1" applyFont="1" applyFill="1" applyBorder="1" applyAlignment="1">
      <alignment horizontal="left" vertical="top"/>
    </xf>
    <xf numFmtId="49" fontId="0" fillId="0" borderId="270" xfId="0" applyNumberFormat="1" applyFont="1" applyFill="1" applyBorder="1" applyAlignment="1">
      <alignment horizontal="left" vertical="top" wrapText="1"/>
    </xf>
    <xf numFmtId="49" fontId="0" fillId="0" borderId="270" xfId="0" applyNumberFormat="1" applyFill="1" applyBorder="1" applyAlignment="1">
      <alignment horizontal="left" vertical="top"/>
    </xf>
    <xf numFmtId="0" fontId="0" fillId="0" borderId="246" xfId="0" applyFont="1" applyFill="1" applyBorder="1" applyAlignment="1">
      <alignment horizontal="left" vertical="top"/>
    </xf>
    <xf numFmtId="49" fontId="0" fillId="0" borderId="246" xfId="0" applyNumberFormat="1" applyFill="1" applyBorder="1" applyAlignment="1">
      <alignment horizontal="left" vertical="top" wrapText="1"/>
    </xf>
    <xf numFmtId="49" fontId="0" fillId="0" borderId="246" xfId="0" applyNumberFormat="1" applyFill="1" applyBorder="1" applyAlignment="1">
      <alignment horizontal="left" vertical="top"/>
    </xf>
    <xf numFmtId="49" fontId="0" fillId="0" borderId="271" xfId="0" applyNumberFormat="1" applyFill="1" applyBorder="1" applyAlignment="1">
      <alignment horizontal="left" vertical="top"/>
    </xf>
    <xf numFmtId="0" fontId="54" fillId="56" borderId="267" xfId="0" applyFont="1" applyFill="1" applyBorder="1" applyAlignment="1">
      <alignment vertical="top"/>
    </xf>
    <xf numFmtId="0" fontId="0" fillId="56" borderId="267" xfId="0" applyNumberFormat="1" applyFill="1" applyBorder="1" applyAlignment="1">
      <alignment vertical="top" wrapText="1"/>
    </xf>
    <xf numFmtId="0" fontId="0" fillId="56" borderId="205" xfId="0" applyNumberFormat="1" applyFill="1" applyBorder="1" applyAlignment="1">
      <alignment vertical="top" wrapText="1"/>
    </xf>
    <xf numFmtId="0" fontId="0" fillId="56" borderId="246" xfId="0" applyNumberFormat="1" applyFill="1" applyBorder="1" applyAlignment="1">
      <alignment vertical="top" wrapText="1"/>
    </xf>
    <xf numFmtId="0" fontId="0" fillId="56" borderId="246" xfId="0" applyFill="1" applyBorder="1" applyAlignment="1">
      <alignment vertical="top" wrapText="1"/>
    </xf>
    <xf numFmtId="0" fontId="0" fillId="56" borderId="267" xfId="0" applyFont="1" applyFill="1" applyBorder="1" applyAlignment="1">
      <alignment vertical="top"/>
    </xf>
    <xf numFmtId="0" fontId="0" fillId="56" borderId="267" xfId="0" applyFont="1" applyFill="1" applyBorder="1" applyAlignment="1">
      <alignment vertical="top" wrapText="1"/>
    </xf>
    <xf numFmtId="1" fontId="0" fillId="56" borderId="258" xfId="0" applyNumberFormat="1" applyFont="1" applyFill="1" applyBorder="1" applyAlignment="1">
      <alignment horizontal="center" vertical="center" wrapText="1"/>
    </xf>
    <xf numFmtId="9" fontId="0" fillId="58" borderId="268" xfId="0" applyNumberFormat="1" applyFont="1" applyFill="1" applyBorder="1" applyAlignment="1">
      <alignment horizontal="center" vertical="center" wrapText="1"/>
    </xf>
    <xf numFmtId="9" fontId="0" fillId="58" borderId="258" xfId="0" applyNumberFormat="1" applyFont="1" applyFill="1" applyBorder="1" applyAlignment="1">
      <alignment horizontal="center" vertical="center" wrapText="1"/>
    </xf>
    <xf numFmtId="1" fontId="0" fillId="56" borderId="268" xfId="0" applyNumberFormat="1" applyFont="1" applyFill="1" applyBorder="1" applyAlignment="1">
      <alignment horizontal="center" vertical="center" wrapText="1"/>
    </xf>
    <xf numFmtId="1" fontId="0" fillId="56" borderId="268" xfId="0" applyNumberFormat="1" applyFont="1" applyFill="1" applyBorder="1" applyAlignment="1">
      <alignment horizontal="center" vertical="center"/>
    </xf>
    <xf numFmtId="1" fontId="0" fillId="56" borderId="244" xfId="0" applyNumberFormat="1" applyFont="1" applyFill="1" applyBorder="1" applyAlignment="1">
      <alignment horizontal="center" vertical="center"/>
    </xf>
    <xf numFmtId="9" fontId="0" fillId="58" borderId="244" xfId="0" applyNumberFormat="1" applyFont="1" applyFill="1" applyBorder="1" applyAlignment="1">
      <alignment horizontal="center" vertical="center" wrapText="1"/>
    </xf>
    <xf numFmtId="9" fontId="0" fillId="58" borderId="258" xfId="0" applyNumberFormat="1" applyFill="1" applyBorder="1" applyAlignment="1">
      <alignment horizontal="center" vertical="center" wrapText="1"/>
    </xf>
    <xf numFmtId="1" fontId="0" fillId="56" borderId="270" xfId="0" applyNumberFormat="1" applyFont="1" applyFill="1" applyBorder="1" applyAlignment="1">
      <alignment horizontal="center" vertical="center" wrapText="1"/>
    </xf>
    <xf numFmtId="1" fontId="0" fillId="56" borderId="246" xfId="0" applyNumberFormat="1" applyFont="1" applyFill="1" applyBorder="1" applyAlignment="1">
      <alignment horizontal="center" vertical="center" wrapText="1"/>
    </xf>
    <xf numFmtId="49" fontId="0" fillId="56" borderId="268" xfId="0" applyNumberFormat="1" applyFill="1" applyBorder="1" applyAlignment="1">
      <alignment horizontal="center" vertical="center" wrapText="1"/>
    </xf>
    <xf numFmtId="49" fontId="0" fillId="56" borderId="268" xfId="0" applyNumberFormat="1" applyFont="1" applyFill="1" applyBorder="1" applyAlignment="1">
      <alignment horizontal="center" vertical="center" wrapText="1"/>
    </xf>
    <xf numFmtId="0" fontId="0" fillId="56" borderId="267" xfId="0" applyFill="1" applyBorder="1"/>
    <xf numFmtId="0" fontId="0" fillId="0" borderId="276" xfId="0" applyFont="1" applyFill="1" applyBorder="1" applyAlignment="1">
      <alignment horizontal="center" vertical="center"/>
    </xf>
    <xf numFmtId="0" fontId="0" fillId="0" borderId="276" xfId="0" applyFill="1" applyBorder="1" applyAlignment="1">
      <alignment horizontal="center" vertical="center"/>
    </xf>
    <xf numFmtId="49" fontId="0" fillId="0" borderId="279" xfId="0" applyNumberFormat="1" applyFont="1" applyFill="1" applyBorder="1" applyAlignment="1">
      <alignment horizontal="center" vertical="center"/>
    </xf>
    <xf numFmtId="0" fontId="0" fillId="56" borderId="267" xfId="0" applyFont="1" applyFill="1" applyBorder="1" applyAlignment="1">
      <alignment wrapText="1"/>
    </xf>
    <xf numFmtId="0" fontId="0" fillId="56" borderId="267" xfId="0" applyFill="1" applyBorder="1" applyAlignment="1">
      <alignment vertical="center" wrapText="1"/>
    </xf>
    <xf numFmtId="0" fontId="0" fillId="56" borderId="267" xfId="0" applyFill="1" applyBorder="1" applyAlignment="1">
      <alignment wrapText="1"/>
    </xf>
    <xf numFmtId="0" fontId="0" fillId="0" borderId="0" xfId="0" applyFont="1" applyFill="1" applyAlignment="1">
      <alignment horizontal="center"/>
    </xf>
    <xf numFmtId="0" fontId="0" fillId="0" borderId="0" xfId="0" applyFont="1" applyFill="1"/>
    <xf numFmtId="49" fontId="0" fillId="0" borderId="0" xfId="0" applyNumberFormat="1" applyFill="1" applyAlignment="1">
      <alignment vertical="center"/>
    </xf>
    <xf numFmtId="0" fontId="62" fillId="0" borderId="0" xfId="0" applyFont="1" applyFill="1"/>
    <xf numFmtId="0" fontId="0" fillId="0" borderId="277" xfId="0" applyFont="1" applyFill="1" applyBorder="1" applyAlignment="1">
      <alignment horizontal="center" vertical="center"/>
    </xf>
    <xf numFmtId="0" fontId="0" fillId="56" borderId="287" xfId="0" applyFont="1" applyFill="1" applyBorder="1" applyAlignment="1">
      <alignment horizontal="center" vertical="center"/>
    </xf>
    <xf numFmtId="0" fontId="0" fillId="56" borderId="276" xfId="0" applyFont="1" applyFill="1" applyBorder="1" applyAlignment="1">
      <alignment horizontal="center" vertical="center"/>
    </xf>
    <xf numFmtId="0" fontId="0" fillId="56" borderId="281" xfId="0" applyFont="1" applyFill="1" applyBorder="1" applyAlignment="1">
      <alignment horizontal="center" vertical="center"/>
    </xf>
    <xf numFmtId="0" fontId="42" fillId="56" borderId="276" xfId="0" applyFont="1" applyFill="1" applyBorder="1" applyAlignment="1">
      <alignment horizontal="left" vertical="center"/>
    </xf>
    <xf numFmtId="0" fontId="0" fillId="56" borderId="276" xfId="0" applyFont="1" applyFill="1" applyBorder="1" applyAlignment="1">
      <alignment horizontal="left" vertical="center"/>
    </xf>
    <xf numFmtId="0" fontId="0" fillId="56" borderId="281" xfId="0" applyFont="1" applyFill="1" applyBorder="1" applyAlignment="1">
      <alignment horizontal="left" vertical="center"/>
    </xf>
    <xf numFmtId="0" fontId="0" fillId="56" borderId="272" xfId="0" applyFont="1" applyFill="1" applyBorder="1" applyAlignment="1">
      <alignment horizontal="left" vertical="center"/>
    </xf>
    <xf numFmtId="0" fontId="42" fillId="56" borderId="272" xfId="0" applyFont="1" applyFill="1" applyBorder="1"/>
    <xf numFmtId="0" fontId="0" fillId="56" borderId="284" xfId="0" applyFont="1" applyFill="1" applyBorder="1" applyAlignment="1">
      <alignment horizontal="center" vertical="center"/>
    </xf>
    <xf numFmtId="0" fontId="0" fillId="58" borderId="281" xfId="0" applyFont="1" applyFill="1" applyBorder="1" applyAlignment="1">
      <alignment horizontal="center" vertical="center"/>
    </xf>
    <xf numFmtId="0" fontId="0" fillId="56" borderId="174" xfId="0" applyFont="1" applyFill="1" applyBorder="1" applyAlignment="1">
      <alignment horizontal="center" vertical="center"/>
    </xf>
    <xf numFmtId="49" fontId="37" fillId="0" borderId="293" xfId="0" applyNumberFormat="1" applyFont="1" applyFill="1" applyBorder="1" applyAlignment="1">
      <alignment horizontal="center" vertical="center" wrapText="1"/>
    </xf>
    <xf numFmtId="49" fontId="37" fillId="0" borderId="292" xfId="0" applyNumberFormat="1" applyFont="1" applyFill="1" applyBorder="1" applyAlignment="1">
      <alignment horizontal="center" vertical="center" wrapText="1"/>
    </xf>
    <xf numFmtId="49" fontId="37" fillId="0" borderId="162" xfId="0" applyNumberFormat="1" applyFont="1" applyFill="1" applyBorder="1" applyAlignment="1">
      <alignment horizontal="center" vertical="center" wrapText="1"/>
    </xf>
    <xf numFmtId="0" fontId="37" fillId="0" borderId="294" xfId="0" applyFont="1" applyFill="1" applyBorder="1" applyAlignment="1">
      <alignment horizontal="center" vertical="center" wrapText="1"/>
    </xf>
    <xf numFmtId="0" fontId="0" fillId="56" borderId="285" xfId="0" applyFont="1" applyFill="1" applyBorder="1" applyAlignment="1">
      <alignment horizontal="center" vertical="center"/>
    </xf>
    <xf numFmtId="0" fontId="0" fillId="56" borderId="267" xfId="0" applyFill="1" applyBorder="1" applyAlignment="1">
      <alignment horizontal="center" vertical="center"/>
    </xf>
    <xf numFmtId="0" fontId="75" fillId="0" borderId="124" xfId="0" applyFont="1" applyFill="1" applyBorder="1" applyAlignment="1">
      <alignment horizontal="center" vertical="center" wrapText="1"/>
    </xf>
    <xf numFmtId="0" fontId="75" fillId="0" borderId="124" xfId="0" applyFont="1" applyFill="1" applyBorder="1" applyAlignment="1">
      <alignment vertical="center" wrapText="1"/>
    </xf>
    <xf numFmtId="0" fontId="75" fillId="0" borderId="155" xfId="0" applyFont="1" applyFill="1" applyBorder="1" applyAlignment="1">
      <alignment horizontal="center" vertical="center" wrapText="1"/>
    </xf>
    <xf numFmtId="0" fontId="0" fillId="56" borderId="263" xfId="0" applyNumberFormat="1" applyFont="1" applyFill="1" applyBorder="1" applyAlignment="1">
      <alignment horizontal="center" vertical="center"/>
    </xf>
    <xf numFmtId="0" fontId="0" fillId="0" borderId="263" xfId="0" applyNumberFormat="1" applyFont="1" applyFill="1" applyBorder="1" applyAlignment="1">
      <alignment horizontal="center" vertical="center"/>
    </xf>
    <xf numFmtId="49" fontId="42" fillId="0" borderId="284" xfId="0" applyNumberFormat="1" applyFont="1" applyFill="1" applyBorder="1" applyAlignment="1">
      <alignment horizontal="left"/>
    </xf>
    <xf numFmtId="0" fontId="19" fillId="0" borderId="205" xfId="0" applyFont="1" applyFill="1" applyBorder="1"/>
    <xf numFmtId="0" fontId="60" fillId="0" borderId="0" xfId="272" applyFont="1" applyFill="1"/>
    <xf numFmtId="0" fontId="60" fillId="0" borderId="0" xfId="272" applyFont="1" applyFill="1" applyAlignment="1">
      <alignment vertical="top" wrapText="1"/>
    </xf>
    <xf numFmtId="0" fontId="0" fillId="0" borderId="257" xfId="0" applyFont="1" applyFill="1" applyBorder="1" applyAlignment="1">
      <alignment horizontal="center" vertical="center"/>
    </xf>
    <xf numFmtId="0" fontId="0" fillId="0" borderId="0" xfId="0"/>
    <xf numFmtId="49" fontId="0" fillId="0" borderId="0" xfId="0" applyNumberFormat="1" applyFont="1" applyFill="1" applyAlignment="1">
      <alignment vertical="center"/>
    </xf>
    <xf numFmtId="0" fontId="39" fillId="0" borderId="0" xfId="0" applyFont="1" applyBorder="1" applyAlignment="1">
      <alignment vertical="center"/>
    </xf>
    <xf numFmtId="0" fontId="76" fillId="0" borderId="0" xfId="0" applyFont="1" applyAlignment="1">
      <alignment horizontal="center" vertical="center"/>
    </xf>
    <xf numFmtId="0" fontId="39" fillId="0" borderId="0" xfId="0" applyFont="1" applyFill="1" applyBorder="1" applyAlignment="1">
      <alignment vertical="center"/>
    </xf>
    <xf numFmtId="0" fontId="0" fillId="0" borderId="0" xfId="0" applyFont="1" applyFill="1"/>
    <xf numFmtId="49" fontId="0" fillId="0" borderId="0" xfId="0" applyNumberFormat="1" applyFill="1" applyAlignment="1">
      <alignment vertical="center"/>
    </xf>
    <xf numFmtId="49" fontId="39" fillId="0" borderId="0" xfId="0" applyNumberFormat="1" applyFont="1" applyFill="1" applyBorder="1" applyAlignment="1">
      <alignment vertical="center"/>
    </xf>
    <xf numFmtId="49" fontId="0" fillId="0" borderId="275" xfId="0" applyNumberFormat="1" applyFont="1" applyFill="1" applyBorder="1" applyAlignment="1">
      <alignment horizontal="center" vertical="center"/>
    </xf>
    <xf numFmtId="0" fontId="19" fillId="0" borderId="0" xfId="0" applyFont="1" applyFill="1"/>
    <xf numFmtId="0" fontId="0" fillId="0" borderId="0" xfId="0" applyFill="1"/>
    <xf numFmtId="0" fontId="39" fillId="0" borderId="0" xfId="0" applyFont="1" applyBorder="1" applyAlignment="1">
      <alignment horizontal="center" vertical="center"/>
    </xf>
    <xf numFmtId="49" fontId="41" fillId="0" borderId="0" xfId="89" applyNumberFormat="1" applyFont="1" applyFill="1" applyBorder="1" applyAlignment="1">
      <alignment horizontal="left" vertical="center"/>
    </xf>
    <xf numFmtId="49" fontId="19" fillId="0" borderId="0" xfId="89" applyNumberFormat="1" applyFont="1" applyFill="1" applyBorder="1" applyAlignment="1">
      <alignment horizontal="left" vertical="center"/>
    </xf>
    <xf numFmtId="0" fontId="0" fillId="0" borderId="273" xfId="0" applyFont="1" applyFill="1" applyBorder="1" applyAlignment="1">
      <alignment horizontal="center" vertical="center"/>
    </xf>
    <xf numFmtId="0" fontId="40" fillId="0" borderId="280" xfId="0" applyFont="1" applyFill="1" applyBorder="1" applyAlignment="1">
      <alignment horizontal="center" vertical="center"/>
    </xf>
    <xf numFmtId="0" fontId="40" fillId="0" borderId="33" xfId="0" applyFont="1" applyFill="1" applyBorder="1" applyAlignment="1">
      <alignment horizontal="center" vertical="center"/>
    </xf>
    <xf numFmtId="0" fontId="0" fillId="0" borderId="267" xfId="0" applyFont="1" applyFill="1" applyBorder="1" applyAlignment="1">
      <alignment horizontal="center" vertical="center"/>
    </xf>
    <xf numFmtId="0" fontId="0" fillId="56" borderId="272" xfId="0" applyFont="1" applyFill="1" applyBorder="1" applyAlignment="1">
      <alignment horizontal="center" vertical="center"/>
    </xf>
    <xf numFmtId="0" fontId="0" fillId="56" borderId="34" xfId="0" applyFont="1" applyFill="1" applyBorder="1" applyAlignment="1">
      <alignment horizontal="center" vertical="center"/>
    </xf>
    <xf numFmtId="0" fontId="42" fillId="0" borderId="272" xfId="0" applyFont="1" applyFill="1" applyBorder="1" applyAlignment="1">
      <alignment horizontal="left" vertical="center"/>
    </xf>
    <xf numFmtId="0" fontId="0" fillId="0" borderId="0" xfId="0" applyFont="1" applyFill="1" applyAlignment="1">
      <alignment horizontal="center"/>
    </xf>
    <xf numFmtId="0" fontId="0" fillId="0" borderId="272" xfId="0" applyFont="1" applyFill="1" applyBorder="1" applyAlignment="1">
      <alignment horizontal="center" vertical="center" wrapText="1"/>
    </xf>
    <xf numFmtId="0" fontId="0" fillId="0" borderId="281" xfId="0" applyFont="1" applyFill="1" applyBorder="1" applyAlignment="1">
      <alignment horizontal="center" vertical="center"/>
    </xf>
    <xf numFmtId="0" fontId="0" fillId="0" borderId="272" xfId="0" applyFont="1" applyFill="1" applyBorder="1" applyAlignment="1">
      <alignment horizontal="center" vertical="center"/>
    </xf>
    <xf numFmtId="0" fontId="39" fillId="0" borderId="0" xfId="0" applyFont="1" applyFill="1" applyBorder="1" applyAlignment="1">
      <alignment horizontal="center" vertical="center"/>
    </xf>
    <xf numFmtId="0" fontId="39" fillId="0" borderId="166" xfId="0" applyFont="1" applyFill="1" applyBorder="1" applyAlignment="1">
      <alignment horizontal="center" vertical="center"/>
    </xf>
    <xf numFmtId="0" fontId="0" fillId="56" borderId="267" xfId="0" applyFont="1" applyFill="1" applyBorder="1" applyAlignment="1">
      <alignment vertical="center"/>
    </xf>
    <xf numFmtId="0" fontId="0" fillId="56" borderId="267" xfId="0" applyFont="1" applyFill="1" applyBorder="1" applyAlignment="1">
      <alignment vertical="center" wrapText="1"/>
    </xf>
    <xf numFmtId="0" fontId="0" fillId="0" borderId="300" xfId="0" applyFont="1" applyFill="1" applyBorder="1" applyAlignment="1">
      <alignment horizontal="center" vertical="center"/>
    </xf>
    <xf numFmtId="0" fontId="39" fillId="0" borderId="0" xfId="0" applyFont="1" applyBorder="1" applyAlignment="1">
      <alignment horizontal="left" vertical="center"/>
    </xf>
    <xf numFmtId="0" fontId="0" fillId="56" borderId="267" xfId="0" applyFont="1" applyFill="1" applyBorder="1" applyAlignment="1">
      <alignment horizontal="center" vertical="center"/>
    </xf>
    <xf numFmtId="0" fontId="0" fillId="0" borderId="275" xfId="0" applyFill="1" applyBorder="1" applyAlignment="1">
      <alignment horizontal="center" vertical="center"/>
    </xf>
    <xf numFmtId="49" fontId="0" fillId="0" borderId="174" xfId="0" applyNumberFormat="1" applyFont="1" applyFill="1" applyBorder="1" applyAlignment="1">
      <alignment horizontal="center" vertical="center"/>
    </xf>
    <xf numFmtId="49" fontId="0" fillId="0" borderId="278" xfId="0" applyNumberFormat="1" applyFont="1" applyFill="1" applyBorder="1" applyAlignment="1">
      <alignment horizontal="center" vertical="center"/>
    </xf>
    <xf numFmtId="0" fontId="0" fillId="0" borderId="0" xfId="0" applyFont="1" applyFill="1" applyAlignment="1"/>
    <xf numFmtId="0" fontId="0" fillId="0" borderId="174" xfId="0" applyFont="1" applyFill="1" applyBorder="1" applyAlignment="1">
      <alignment horizontal="center" vertical="center"/>
    </xf>
    <xf numFmtId="0" fontId="0" fillId="56" borderId="267" xfId="0" applyFont="1" applyFill="1" applyBorder="1" applyAlignment="1"/>
    <xf numFmtId="0" fontId="54" fillId="56" borderId="267" xfId="0" applyFont="1" applyFill="1" applyBorder="1" applyAlignment="1">
      <alignment horizontal="center" vertical="center"/>
    </xf>
    <xf numFmtId="0" fontId="37" fillId="0" borderId="0" xfId="0" applyFont="1" applyFill="1"/>
    <xf numFmtId="49" fontId="39" fillId="0" borderId="0" xfId="0" applyNumberFormat="1" applyFont="1" applyFill="1" applyBorder="1" applyAlignment="1">
      <alignment horizontal="left" vertical="center" wrapText="1"/>
    </xf>
    <xf numFmtId="49" fontId="0" fillId="0" borderId="276" xfId="0" applyNumberFormat="1" applyFont="1" applyFill="1" applyBorder="1" applyAlignment="1">
      <alignment horizontal="center" vertical="center"/>
    </xf>
    <xf numFmtId="0" fontId="42" fillId="0" borderId="267" xfId="0" applyFont="1" applyFill="1" applyBorder="1" applyAlignment="1">
      <alignment horizontal="left" vertical="center"/>
    </xf>
    <xf numFmtId="49" fontId="0" fillId="0" borderId="267" xfId="0" applyNumberFormat="1" applyFont="1" applyFill="1" applyBorder="1" applyAlignment="1">
      <alignment horizontal="center" vertical="center"/>
    </xf>
    <xf numFmtId="9" fontId="60" fillId="58" borderId="267" xfId="0" applyNumberFormat="1" applyFont="1" applyFill="1" applyBorder="1" applyAlignment="1">
      <alignment horizontal="center" vertical="center"/>
    </xf>
    <xf numFmtId="0" fontId="0" fillId="0" borderId="275" xfId="0" applyFont="1" applyFill="1" applyBorder="1" applyAlignment="1">
      <alignment horizontal="center" vertical="center"/>
    </xf>
    <xf numFmtId="0" fontId="0" fillId="56" borderId="273" xfId="0" applyFont="1" applyFill="1" applyBorder="1" applyAlignment="1">
      <alignment horizontal="center" vertical="center"/>
    </xf>
    <xf numFmtId="0" fontId="0" fillId="56" borderId="272" xfId="0" applyFill="1" applyBorder="1" applyAlignment="1">
      <alignment horizontal="center" vertical="center"/>
    </xf>
    <xf numFmtId="0" fontId="0" fillId="0" borderId="276" xfId="0" applyFont="1" applyFill="1" applyBorder="1" applyAlignment="1">
      <alignment horizontal="center" vertical="center" wrapText="1"/>
    </xf>
    <xf numFmtId="49" fontId="0" fillId="0" borderId="274" xfId="0" applyNumberFormat="1" applyFont="1" applyFill="1" applyBorder="1" applyAlignment="1">
      <alignment horizontal="center" vertical="center"/>
    </xf>
    <xf numFmtId="0" fontId="0" fillId="0" borderId="275" xfId="0" applyFont="1" applyFill="1" applyBorder="1" applyAlignment="1">
      <alignment horizontal="center" vertical="center" wrapText="1"/>
    </xf>
    <xf numFmtId="0" fontId="0" fillId="0" borderId="272" xfId="0" applyFill="1" applyBorder="1" applyAlignment="1">
      <alignment horizontal="center" vertical="center"/>
    </xf>
    <xf numFmtId="0" fontId="0" fillId="0" borderId="302" xfId="0" applyFont="1" applyFill="1" applyBorder="1" applyAlignment="1">
      <alignment horizontal="center" vertical="center"/>
    </xf>
    <xf numFmtId="0" fontId="0" fillId="0" borderId="299" xfId="0" applyFont="1" applyFill="1" applyBorder="1" applyAlignment="1">
      <alignment vertical="center"/>
    </xf>
    <xf numFmtId="1" fontId="0" fillId="56" borderId="272" xfId="0" applyNumberFormat="1" applyFill="1" applyBorder="1" applyAlignment="1">
      <alignment horizontal="center" vertical="center"/>
    </xf>
    <xf numFmtId="3" fontId="0" fillId="56" borderId="289" xfId="0" applyNumberFormat="1" applyFont="1" applyFill="1" applyBorder="1" applyAlignment="1">
      <alignment horizontal="right" vertical="center"/>
    </xf>
    <xf numFmtId="3" fontId="0" fillId="0" borderId="289" xfId="0" applyNumberFormat="1" applyFont="1" applyFill="1" applyBorder="1" applyAlignment="1">
      <alignment horizontal="right" vertical="center"/>
    </xf>
    <xf numFmtId="49" fontId="37" fillId="0" borderId="306" xfId="0" applyNumberFormat="1" applyFont="1" applyFill="1" applyBorder="1" applyAlignment="1">
      <alignment horizontal="center" vertical="center"/>
    </xf>
    <xf numFmtId="0" fontId="0" fillId="56" borderId="275" xfId="0" applyFont="1" applyFill="1" applyBorder="1" applyAlignment="1">
      <alignment horizontal="center" vertical="center"/>
    </xf>
    <xf numFmtId="0" fontId="0" fillId="56" borderId="273" xfId="0" applyFont="1" applyFill="1" applyBorder="1" applyAlignment="1">
      <alignment horizontal="left" vertical="center"/>
    </xf>
    <xf numFmtId="0" fontId="54" fillId="56" borderId="276" xfId="0" applyFont="1" applyFill="1" applyBorder="1" applyAlignment="1">
      <alignment horizontal="center" vertical="center"/>
    </xf>
    <xf numFmtId="0" fontId="0" fillId="56" borderId="287" xfId="0" applyFont="1" applyFill="1" applyBorder="1" applyAlignment="1">
      <alignment horizontal="left" vertical="center"/>
    </xf>
    <xf numFmtId="0" fontId="0" fillId="56" borderId="288" xfId="0" applyFont="1" applyFill="1" applyBorder="1" applyAlignment="1">
      <alignment horizontal="left" vertical="center"/>
    </xf>
    <xf numFmtId="0" fontId="42" fillId="56" borderId="274" xfId="0" applyFont="1" applyFill="1" applyBorder="1" applyAlignment="1">
      <alignment horizontal="left" vertical="center"/>
    </xf>
    <xf numFmtId="0" fontId="0" fillId="56" borderId="274" xfId="0" applyFont="1" applyFill="1" applyBorder="1" applyAlignment="1">
      <alignment horizontal="center" vertical="center"/>
    </xf>
    <xf numFmtId="0" fontId="0" fillId="56" borderId="282" xfId="0" applyFont="1" applyFill="1" applyBorder="1" applyAlignment="1">
      <alignment horizontal="left" vertical="center"/>
    </xf>
    <xf numFmtId="0" fontId="42" fillId="56" borderId="285" xfId="0" applyFont="1" applyFill="1" applyBorder="1" applyAlignment="1">
      <alignment horizontal="left" vertical="center"/>
    </xf>
    <xf numFmtId="0" fontId="0" fillId="56" borderId="267" xfId="0" applyFont="1" applyFill="1" applyBorder="1" applyAlignment="1">
      <alignment horizontal="left" vertical="center"/>
    </xf>
    <xf numFmtId="0" fontId="42" fillId="56" borderId="281" xfId="0" applyFont="1" applyFill="1" applyBorder="1" applyAlignment="1">
      <alignment horizontal="left" vertical="center"/>
    </xf>
    <xf numFmtId="0" fontId="42" fillId="56" borderId="272" xfId="0" applyFont="1" applyFill="1" applyBorder="1" applyAlignment="1">
      <alignment horizontal="left" vertical="center"/>
    </xf>
    <xf numFmtId="0" fontId="40" fillId="0" borderId="309" xfId="0" applyFont="1" applyFill="1" applyBorder="1" applyAlignment="1">
      <alignment horizontal="center" vertical="center"/>
    </xf>
    <xf numFmtId="0" fontId="0" fillId="0" borderId="310" xfId="0" applyFill="1" applyBorder="1" applyAlignment="1">
      <alignment horizontal="center" vertical="center"/>
    </xf>
    <xf numFmtId="0" fontId="37" fillId="0" borderId="311" xfId="0" applyFont="1" applyFill="1" applyBorder="1" applyAlignment="1">
      <alignment horizontal="center"/>
    </xf>
    <xf numFmtId="0" fontId="37" fillId="0" borderId="308" xfId="0" applyFont="1" applyFill="1" applyBorder="1" applyAlignment="1">
      <alignment horizontal="center" vertical="center"/>
    </xf>
    <xf numFmtId="0" fontId="37" fillId="0" borderId="307" xfId="0" applyFont="1" applyFill="1" applyBorder="1" applyAlignment="1">
      <alignment horizontal="center" vertical="center"/>
    </xf>
    <xf numFmtId="0" fontId="37" fillId="0" borderId="312" xfId="0" applyFont="1" applyFill="1" applyBorder="1" applyAlignment="1">
      <alignment horizontal="center" vertical="center"/>
    </xf>
    <xf numFmtId="0" fontId="37" fillId="0" borderId="313" xfId="0" applyFont="1" applyFill="1" applyBorder="1" applyAlignment="1">
      <alignment horizontal="center" vertical="center"/>
    </xf>
    <xf numFmtId="0" fontId="0" fillId="0" borderId="267" xfId="0" applyFill="1" applyBorder="1" applyAlignment="1">
      <alignment horizontal="center" vertical="center"/>
    </xf>
    <xf numFmtId="0" fontId="0" fillId="0" borderId="174" xfId="0" applyFill="1" applyBorder="1" applyAlignment="1">
      <alignment horizontal="center" vertical="center"/>
    </xf>
    <xf numFmtId="0" fontId="0" fillId="0" borderId="273" xfId="0" applyFill="1" applyBorder="1" applyAlignment="1">
      <alignment horizontal="center" vertical="center"/>
    </xf>
    <xf numFmtId="0" fontId="0" fillId="0" borderId="274" xfId="0" applyFill="1" applyBorder="1" applyAlignment="1">
      <alignment horizontal="center" vertical="center"/>
    </xf>
    <xf numFmtId="0" fontId="0" fillId="0" borderId="278" xfId="0" applyFill="1" applyBorder="1" applyAlignment="1">
      <alignment horizontal="center" vertical="center"/>
    </xf>
    <xf numFmtId="0" fontId="0" fillId="56" borderId="0" xfId="0" applyFill="1" applyAlignment="1">
      <alignment horizontal="center" vertical="center"/>
    </xf>
    <xf numFmtId="0" fontId="0" fillId="0" borderId="279" xfId="0" applyFill="1" applyBorder="1" applyAlignment="1">
      <alignment horizontal="center" vertical="center"/>
    </xf>
    <xf numFmtId="49" fontId="0" fillId="0" borderId="314" xfId="0" applyNumberFormat="1" applyFont="1" applyFill="1" applyBorder="1" applyAlignment="1">
      <alignment horizontal="center" vertical="center"/>
    </xf>
    <xf numFmtId="49" fontId="0" fillId="0" borderId="302" xfId="0" applyNumberFormat="1" applyFont="1" applyFill="1" applyBorder="1" applyAlignment="1">
      <alignment horizontal="center"/>
    </xf>
    <xf numFmtId="49" fontId="42" fillId="0" borderId="315" xfId="0" applyNumberFormat="1" applyFont="1" applyFill="1" applyBorder="1" applyAlignment="1">
      <alignment horizontal="left"/>
    </xf>
    <xf numFmtId="0" fontId="0" fillId="0" borderId="250" xfId="0" applyFill="1" applyBorder="1" applyAlignment="1">
      <alignment horizontal="left" vertical="center"/>
    </xf>
    <xf numFmtId="49" fontId="0" fillId="0" borderId="302" xfId="0" applyNumberFormat="1" applyFill="1" applyBorder="1" applyAlignment="1">
      <alignment horizontal="center"/>
    </xf>
    <xf numFmtId="0" fontId="0" fillId="0" borderId="302" xfId="0" applyNumberFormat="1" applyFont="1" applyFill="1" applyBorder="1" applyAlignment="1">
      <alignment horizontal="center"/>
    </xf>
    <xf numFmtId="1" fontId="0" fillId="0" borderId="302" xfId="0" applyNumberFormat="1" applyFill="1" applyBorder="1" applyAlignment="1">
      <alignment horizontal="center"/>
    </xf>
    <xf numFmtId="49" fontId="0" fillId="0" borderId="316" xfId="0" applyNumberFormat="1" applyFont="1" applyFill="1" applyBorder="1" applyAlignment="1">
      <alignment horizontal="center" vertical="center"/>
    </xf>
    <xf numFmtId="49" fontId="19" fillId="0" borderId="316" xfId="0" applyNumberFormat="1" applyFont="1" applyFill="1" applyBorder="1" applyAlignment="1">
      <alignment horizontal="center" vertical="center"/>
    </xf>
    <xf numFmtId="0" fontId="54" fillId="0" borderId="174" xfId="0" applyFont="1" applyFill="1" applyBorder="1"/>
    <xf numFmtId="49" fontId="0" fillId="56" borderId="302" xfId="0" applyNumberFormat="1" applyFont="1" applyFill="1" applyBorder="1" applyAlignment="1">
      <alignment horizontal="center"/>
    </xf>
    <xf numFmtId="49" fontId="42" fillId="56" borderId="315" xfId="0" applyNumberFormat="1" applyFont="1" applyFill="1" applyBorder="1" applyAlignment="1">
      <alignment horizontal="left"/>
    </xf>
    <xf numFmtId="0" fontId="0" fillId="56" borderId="250" xfId="0" applyFill="1" applyBorder="1" applyAlignment="1">
      <alignment horizontal="left" vertical="center"/>
    </xf>
    <xf numFmtId="49" fontId="0" fillId="56" borderId="302" xfId="0" applyNumberFormat="1" applyFill="1" applyBorder="1" applyAlignment="1">
      <alignment horizontal="center"/>
    </xf>
    <xf numFmtId="0" fontId="0" fillId="56" borderId="250" xfId="0" applyFont="1" applyFill="1" applyBorder="1" applyAlignment="1">
      <alignment horizontal="center" vertical="center"/>
    </xf>
    <xf numFmtId="0" fontId="0" fillId="56" borderId="302" xfId="0" applyNumberFormat="1" applyFont="1" applyFill="1" applyBorder="1" applyAlignment="1">
      <alignment horizontal="center"/>
    </xf>
    <xf numFmtId="1" fontId="0" fillId="56" borderId="302" xfId="0" applyNumberFormat="1" applyFill="1" applyBorder="1" applyAlignment="1">
      <alignment horizontal="center"/>
    </xf>
    <xf numFmtId="49" fontId="0" fillId="56" borderId="251" xfId="0" applyNumberFormat="1" applyFont="1" applyFill="1" applyBorder="1" applyAlignment="1">
      <alignment horizontal="center" vertical="center"/>
    </xf>
    <xf numFmtId="49" fontId="19" fillId="56" borderId="251" xfId="0" applyNumberFormat="1" applyFont="1" applyFill="1" applyBorder="1" applyAlignment="1">
      <alignment horizontal="center" vertical="center"/>
    </xf>
    <xf numFmtId="0" fontId="0" fillId="0" borderId="250" xfId="0" applyFont="1" applyFill="1" applyBorder="1" applyAlignment="1">
      <alignment horizontal="center" vertical="center"/>
    </xf>
    <xf numFmtId="49" fontId="0" fillId="0" borderId="251" xfId="0" applyNumberFormat="1" applyFont="1" applyFill="1" applyBorder="1" applyAlignment="1">
      <alignment horizontal="center" vertical="center"/>
    </xf>
    <xf numFmtId="49" fontId="19" fillId="0" borderId="251" xfId="0" applyNumberFormat="1" applyFont="1" applyFill="1" applyBorder="1" applyAlignment="1">
      <alignment horizontal="center" vertical="center"/>
    </xf>
    <xf numFmtId="49" fontId="19" fillId="0" borderId="302" xfId="0" applyNumberFormat="1" applyFont="1" applyFill="1" applyBorder="1" applyAlignment="1">
      <alignment horizontal="center"/>
    </xf>
    <xf numFmtId="0" fontId="19" fillId="0" borderId="250" xfId="0" applyFont="1" applyFill="1" applyBorder="1" applyAlignment="1">
      <alignment horizontal="center" vertical="center"/>
    </xf>
    <xf numFmtId="0" fontId="19" fillId="0" borderId="302" xfId="0" applyNumberFormat="1" applyFont="1" applyFill="1" applyBorder="1" applyAlignment="1">
      <alignment horizontal="center"/>
    </xf>
    <xf numFmtId="1" fontId="19" fillId="0" borderId="302" xfId="0" applyNumberFormat="1" applyFont="1" applyFill="1" applyBorder="1" applyAlignment="1">
      <alignment horizontal="center"/>
    </xf>
    <xf numFmtId="0" fontId="19" fillId="26" borderId="173" xfId="98" applyNumberFormat="1" applyFont="1" applyFill="1" applyBorder="1" applyAlignment="1">
      <alignment horizontal="center" vertical="center" wrapText="1"/>
    </xf>
    <xf numFmtId="0" fontId="0" fillId="56" borderId="254" xfId="0" applyFont="1" applyFill="1" applyBorder="1" applyAlignment="1">
      <alignment horizontal="center" vertical="center"/>
    </xf>
    <xf numFmtId="0" fontId="0" fillId="56" borderId="254" xfId="0" applyFont="1" applyFill="1" applyBorder="1" applyAlignment="1">
      <alignment horizontal="left" vertical="center"/>
    </xf>
    <xf numFmtId="0" fontId="0" fillId="56" borderId="250" xfId="0" applyFont="1" applyFill="1" applyBorder="1" applyAlignment="1">
      <alignment horizontal="left" vertical="center"/>
    </xf>
    <xf numFmtId="0" fontId="0" fillId="56" borderId="285" xfId="0" applyFont="1" applyFill="1" applyBorder="1" applyAlignment="1">
      <alignment horizontal="left" vertical="center"/>
    </xf>
    <xf numFmtId="0" fontId="0" fillId="56" borderId="274" xfId="0" applyFont="1" applyFill="1" applyBorder="1" applyAlignment="1">
      <alignment horizontal="left" vertical="center"/>
    </xf>
    <xf numFmtId="0" fontId="0" fillId="56" borderId="286" xfId="0" applyFont="1" applyFill="1" applyBorder="1" applyAlignment="1">
      <alignment horizontal="center" vertical="center"/>
    </xf>
    <xf numFmtId="0" fontId="0" fillId="56" borderId="289" xfId="0" applyFont="1" applyFill="1" applyBorder="1" applyAlignment="1">
      <alignment horizontal="center" vertical="center"/>
    </xf>
    <xf numFmtId="1" fontId="0" fillId="56" borderId="275" xfId="0" applyNumberFormat="1" applyFont="1" applyFill="1" applyBorder="1" applyAlignment="1">
      <alignment horizontal="center" vertical="center"/>
    </xf>
    <xf numFmtId="0" fontId="111" fillId="56" borderId="285" xfId="0" applyFont="1" applyFill="1" applyBorder="1" applyAlignment="1">
      <alignment horizontal="left" vertical="center"/>
    </xf>
    <xf numFmtId="0" fontId="111" fillId="56" borderId="276" xfId="0" applyFont="1" applyFill="1" applyBorder="1" applyAlignment="1">
      <alignment horizontal="left" vertical="center"/>
    </xf>
    <xf numFmtId="0" fontId="112" fillId="0" borderId="0" xfId="0" applyFont="1" applyFill="1" applyBorder="1" applyAlignment="1">
      <alignment vertical="center"/>
    </xf>
    <xf numFmtId="0" fontId="112" fillId="0" borderId="0" xfId="0" applyFont="1" applyFill="1" applyBorder="1" applyAlignment="1">
      <alignment horizontal="center" vertical="center"/>
    </xf>
    <xf numFmtId="0" fontId="42" fillId="56" borderId="0" xfId="0" applyFont="1" applyFill="1" applyAlignment="1">
      <alignment horizontal="left" vertical="center"/>
    </xf>
    <xf numFmtId="0" fontId="42" fillId="56" borderId="286" xfId="0" applyFont="1" applyFill="1" applyBorder="1" applyAlignment="1">
      <alignment horizontal="left" vertical="center"/>
    </xf>
    <xf numFmtId="0" fontId="42" fillId="56" borderId="267" xfId="0" applyFont="1" applyFill="1" applyBorder="1" applyAlignment="1">
      <alignment horizontal="left" vertical="center"/>
    </xf>
    <xf numFmtId="0" fontId="42" fillId="0" borderId="0" xfId="0" applyFont="1" applyFill="1" applyAlignment="1">
      <alignment horizontal="center"/>
    </xf>
    <xf numFmtId="0" fontId="42" fillId="56" borderId="0" xfId="0" applyFont="1" applyFill="1" applyBorder="1" applyAlignment="1">
      <alignment horizontal="left" vertical="center"/>
    </xf>
    <xf numFmtId="0" fontId="111" fillId="56" borderId="272" xfId="0" applyFont="1" applyFill="1" applyBorder="1" applyAlignment="1">
      <alignment horizontal="left" vertical="center"/>
    </xf>
    <xf numFmtId="1" fontId="0" fillId="56" borderId="289" xfId="0" applyNumberFormat="1" applyFont="1" applyFill="1" applyBorder="1" applyAlignment="1">
      <alignment horizontal="center" vertical="center"/>
    </xf>
    <xf numFmtId="0" fontId="42" fillId="56" borderId="276" xfId="0" applyFont="1" applyFill="1" applyBorder="1"/>
    <xf numFmtId="0" fontId="42" fillId="56" borderId="267" xfId="0" applyFont="1" applyFill="1" applyBorder="1"/>
    <xf numFmtId="0" fontId="54" fillId="56" borderId="274" xfId="0" applyFont="1" applyFill="1" applyBorder="1" applyAlignment="1">
      <alignment horizontal="center" vertical="center"/>
    </xf>
    <xf numFmtId="0" fontId="0" fillId="0" borderId="317" xfId="0" applyFont="1" applyFill="1" applyBorder="1" applyAlignment="1">
      <alignment horizontal="center" vertical="center"/>
    </xf>
    <xf numFmtId="0" fontId="0" fillId="0" borderId="318" xfId="0" applyFont="1" applyFill="1" applyBorder="1" applyAlignment="1">
      <alignment vertical="center" wrapText="1"/>
    </xf>
    <xf numFmtId="0" fontId="0" fillId="0" borderId="318" xfId="0" applyFont="1" applyFill="1" applyBorder="1" applyAlignment="1">
      <alignment horizontal="center" vertical="center"/>
    </xf>
    <xf numFmtId="0" fontId="0" fillId="0" borderId="318" xfId="0" applyFont="1" applyFill="1" applyBorder="1" applyAlignment="1">
      <alignment vertical="center"/>
    </xf>
    <xf numFmtId="0" fontId="0" fillId="0" borderId="0" xfId="0" applyFill="1" applyAlignment="1">
      <alignment horizontal="center" vertical="center" wrapText="1"/>
    </xf>
    <xf numFmtId="0" fontId="0" fillId="0" borderId="302" xfId="0" applyFill="1" applyBorder="1" applyAlignment="1">
      <alignment horizontal="center" vertical="center"/>
    </xf>
    <xf numFmtId="0" fontId="0" fillId="0" borderId="302" xfId="0" applyFont="1" applyFill="1" applyBorder="1" applyAlignment="1">
      <alignment vertical="center"/>
    </xf>
    <xf numFmtId="0" fontId="0" fillId="57" borderId="0" xfId="0" applyFill="1"/>
    <xf numFmtId="49" fontId="0" fillId="0" borderId="319" xfId="89" applyNumberFormat="1" applyFont="1" applyFill="1" applyBorder="1" applyAlignment="1">
      <alignment vertical="center" wrapText="1"/>
    </xf>
    <xf numFmtId="49" fontId="0" fillId="0" borderId="248" xfId="89" applyNumberFormat="1" applyFont="1" applyFill="1" applyBorder="1" applyAlignment="1">
      <alignment vertical="center"/>
    </xf>
    <xf numFmtId="0" fontId="0" fillId="56" borderId="261" xfId="89" applyNumberFormat="1" applyFont="1" applyFill="1" applyBorder="1" applyAlignment="1">
      <alignment horizontal="center" vertical="center"/>
    </xf>
    <xf numFmtId="0" fontId="0" fillId="56" borderId="249" xfId="89" applyNumberFormat="1" applyFont="1" applyFill="1" applyBorder="1" applyAlignment="1">
      <alignment horizontal="center" vertical="center"/>
    </xf>
    <xf numFmtId="9" fontId="0" fillId="58" borderId="261" xfId="243" applyFont="1" applyFill="1" applyBorder="1" applyAlignment="1">
      <alignment horizontal="center" vertical="center" wrapText="1"/>
    </xf>
    <xf numFmtId="49" fontId="0" fillId="56" borderId="249" xfId="89" applyNumberFormat="1" applyFont="1" applyFill="1" applyBorder="1" applyAlignment="1">
      <alignment horizontal="center" vertical="center" wrapText="1"/>
    </xf>
    <xf numFmtId="0" fontId="0" fillId="56" borderId="261" xfId="0" applyFont="1" applyFill="1" applyBorder="1"/>
    <xf numFmtId="9" fontId="0" fillId="58" borderId="249" xfId="0" applyNumberFormat="1" applyFont="1" applyFill="1" applyBorder="1" applyAlignment="1">
      <alignment horizontal="center"/>
    </xf>
    <xf numFmtId="0" fontId="0" fillId="0" borderId="205" xfId="0" applyFill="1" applyBorder="1" applyAlignment="1">
      <alignment vertical="center"/>
    </xf>
    <xf numFmtId="0" fontId="0" fillId="0" borderId="299" xfId="0" applyFont="1" applyFill="1" applyBorder="1" applyAlignment="1">
      <alignment horizontal="center" vertical="center"/>
    </xf>
    <xf numFmtId="0" fontId="0" fillId="0" borderId="249" xfId="0" applyFont="1" applyFill="1" applyBorder="1" applyAlignment="1">
      <alignment horizontal="center" vertical="center"/>
    </xf>
    <xf numFmtId="0" fontId="0" fillId="0" borderId="321" xfId="0" applyFont="1" applyFill="1" applyBorder="1" applyAlignment="1">
      <alignment horizontal="center" vertical="center"/>
    </xf>
    <xf numFmtId="0" fontId="0" fillId="0" borderId="318" xfId="0" applyFill="1" applyBorder="1" applyAlignment="1">
      <alignment horizontal="left" vertical="center"/>
    </xf>
    <xf numFmtId="0" fontId="19" fillId="0" borderId="335" xfId="0" applyFont="1" applyFill="1" applyBorder="1" applyAlignment="1">
      <alignment vertical="center" wrapText="1"/>
    </xf>
    <xf numFmtId="0" fontId="19" fillId="0" borderId="331" xfId="0" applyFont="1" applyFill="1" applyBorder="1" applyAlignment="1">
      <alignment vertical="center" wrapText="1"/>
    </xf>
    <xf numFmtId="0" fontId="19" fillId="0" borderId="205" xfId="0" applyFont="1" applyFill="1" applyBorder="1" applyAlignment="1">
      <alignment vertical="center" wrapText="1"/>
    </xf>
    <xf numFmtId="0" fontId="0" fillId="0" borderId="376" xfId="0" applyFont="1" applyFill="1" applyBorder="1"/>
    <xf numFmtId="9" fontId="19" fillId="67" borderId="376" xfId="6173" applyFont="1" applyFill="1" applyBorder="1" applyAlignment="1">
      <alignment vertical="center"/>
    </xf>
    <xf numFmtId="0" fontId="19" fillId="0" borderId="376" xfId="0" applyFont="1" applyFill="1" applyBorder="1" applyAlignment="1">
      <alignment horizontal="center" vertical="center"/>
    </xf>
    <xf numFmtId="49" fontId="19" fillId="0" borderId="376" xfId="246" applyNumberFormat="1" applyFont="1" applyFill="1" applyBorder="1" applyAlignment="1">
      <alignment vertical="center" wrapText="1"/>
    </xf>
    <xf numFmtId="49" fontId="19" fillId="0" borderId="375" xfId="246" applyNumberFormat="1" applyFont="1" applyFill="1" applyBorder="1" applyAlignment="1">
      <alignment vertical="center" wrapText="1"/>
    </xf>
    <xf numFmtId="49" fontId="19" fillId="0" borderId="374" xfId="246" applyNumberFormat="1" applyFont="1" applyFill="1" applyBorder="1" applyAlignment="1">
      <alignment vertical="center" wrapText="1"/>
    </xf>
    <xf numFmtId="0" fontId="19" fillId="0" borderId="373" xfId="0" applyFont="1" applyFill="1" applyBorder="1" applyAlignment="1">
      <alignment vertical="center"/>
    </xf>
    <xf numFmtId="0" fontId="19" fillId="0" borderId="372" xfId="0" applyFont="1" applyFill="1" applyBorder="1" applyAlignment="1">
      <alignment vertical="center" wrapText="1"/>
    </xf>
    <xf numFmtId="0" fontId="19" fillId="0" borderId="370" xfId="0" applyFont="1" applyFill="1" applyBorder="1" applyAlignment="1">
      <alignment vertical="center" wrapText="1"/>
    </xf>
    <xf numFmtId="0" fontId="19" fillId="0" borderId="371" xfId="0" applyFont="1" applyFill="1" applyBorder="1" applyAlignment="1">
      <alignment horizontal="center" vertical="center"/>
    </xf>
    <xf numFmtId="0" fontId="0" fillId="0" borderId="370" xfId="0" applyFont="1" applyFill="1" applyBorder="1"/>
    <xf numFmtId="9" fontId="19" fillId="67" borderId="370" xfId="6173" applyFont="1" applyFill="1" applyBorder="1" applyAlignment="1">
      <alignment vertical="center"/>
    </xf>
    <xf numFmtId="0" fontId="19" fillId="0" borderId="370" xfId="0" applyFont="1" applyFill="1" applyBorder="1" applyAlignment="1">
      <alignment horizontal="center" vertical="center"/>
    </xf>
    <xf numFmtId="49" fontId="19" fillId="0" borderId="370" xfId="246" applyNumberFormat="1" applyFont="1" applyFill="1" applyBorder="1" applyAlignment="1">
      <alignment vertical="center" wrapText="1"/>
    </xf>
    <xf numFmtId="49" fontId="19" fillId="0" borderId="369" xfId="246" applyNumberFormat="1" applyFont="1" applyFill="1" applyBorder="1" applyAlignment="1">
      <alignment vertical="center" wrapText="1"/>
    </xf>
    <xf numFmtId="49" fontId="19" fillId="0" borderId="368" xfId="246" applyNumberFormat="1" applyFont="1" applyFill="1" applyBorder="1" applyAlignment="1">
      <alignment vertical="center" wrapText="1"/>
    </xf>
    <xf numFmtId="0" fontId="19" fillId="0" borderId="367" xfId="0" applyFont="1" applyFill="1" applyBorder="1" applyAlignment="1">
      <alignment vertical="center"/>
    </xf>
    <xf numFmtId="0" fontId="19" fillId="0" borderId="365" xfId="0" applyFont="1" applyFill="1" applyBorder="1" applyAlignment="1">
      <alignment vertical="center" wrapText="1"/>
    </xf>
    <xf numFmtId="0" fontId="19" fillId="0" borderId="366" xfId="0" applyFont="1" applyFill="1" applyBorder="1" applyAlignment="1">
      <alignment horizontal="center" vertical="center"/>
    </xf>
    <xf numFmtId="0" fontId="0" fillId="0" borderId="365" xfId="0" applyFont="1" applyFill="1" applyBorder="1"/>
    <xf numFmtId="9" fontId="19" fillId="67" borderId="365" xfId="6173" applyFont="1" applyFill="1" applyBorder="1" applyAlignment="1">
      <alignment vertical="center"/>
    </xf>
    <xf numFmtId="0" fontId="19" fillId="0" borderId="365" xfId="0" applyFont="1" applyFill="1" applyBorder="1" applyAlignment="1">
      <alignment horizontal="center" vertical="center"/>
    </xf>
    <xf numFmtId="49" fontId="19" fillId="0" borderId="365" xfId="246" applyNumberFormat="1" applyFont="1" applyFill="1" applyBorder="1" applyAlignment="1">
      <alignment vertical="center" wrapText="1"/>
    </xf>
    <xf numFmtId="49" fontId="19" fillId="0" borderId="364" xfId="246" applyNumberFormat="1" applyFont="1" applyFill="1" applyBorder="1" applyAlignment="1">
      <alignment vertical="center" wrapText="1"/>
    </xf>
    <xf numFmtId="49" fontId="19" fillId="0" borderId="363" xfId="246" applyNumberFormat="1" applyFont="1" applyFill="1" applyBorder="1" applyAlignment="1">
      <alignment vertical="center" wrapText="1"/>
    </xf>
    <xf numFmtId="0" fontId="19" fillId="0" borderId="362" xfId="0" applyFont="1" applyFill="1" applyBorder="1" applyAlignment="1">
      <alignment vertical="center"/>
    </xf>
    <xf numFmtId="0" fontId="19" fillId="0" borderId="361" xfId="0" applyFont="1" applyFill="1" applyBorder="1" applyAlignment="1">
      <alignment vertical="center" wrapText="1"/>
    </xf>
    <xf numFmtId="0" fontId="0" fillId="0" borderId="359" xfId="0" applyFill="1" applyBorder="1"/>
    <xf numFmtId="0" fontId="0" fillId="0" borderId="359" xfId="0" applyFont="1" applyFill="1" applyBorder="1"/>
    <xf numFmtId="0" fontId="19" fillId="0" borderId="359" xfId="0" applyFont="1" applyFill="1" applyBorder="1" applyAlignment="1">
      <alignment vertical="center" wrapText="1"/>
    </xf>
    <xf numFmtId="0" fontId="19" fillId="0" borderId="360" xfId="0" applyFont="1" applyFill="1" applyBorder="1" applyAlignment="1">
      <alignment horizontal="center" vertical="center"/>
    </xf>
    <xf numFmtId="0" fontId="64" fillId="0" borderId="359" xfId="0" applyFont="1" applyFill="1" applyBorder="1"/>
    <xf numFmtId="9" fontId="19" fillId="67" borderId="359" xfId="6173" applyFont="1" applyFill="1" applyBorder="1" applyAlignment="1">
      <alignment vertical="center"/>
    </xf>
    <xf numFmtId="0" fontId="19" fillId="0" borderId="359" xfId="0" applyFont="1" applyFill="1" applyBorder="1" applyAlignment="1">
      <alignment horizontal="center" vertical="center"/>
    </xf>
    <xf numFmtId="49" fontId="19" fillId="0" borderId="359" xfId="246" applyNumberFormat="1" applyFont="1" applyFill="1" applyBorder="1" applyAlignment="1">
      <alignment vertical="center" wrapText="1"/>
    </xf>
    <xf numFmtId="49" fontId="19" fillId="0" borderId="358" xfId="246" applyNumberFormat="1" applyFont="1" applyFill="1" applyBorder="1" applyAlignment="1">
      <alignment vertical="center" wrapText="1"/>
    </xf>
    <xf numFmtId="49" fontId="19" fillId="0" borderId="357" xfId="246" applyNumberFormat="1" applyFont="1" applyFill="1" applyBorder="1" applyAlignment="1">
      <alignment vertical="center" wrapText="1"/>
    </xf>
    <xf numFmtId="0" fontId="19" fillId="0" borderId="356" xfId="0" applyFont="1" applyFill="1" applyBorder="1" applyAlignment="1">
      <alignment vertical="center"/>
    </xf>
    <xf numFmtId="0" fontId="19" fillId="0" borderId="355" xfId="0" applyFont="1" applyFill="1" applyBorder="1" applyAlignment="1">
      <alignment vertical="center" wrapText="1"/>
    </xf>
    <xf numFmtId="0" fontId="19" fillId="0" borderId="353" xfId="0" applyFont="1" applyFill="1" applyBorder="1" applyAlignment="1">
      <alignment vertical="center" wrapText="1"/>
    </xf>
    <xf numFmtId="0" fontId="19" fillId="0" borderId="354" xfId="0" applyFont="1" applyFill="1" applyBorder="1" applyAlignment="1">
      <alignment horizontal="center" vertical="center"/>
    </xf>
    <xf numFmtId="0" fontId="64" fillId="0" borderId="353" xfId="0" applyFont="1" applyFill="1" applyBorder="1"/>
    <xf numFmtId="9" fontId="19" fillId="67" borderId="353" xfId="6173" applyFont="1" applyFill="1" applyBorder="1" applyAlignment="1">
      <alignment vertical="center"/>
    </xf>
    <xf numFmtId="0" fontId="19" fillId="0" borderId="353" xfId="0" applyFont="1" applyFill="1" applyBorder="1" applyAlignment="1">
      <alignment horizontal="center" vertical="center"/>
    </xf>
    <xf numFmtId="49" fontId="19" fillId="0" borderId="353" xfId="246" applyNumberFormat="1" applyFont="1" applyFill="1" applyBorder="1" applyAlignment="1">
      <alignment vertical="center" wrapText="1"/>
    </xf>
    <xf numFmtId="49" fontId="19" fillId="0" borderId="352" xfId="246" applyNumberFormat="1" applyFont="1" applyFill="1" applyBorder="1" applyAlignment="1">
      <alignment vertical="center" wrapText="1"/>
    </xf>
    <xf numFmtId="49" fontId="19" fillId="0" borderId="351" xfId="246" applyNumberFormat="1" applyFont="1" applyFill="1" applyBorder="1" applyAlignment="1">
      <alignment vertical="center" wrapText="1"/>
    </xf>
    <xf numFmtId="0" fontId="19" fillId="0" borderId="350" xfId="0" applyFont="1" applyFill="1" applyBorder="1" applyAlignment="1">
      <alignment vertical="center"/>
    </xf>
    <xf numFmtId="0" fontId="19" fillId="0" borderId="349" xfId="0" applyFont="1" applyFill="1" applyBorder="1" applyAlignment="1">
      <alignment vertical="center" wrapText="1"/>
    </xf>
    <xf numFmtId="0" fontId="64" fillId="0" borderId="347" xfId="0" applyFont="1" applyFill="1" applyBorder="1"/>
    <xf numFmtId="0" fontId="19" fillId="0" borderId="347" xfId="0" applyFont="1" applyFill="1" applyBorder="1" applyAlignment="1">
      <alignment vertical="center" wrapText="1"/>
    </xf>
    <xf numFmtId="0" fontId="19" fillId="0" borderId="348" xfId="0" applyFont="1" applyFill="1" applyBorder="1" applyAlignment="1">
      <alignment horizontal="center" vertical="center"/>
    </xf>
    <xf numFmtId="0" fontId="0" fillId="0" borderId="347" xfId="0" applyFont="1" applyFill="1" applyBorder="1"/>
    <xf numFmtId="9" fontId="19" fillId="67" borderId="347" xfId="6173" applyFont="1" applyFill="1" applyBorder="1" applyAlignment="1">
      <alignment vertical="center"/>
    </xf>
    <xf numFmtId="0" fontId="19" fillId="0" borderId="347" xfId="0" applyFont="1" applyFill="1" applyBorder="1" applyAlignment="1">
      <alignment horizontal="center" vertical="center"/>
    </xf>
    <xf numFmtId="49" fontId="19" fillId="0" borderId="347" xfId="246" applyNumberFormat="1" applyFont="1" applyFill="1" applyBorder="1" applyAlignment="1">
      <alignment vertical="center" wrapText="1"/>
    </xf>
    <xf numFmtId="49" fontId="19" fillId="0" borderId="346" xfId="246" applyNumberFormat="1" applyFont="1" applyFill="1" applyBorder="1" applyAlignment="1">
      <alignment vertical="center" wrapText="1"/>
    </xf>
    <xf numFmtId="49" fontId="19" fillId="0" borderId="345" xfId="246" applyNumberFormat="1" applyFont="1" applyFill="1" applyBorder="1" applyAlignment="1">
      <alignment vertical="center" wrapText="1"/>
    </xf>
    <xf numFmtId="0" fontId="19" fillId="0" borderId="344" xfId="0" applyFont="1" applyFill="1" applyBorder="1" applyAlignment="1">
      <alignment vertical="center"/>
    </xf>
    <xf numFmtId="0" fontId="19" fillId="0" borderId="343" xfId="0" applyFont="1" applyFill="1" applyBorder="1" applyAlignment="1">
      <alignment vertical="center" wrapText="1"/>
    </xf>
    <xf numFmtId="0" fontId="19" fillId="0" borderId="341" xfId="0" applyFont="1" applyFill="1" applyBorder="1" applyAlignment="1">
      <alignment vertical="center" wrapText="1"/>
    </xf>
    <xf numFmtId="0" fontId="19" fillId="0" borderId="342" xfId="0" applyFont="1" applyFill="1" applyBorder="1" applyAlignment="1">
      <alignment horizontal="center" vertical="center"/>
    </xf>
    <xf numFmtId="0" fontId="0" fillId="0" borderId="341" xfId="0" applyFont="1" applyFill="1" applyBorder="1"/>
    <xf numFmtId="9" fontId="19" fillId="67" borderId="341" xfId="6173" applyFont="1" applyFill="1" applyBorder="1" applyAlignment="1">
      <alignment vertical="center"/>
    </xf>
    <xf numFmtId="0" fontId="19" fillId="0" borderId="341" xfId="0" applyFont="1" applyFill="1" applyBorder="1" applyAlignment="1">
      <alignment horizontal="center" vertical="center"/>
    </xf>
    <xf numFmtId="49" fontId="19" fillId="0" borderId="341" xfId="246" applyNumberFormat="1" applyFont="1" applyFill="1" applyBorder="1" applyAlignment="1">
      <alignment vertical="center" wrapText="1"/>
    </xf>
    <xf numFmtId="49" fontId="19" fillId="0" borderId="340" xfId="246" applyNumberFormat="1" applyFont="1" applyFill="1" applyBorder="1" applyAlignment="1">
      <alignment vertical="center" wrapText="1"/>
    </xf>
    <xf numFmtId="49" fontId="19" fillId="0" borderId="339" xfId="246" applyNumberFormat="1" applyFont="1" applyFill="1" applyBorder="1" applyAlignment="1">
      <alignment vertical="center" wrapText="1"/>
    </xf>
    <xf numFmtId="0" fontId="19" fillId="0" borderId="338" xfId="0" applyFont="1" applyFill="1" applyBorder="1" applyAlignment="1">
      <alignment vertical="center"/>
    </xf>
    <xf numFmtId="0" fontId="19" fillId="0" borderId="337" xfId="0" applyFont="1" applyFill="1" applyBorder="1" applyAlignment="1">
      <alignment vertical="center" wrapText="1"/>
    </xf>
    <xf numFmtId="0" fontId="0" fillId="0" borderId="335" xfId="0" applyFont="1" applyFill="1" applyBorder="1"/>
    <xf numFmtId="0" fontId="19" fillId="0" borderId="239" xfId="0" applyFont="1" applyFill="1" applyBorder="1" applyAlignment="1">
      <alignment vertical="center" wrapText="1"/>
    </xf>
    <xf numFmtId="0" fontId="19" fillId="0" borderId="336" xfId="0" applyFont="1" applyFill="1" applyBorder="1" applyAlignment="1">
      <alignment horizontal="center" vertical="center"/>
    </xf>
    <xf numFmtId="9" fontId="19" fillId="67" borderId="335" xfId="6173" applyFont="1" applyFill="1" applyBorder="1" applyAlignment="1">
      <alignment vertical="center"/>
    </xf>
    <xf numFmtId="0" fontId="19" fillId="0" borderId="335" xfId="0" applyFont="1" applyFill="1" applyBorder="1" applyAlignment="1">
      <alignment horizontal="center" vertical="center"/>
    </xf>
    <xf numFmtId="49" fontId="19" fillId="0" borderId="335" xfId="246" applyNumberFormat="1" applyFont="1" applyFill="1" applyBorder="1" applyAlignment="1">
      <alignment vertical="center" wrapText="1"/>
    </xf>
    <xf numFmtId="49" fontId="19" fillId="0" borderId="334" xfId="246" applyNumberFormat="1" applyFont="1" applyFill="1" applyBorder="1" applyAlignment="1">
      <alignment vertical="center" wrapText="1"/>
    </xf>
    <xf numFmtId="49" fontId="19" fillId="0" borderId="333" xfId="246" applyNumberFormat="1" applyFont="1" applyFill="1" applyBorder="1" applyAlignment="1">
      <alignment vertical="center" wrapText="1"/>
    </xf>
    <xf numFmtId="0" fontId="19" fillId="0" borderId="332" xfId="0" applyFont="1" applyFill="1" applyBorder="1" applyAlignment="1">
      <alignment vertical="center"/>
    </xf>
    <xf numFmtId="0" fontId="19" fillId="0" borderId="238" xfId="0" applyFont="1" applyFill="1" applyBorder="1" applyAlignment="1">
      <alignment horizontal="center" vertical="center"/>
    </xf>
    <xf numFmtId="9" fontId="19" fillId="67" borderId="243" xfId="6173" applyFont="1" applyFill="1" applyBorder="1" applyAlignment="1">
      <alignment vertical="center"/>
    </xf>
    <xf numFmtId="0" fontId="19" fillId="0" borderId="243" xfId="0" applyFont="1" applyFill="1" applyBorder="1" applyAlignment="1">
      <alignment horizontal="center" vertical="center"/>
    </xf>
    <xf numFmtId="49" fontId="19" fillId="0" borderId="242" xfId="246" applyNumberFormat="1" applyFont="1" applyFill="1" applyBorder="1" applyAlignment="1">
      <alignment vertical="center" wrapText="1"/>
    </xf>
    <xf numFmtId="49" fontId="19" fillId="0" borderId="241" xfId="246" applyNumberFormat="1" applyFont="1" applyFill="1" applyBorder="1" applyAlignment="1">
      <alignment vertical="center" wrapText="1"/>
    </xf>
    <xf numFmtId="0" fontId="19" fillId="0" borderId="240" xfId="0" applyFont="1" applyFill="1" applyBorder="1" applyAlignment="1">
      <alignment vertical="center"/>
    </xf>
    <xf numFmtId="0" fontId="19" fillId="0" borderId="243" xfId="0" applyFont="1" applyFill="1" applyBorder="1" applyAlignment="1">
      <alignment vertical="center" wrapText="1"/>
    </xf>
    <xf numFmtId="0" fontId="19" fillId="0" borderId="247" xfId="0" applyFont="1" applyFill="1" applyBorder="1" applyAlignment="1">
      <alignment horizontal="center" vertical="center"/>
    </xf>
    <xf numFmtId="0" fontId="19" fillId="0" borderId="329" xfId="0" applyFont="1" applyFill="1" applyBorder="1" applyAlignment="1">
      <alignment horizontal="center" vertical="center"/>
    </xf>
    <xf numFmtId="0" fontId="0" fillId="0" borderId="0" xfId="0"/>
    <xf numFmtId="49" fontId="39" fillId="0" borderId="0" xfId="246" applyNumberFormat="1" applyFont="1" applyFill="1" applyBorder="1" applyAlignment="1">
      <alignment vertical="center"/>
    </xf>
    <xf numFmtId="0" fontId="19" fillId="0" borderId="0" xfId="0" applyFont="1"/>
    <xf numFmtId="0" fontId="40" fillId="0" borderId="311" xfId="89" applyFont="1" applyFill="1" applyBorder="1" applyAlignment="1">
      <alignment horizontal="center" vertical="center"/>
    </xf>
    <xf numFmtId="49" fontId="40" fillId="0" borderId="311" xfId="89" applyNumberFormat="1" applyFont="1" applyFill="1" applyBorder="1" applyAlignment="1">
      <alignment vertical="center"/>
    </xf>
    <xf numFmtId="0" fontId="0" fillId="0" borderId="0" xfId="0" applyFont="1"/>
    <xf numFmtId="49" fontId="39" fillId="0" borderId="166" xfId="246" applyNumberFormat="1" applyFont="1" applyFill="1" applyBorder="1" applyAlignment="1">
      <alignment vertical="center"/>
    </xf>
    <xf numFmtId="0" fontId="37" fillId="0" borderId="237" xfId="0" applyFont="1" applyBorder="1" applyAlignment="1">
      <alignment horizontal="center"/>
    </xf>
    <xf numFmtId="49" fontId="37" fillId="0" borderId="307" xfId="246" applyNumberFormat="1" applyFont="1" applyFill="1" applyBorder="1" applyAlignment="1">
      <alignment horizontal="center" vertical="center" wrapText="1"/>
    </xf>
    <xf numFmtId="49" fontId="37" fillId="0" borderId="308" xfId="246" applyNumberFormat="1" applyFont="1" applyFill="1" applyBorder="1" applyAlignment="1">
      <alignment horizontal="center" vertical="center" wrapText="1"/>
    </xf>
    <xf numFmtId="49" fontId="37" fillId="0" borderId="322" xfId="246" applyNumberFormat="1" applyFont="1" applyFill="1" applyBorder="1" applyAlignment="1">
      <alignment horizontal="left" vertical="center" wrapText="1"/>
    </xf>
    <xf numFmtId="49" fontId="37" fillId="0" borderId="323" xfId="246" applyNumberFormat="1" applyFont="1" applyFill="1" applyBorder="1" applyAlignment="1">
      <alignment horizontal="center" vertical="center" wrapText="1"/>
    </xf>
    <xf numFmtId="49" fontId="37" fillId="26" borderId="323" xfId="246" applyNumberFormat="1" applyFont="1" applyFill="1" applyBorder="1" applyAlignment="1">
      <alignment horizontal="center" vertical="center" wrapText="1"/>
    </xf>
    <xf numFmtId="0" fontId="37" fillId="0" borderId="324" xfId="0" applyFont="1" applyFill="1" applyBorder="1" applyAlignment="1">
      <alignment horizontal="center" vertical="center" wrapText="1"/>
    </xf>
    <xf numFmtId="0" fontId="19" fillId="0" borderId="0" xfId="0" applyFont="1" applyFill="1"/>
    <xf numFmtId="0" fontId="0" fillId="0" borderId="174" xfId="0" applyFill="1" applyBorder="1"/>
    <xf numFmtId="0" fontId="41" fillId="0" borderId="0" xfId="0" applyFont="1" applyBorder="1" applyAlignment="1">
      <alignment wrapText="1"/>
    </xf>
    <xf numFmtId="49" fontId="19" fillId="0" borderId="0" xfId="246" applyNumberFormat="1" applyFont="1" applyFill="1" applyBorder="1" applyAlignment="1">
      <alignment vertical="center"/>
    </xf>
    <xf numFmtId="49" fontId="19" fillId="0" borderId="329" xfId="246" applyNumberFormat="1" applyFont="1" applyFill="1" applyBorder="1" applyAlignment="1">
      <alignment vertical="center" wrapText="1"/>
    </xf>
    <xf numFmtId="9" fontId="19" fillId="67" borderId="329" xfId="6173" applyFont="1" applyFill="1" applyBorder="1" applyAlignment="1">
      <alignment vertical="center"/>
    </xf>
    <xf numFmtId="0" fontId="0" fillId="0" borderId="329" xfId="0" applyFont="1" applyFill="1" applyBorder="1"/>
    <xf numFmtId="0" fontId="0" fillId="0" borderId="174" xfId="0" applyFont="1" applyFill="1" applyBorder="1"/>
    <xf numFmtId="49" fontId="39" fillId="0" borderId="0" xfId="246" applyNumberFormat="1" applyFont="1" applyFill="1" applyBorder="1" applyAlignment="1">
      <alignment vertical="center" wrapText="1"/>
    </xf>
    <xf numFmtId="49" fontId="39" fillId="0" borderId="166" xfId="246" applyNumberFormat="1" applyFont="1" applyFill="1" applyBorder="1" applyAlignment="1">
      <alignment vertical="center" wrapText="1"/>
    </xf>
    <xf numFmtId="0" fontId="19" fillId="0" borderId="0" xfId="0" applyFont="1" applyAlignment="1">
      <alignment wrapText="1"/>
    </xf>
    <xf numFmtId="0" fontId="110" fillId="57" borderId="0" xfId="0" applyFont="1" applyFill="1" applyBorder="1"/>
    <xf numFmtId="0" fontId="37" fillId="0" borderId="307" xfId="0" applyFont="1" applyFill="1" applyBorder="1" applyAlignment="1">
      <alignment horizontal="center" vertical="center"/>
    </xf>
    <xf numFmtId="49" fontId="40" fillId="56" borderId="237" xfId="89" applyNumberFormat="1" applyFont="1" applyFill="1" applyBorder="1" applyAlignment="1">
      <alignment horizontal="center" vertical="center"/>
    </xf>
    <xf numFmtId="0" fontId="19" fillId="0" borderId="0" xfId="0" applyFont="1" applyFill="1" applyAlignment="1">
      <alignment horizontal="center"/>
    </xf>
    <xf numFmtId="0" fontId="19" fillId="0" borderId="0" xfId="0" applyFont="1" applyFill="1" applyBorder="1" applyAlignment="1">
      <alignment horizontal="center" vertical="center"/>
    </xf>
    <xf numFmtId="0" fontId="19" fillId="0" borderId="0" xfId="0" applyFont="1" applyFill="1" applyBorder="1" applyAlignment="1">
      <alignment wrapText="1"/>
    </xf>
    <xf numFmtId="0" fontId="19" fillId="0" borderId="325" xfId="0" applyFont="1" applyFill="1" applyBorder="1" applyAlignment="1">
      <alignment vertical="center" wrapText="1"/>
    </xf>
    <xf numFmtId="0" fontId="19" fillId="0" borderId="326" xfId="0" applyFont="1" applyFill="1" applyBorder="1" applyAlignment="1">
      <alignment vertical="center"/>
    </xf>
    <xf numFmtId="49" fontId="19" fillId="0" borderId="327" xfId="246" applyNumberFormat="1" applyFont="1" applyFill="1" applyBorder="1" applyAlignment="1">
      <alignment vertical="center" wrapText="1"/>
    </xf>
    <xf numFmtId="49" fontId="19" fillId="0" borderId="328" xfId="246" applyNumberFormat="1" applyFont="1" applyFill="1" applyBorder="1" applyAlignment="1">
      <alignment vertical="center" wrapText="1"/>
    </xf>
    <xf numFmtId="0" fontId="19" fillId="0" borderId="329" xfId="0" applyFont="1" applyFill="1" applyBorder="1" applyAlignment="1">
      <alignment vertical="center" wrapText="1"/>
    </xf>
    <xf numFmtId="0" fontId="19" fillId="0" borderId="330" xfId="0" applyFont="1" applyFill="1" applyBorder="1" applyAlignment="1">
      <alignment horizontal="center" vertical="center"/>
    </xf>
    <xf numFmtId="0" fontId="19" fillId="57" borderId="0" xfId="0" applyFont="1" applyFill="1" applyBorder="1" applyAlignment="1">
      <alignment horizontal="center" vertical="center"/>
    </xf>
    <xf numFmtId="49" fontId="19" fillId="0" borderId="0" xfId="0" applyNumberFormat="1" applyFont="1" applyFill="1" applyBorder="1" applyAlignment="1">
      <alignment horizontal="left" vertical="center"/>
    </xf>
    <xf numFmtId="0" fontId="19" fillId="57" borderId="0" xfId="0" applyFont="1" applyFill="1" applyBorder="1" applyAlignment="1">
      <alignment vertical="center"/>
    </xf>
    <xf numFmtId="49" fontId="19" fillId="57" borderId="0" xfId="246" applyNumberFormat="1" applyFont="1" applyFill="1" applyBorder="1" applyAlignment="1">
      <alignment vertical="center" wrapText="1"/>
    </xf>
    <xf numFmtId="9" fontId="19" fillId="57" borderId="0" xfId="6173" applyFont="1" applyFill="1" applyBorder="1" applyAlignment="1">
      <alignment vertical="center"/>
    </xf>
    <xf numFmtId="0" fontId="19" fillId="57" borderId="0" xfId="0" applyFont="1" applyFill="1" applyBorder="1"/>
    <xf numFmtId="0" fontId="19" fillId="0" borderId="377" xfId="0" applyFont="1" applyFill="1" applyBorder="1" applyAlignment="1">
      <alignment horizontal="center" vertical="center"/>
    </xf>
    <xf numFmtId="0" fontId="19" fillId="0" borderId="376" xfId="0" applyFont="1" applyFill="1" applyBorder="1" applyAlignment="1">
      <alignment vertical="center" wrapText="1"/>
    </xf>
    <xf numFmtId="0" fontId="19" fillId="0" borderId="378" xfId="0" applyFont="1" applyFill="1" applyBorder="1" applyAlignment="1">
      <alignment vertical="center" wrapText="1"/>
    </xf>
    <xf numFmtId="0" fontId="19" fillId="0" borderId="379" xfId="0" applyFont="1" applyFill="1" applyBorder="1" applyAlignment="1">
      <alignment vertical="center"/>
    </xf>
    <xf numFmtId="49" fontId="19" fillId="0" borderId="380" xfId="246" applyNumberFormat="1" applyFont="1" applyFill="1" applyBorder="1" applyAlignment="1">
      <alignment vertical="center" wrapText="1"/>
    </xf>
    <xf numFmtId="49" fontId="19" fillId="0" borderId="381" xfId="246" applyNumberFormat="1" applyFont="1" applyFill="1" applyBorder="1" applyAlignment="1">
      <alignment vertical="center" wrapText="1"/>
    </xf>
    <xf numFmtId="49" fontId="19" fillId="0" borderId="382" xfId="246" applyNumberFormat="1" applyFont="1" applyFill="1" applyBorder="1" applyAlignment="1">
      <alignment vertical="center" wrapText="1"/>
    </xf>
    <xf numFmtId="0" fontId="19" fillId="0" borderId="382" xfId="0" applyFont="1" applyFill="1" applyBorder="1" applyAlignment="1">
      <alignment horizontal="center" vertical="center"/>
    </xf>
    <xf numFmtId="9" fontId="19" fillId="67" borderId="382" xfId="6173" applyFont="1" applyFill="1" applyBorder="1" applyAlignment="1">
      <alignment vertical="center"/>
    </xf>
    <xf numFmtId="0" fontId="0" fillId="0" borderId="382" xfId="0" applyFont="1" applyFill="1" applyBorder="1"/>
    <xf numFmtId="0" fontId="19" fillId="0" borderId="383" xfId="0" applyFont="1" applyFill="1" applyBorder="1" applyAlignment="1">
      <alignment horizontal="center" vertical="center"/>
    </xf>
    <xf numFmtId="0" fontId="19" fillId="0" borderId="382" xfId="0" applyFont="1" applyFill="1" applyBorder="1" applyAlignment="1">
      <alignment vertical="center" wrapText="1"/>
    </xf>
    <xf numFmtId="0" fontId="19" fillId="0" borderId="384" xfId="0" applyFont="1" applyFill="1" applyBorder="1" applyAlignment="1">
      <alignment vertical="center" wrapText="1"/>
    </xf>
    <xf numFmtId="0" fontId="19" fillId="0" borderId="385" xfId="0" applyFont="1" applyFill="1" applyBorder="1" applyAlignment="1">
      <alignment vertical="center"/>
    </xf>
    <xf numFmtId="49" fontId="19" fillId="0" borderId="386" xfId="246" applyNumberFormat="1" applyFont="1" applyFill="1" applyBorder="1" applyAlignment="1">
      <alignment vertical="center" wrapText="1"/>
    </xf>
    <xf numFmtId="49" fontId="19" fillId="0" borderId="387" xfId="246" applyNumberFormat="1" applyFont="1" applyFill="1" applyBorder="1" applyAlignment="1">
      <alignment vertical="center" wrapText="1"/>
    </xf>
    <xf numFmtId="49" fontId="19" fillId="0" borderId="388" xfId="246" applyNumberFormat="1" applyFont="1" applyFill="1" applyBorder="1" applyAlignment="1">
      <alignment vertical="center" wrapText="1"/>
    </xf>
    <xf numFmtId="0" fontId="19" fillId="0" borderId="388" xfId="0" applyFont="1" applyFill="1" applyBorder="1" applyAlignment="1">
      <alignment horizontal="center" vertical="center"/>
    </xf>
    <xf numFmtId="9" fontId="19" fillId="67" borderId="388" xfId="6173" applyFont="1" applyFill="1" applyBorder="1" applyAlignment="1">
      <alignment vertical="center"/>
    </xf>
    <xf numFmtId="0" fontId="0" fillId="0" borderId="388" xfId="0" applyFont="1" applyFill="1" applyBorder="1"/>
    <xf numFmtId="0" fontId="19" fillId="0" borderId="389" xfId="0" applyFont="1" applyFill="1" applyBorder="1" applyAlignment="1">
      <alignment horizontal="center" vertical="center"/>
    </xf>
    <xf numFmtId="0" fontId="19" fillId="0" borderId="388" xfId="0" applyFont="1" applyFill="1" applyBorder="1" applyAlignment="1">
      <alignment vertical="center" wrapText="1"/>
    </xf>
    <xf numFmtId="0" fontId="0" fillId="0" borderId="388" xfId="0" applyFill="1" applyBorder="1"/>
    <xf numFmtId="0" fontId="19" fillId="0" borderId="390" xfId="0" applyFont="1" applyFill="1" applyBorder="1" applyAlignment="1">
      <alignment vertical="center" wrapText="1"/>
    </xf>
    <xf numFmtId="0" fontId="19" fillId="0" borderId="391" xfId="0" applyFont="1" applyFill="1" applyBorder="1" applyAlignment="1">
      <alignment vertical="center"/>
    </xf>
    <xf numFmtId="49" fontId="19" fillId="0" borderId="392" xfId="246" applyNumberFormat="1" applyFont="1" applyFill="1" applyBorder="1" applyAlignment="1">
      <alignment vertical="center" wrapText="1"/>
    </xf>
    <xf numFmtId="49" fontId="19" fillId="0" borderId="393" xfId="246" applyNumberFormat="1" applyFont="1" applyFill="1" applyBorder="1" applyAlignment="1">
      <alignment vertical="center" wrapText="1"/>
    </xf>
    <xf numFmtId="49" fontId="19" fillId="0" borderId="394" xfId="246" applyNumberFormat="1" applyFont="1" applyFill="1" applyBorder="1" applyAlignment="1">
      <alignment vertical="center" wrapText="1"/>
    </xf>
    <xf numFmtId="0" fontId="19" fillId="0" borderId="394" xfId="0" applyFont="1" applyFill="1" applyBorder="1" applyAlignment="1">
      <alignment horizontal="center" vertical="center"/>
    </xf>
    <xf numFmtId="9" fontId="19" fillId="67" borderId="394" xfId="6173" applyFont="1" applyFill="1" applyBorder="1" applyAlignment="1">
      <alignment vertical="center"/>
    </xf>
    <xf numFmtId="0" fontId="0" fillId="0" borderId="394" xfId="0" applyFont="1" applyFill="1" applyBorder="1"/>
    <xf numFmtId="0" fontId="19" fillId="0" borderId="395" xfId="0" applyFont="1" applyFill="1" applyBorder="1" applyAlignment="1">
      <alignment horizontal="center" vertical="center"/>
    </xf>
    <xf numFmtId="0" fontId="19" fillId="0" borderId="394" xfId="0" applyFont="1" applyFill="1" applyBorder="1" applyAlignment="1">
      <alignment vertical="center" wrapText="1"/>
    </xf>
    <xf numFmtId="0" fontId="19" fillId="0" borderId="396" xfId="0" applyFont="1" applyFill="1" applyBorder="1" applyAlignment="1">
      <alignment vertical="center" wrapText="1"/>
    </xf>
    <xf numFmtId="0" fontId="19" fillId="0" borderId="397" xfId="0" applyFont="1" applyFill="1" applyBorder="1" applyAlignment="1">
      <alignment vertical="center"/>
    </xf>
    <xf numFmtId="49" fontId="19" fillId="0" borderId="398" xfId="246" applyNumberFormat="1" applyFont="1" applyFill="1" applyBorder="1" applyAlignment="1">
      <alignment vertical="center" wrapText="1"/>
    </xf>
    <xf numFmtId="49" fontId="19" fillId="0" borderId="399" xfId="246" applyNumberFormat="1" applyFont="1" applyFill="1" applyBorder="1" applyAlignment="1">
      <alignment vertical="center" wrapText="1"/>
    </xf>
    <xf numFmtId="49" fontId="19" fillId="0" borderId="400" xfId="246" applyNumberFormat="1" applyFont="1" applyFill="1" applyBorder="1" applyAlignment="1">
      <alignment vertical="center" wrapText="1"/>
    </xf>
    <xf numFmtId="0" fontId="19" fillId="0" borderId="400" xfId="0" applyFont="1" applyFill="1" applyBorder="1" applyAlignment="1">
      <alignment horizontal="center" vertical="center"/>
    </xf>
    <xf numFmtId="9" fontId="19" fillId="67" borderId="400" xfId="6173" applyFont="1" applyFill="1" applyBorder="1" applyAlignment="1">
      <alignment vertical="center"/>
    </xf>
    <xf numFmtId="0" fontId="0" fillId="0" borderId="400" xfId="0" applyFill="1" applyBorder="1"/>
    <xf numFmtId="0" fontId="19" fillId="0" borderId="401" xfId="0" applyFont="1" applyFill="1" applyBorder="1" applyAlignment="1">
      <alignment horizontal="center" vertical="center"/>
    </xf>
    <xf numFmtId="0" fontId="19" fillId="0" borderId="400" xfId="0" applyFont="1" applyFill="1" applyBorder="1" applyAlignment="1">
      <alignment vertical="center" wrapText="1"/>
    </xf>
    <xf numFmtId="0" fontId="0" fillId="0" borderId="400" xfId="0" applyFont="1" applyFill="1" applyBorder="1"/>
    <xf numFmtId="0" fontId="19" fillId="0" borderId="402" xfId="0" applyFont="1" applyFill="1" applyBorder="1" applyAlignment="1">
      <alignment vertical="center" wrapText="1"/>
    </xf>
    <xf numFmtId="0" fontId="19" fillId="0" borderId="403" xfId="0" applyFont="1" applyFill="1" applyBorder="1" applyAlignment="1">
      <alignment vertical="center"/>
    </xf>
    <xf numFmtId="49" fontId="19" fillId="0" borderId="404" xfId="246" applyNumberFormat="1" applyFont="1" applyFill="1" applyBorder="1" applyAlignment="1">
      <alignment vertical="center" wrapText="1"/>
    </xf>
    <xf numFmtId="49" fontId="19" fillId="0" borderId="405" xfId="246" applyNumberFormat="1" applyFont="1" applyFill="1" applyBorder="1" applyAlignment="1">
      <alignment vertical="center" wrapText="1"/>
    </xf>
    <xf numFmtId="49" fontId="19" fillId="0" borderId="406" xfId="246" applyNumberFormat="1" applyFont="1" applyFill="1" applyBorder="1" applyAlignment="1">
      <alignment vertical="center" wrapText="1"/>
    </xf>
    <xf numFmtId="0" fontId="19" fillId="0" borderId="406" xfId="0" applyFont="1" applyFill="1" applyBorder="1" applyAlignment="1">
      <alignment horizontal="center" vertical="center"/>
    </xf>
    <xf numFmtId="9" fontId="19" fillId="67" borderId="406" xfId="6173" applyFont="1" applyFill="1" applyBorder="1" applyAlignment="1">
      <alignment vertical="center"/>
    </xf>
    <xf numFmtId="0" fontId="64" fillId="0" borderId="335" xfId="0" applyFont="1" applyFill="1" applyBorder="1"/>
    <xf numFmtId="0" fontId="64" fillId="0" borderId="341" xfId="0" applyFont="1" applyFill="1" applyBorder="1"/>
    <xf numFmtId="0" fontId="64" fillId="0" borderId="400" xfId="0" applyFont="1" applyFill="1" applyBorder="1"/>
    <xf numFmtId="0" fontId="0" fillId="0" borderId="174" xfId="0" applyFill="1" applyBorder="1" applyAlignment="1">
      <alignment vertical="center" wrapText="1"/>
    </xf>
    <xf numFmtId="0" fontId="19" fillId="0" borderId="407" xfId="0" applyFont="1" applyFill="1" applyBorder="1" applyAlignment="1">
      <alignment horizontal="center" vertical="center"/>
    </xf>
    <xf numFmtId="0" fontId="19" fillId="0" borderId="128" xfId="0" applyFont="1" applyFill="1" applyBorder="1" applyAlignment="1">
      <alignment vertical="center" wrapText="1"/>
    </xf>
    <xf numFmtId="0" fontId="19" fillId="0" borderId="408" xfId="0" applyFont="1" applyFill="1" applyBorder="1" applyAlignment="1">
      <alignment vertical="center"/>
    </xf>
    <xf numFmtId="0" fontId="19" fillId="0" borderId="409" xfId="0" applyFont="1" applyFill="1" applyBorder="1" applyAlignment="1">
      <alignment vertical="center" wrapText="1"/>
    </xf>
    <xf numFmtId="0" fontId="19" fillId="0" borderId="410" xfId="0" applyFont="1" applyFill="1" applyBorder="1" applyAlignment="1">
      <alignment horizontal="center" vertical="center"/>
    </xf>
    <xf numFmtId="0" fontId="19" fillId="0" borderId="174" xfId="0" applyFont="1" applyFill="1" applyBorder="1" applyAlignment="1">
      <alignment vertical="center" wrapText="1"/>
    </xf>
    <xf numFmtId="0" fontId="19" fillId="0" borderId="284" xfId="0" applyFont="1" applyFill="1" applyBorder="1" applyAlignment="1">
      <alignment vertical="center"/>
    </xf>
    <xf numFmtId="0" fontId="19" fillId="0" borderId="411" xfId="0" applyFont="1" applyFill="1" applyBorder="1" applyAlignment="1">
      <alignment horizontal="center" vertical="center"/>
    </xf>
    <xf numFmtId="0" fontId="19" fillId="0" borderId="320" xfId="0" applyFont="1" applyFill="1" applyBorder="1" applyAlignment="1">
      <alignment vertical="center" wrapText="1"/>
    </xf>
    <xf numFmtId="0" fontId="19" fillId="0" borderId="16" xfId="0" applyFont="1" applyFill="1" applyBorder="1" applyAlignment="1">
      <alignment vertical="center"/>
    </xf>
    <xf numFmtId="0" fontId="19" fillId="0" borderId="412" xfId="0" applyFont="1" applyFill="1" applyBorder="1" applyAlignment="1">
      <alignment horizontal="center" vertical="center"/>
    </xf>
    <xf numFmtId="0" fontId="0" fillId="0" borderId="205" xfId="0" applyBorder="1"/>
    <xf numFmtId="0" fontId="19" fillId="0" borderId="413" xfId="0" applyFont="1" applyFill="1" applyBorder="1" applyAlignment="1">
      <alignment vertical="center"/>
    </xf>
    <xf numFmtId="0" fontId="0" fillId="0" borderId="205" xfId="0" applyFont="1" applyFill="1" applyBorder="1" applyAlignment="1">
      <alignment horizontal="center"/>
    </xf>
    <xf numFmtId="0" fontId="0" fillId="0" borderId="318" xfId="0" applyFont="1" applyFill="1" applyBorder="1" applyAlignment="1">
      <alignment horizontal="center"/>
    </xf>
    <xf numFmtId="0" fontId="0" fillId="56" borderId="205" xfId="0" applyFill="1" applyBorder="1" applyAlignment="1">
      <alignment horizontal="center" vertical="center"/>
    </xf>
    <xf numFmtId="0" fontId="0" fillId="56" borderId="318" xfId="0" applyFill="1" applyBorder="1" applyAlignment="1">
      <alignment horizontal="center" vertical="center"/>
    </xf>
    <xf numFmtId="0" fontId="40" fillId="0" borderId="311" xfId="0" applyFont="1" applyFill="1" applyBorder="1" applyAlignment="1">
      <alignment horizontal="center" vertical="center"/>
    </xf>
    <xf numFmtId="0" fontId="37" fillId="0" borderId="306" xfId="0" applyFont="1" applyFill="1" applyBorder="1" applyAlignment="1">
      <alignment horizontal="center" vertical="center"/>
    </xf>
    <xf numFmtId="0" fontId="37" fillId="0" borderId="322" xfId="0" applyFont="1" applyBorder="1" applyAlignment="1">
      <alignment horizontal="center" vertical="center"/>
    </xf>
    <xf numFmtId="0" fontId="37" fillId="0" borderId="323" xfId="0" applyFont="1" applyBorder="1" applyAlignment="1">
      <alignment horizontal="center" vertical="center" wrapText="1"/>
    </xf>
    <xf numFmtId="0" fontId="37" fillId="0" borderId="323" xfId="0" applyFont="1" applyBorder="1" applyAlignment="1">
      <alignment horizontal="left" vertical="center"/>
    </xf>
    <xf numFmtId="0" fontId="37" fillId="0" borderId="323" xfId="0" applyFont="1" applyFill="1" applyBorder="1" applyAlignment="1">
      <alignment horizontal="center" vertical="center"/>
    </xf>
    <xf numFmtId="0" fontId="37" fillId="0" borderId="323" xfId="0" applyFont="1" applyBorder="1" applyAlignment="1">
      <alignment horizontal="center" vertical="center"/>
    </xf>
    <xf numFmtId="3" fontId="37" fillId="0" borderId="323" xfId="0" applyNumberFormat="1" applyFont="1" applyBorder="1" applyAlignment="1">
      <alignment horizontal="center" vertical="center"/>
    </xf>
    <xf numFmtId="3" fontId="37" fillId="0" borderId="323" xfId="0" applyNumberFormat="1" applyFont="1" applyBorder="1" applyAlignment="1">
      <alignment horizontal="center" vertical="center" wrapText="1"/>
    </xf>
    <xf numFmtId="0" fontId="37" fillId="0" borderId="323" xfId="0" applyFont="1" applyFill="1" applyBorder="1" applyAlignment="1">
      <alignment horizontal="center" vertical="center" wrapText="1"/>
    </xf>
    <xf numFmtId="0" fontId="37" fillId="0" borderId="414" xfId="0" applyFont="1" applyFill="1" applyBorder="1" applyAlignment="1">
      <alignment horizontal="center" vertical="center" wrapText="1"/>
    </xf>
    <xf numFmtId="0" fontId="0" fillId="0" borderId="398" xfId="0" applyFill="1" applyBorder="1" applyAlignment="1">
      <alignment horizontal="left" vertical="center"/>
    </xf>
    <xf numFmtId="0" fontId="0" fillId="0" borderId="398" xfId="0" applyFill="1" applyBorder="1" applyAlignment="1">
      <alignment horizontal="center" vertical="center"/>
    </xf>
    <xf numFmtId="1" fontId="0" fillId="0" borderId="302" xfId="0" applyNumberFormat="1" applyFont="1" applyFill="1" applyBorder="1" applyAlignment="1">
      <alignment vertical="center"/>
    </xf>
    <xf numFmtId="0" fontId="0" fillId="0" borderId="316" xfId="0" applyFont="1" applyFill="1" applyBorder="1" applyAlignment="1">
      <alignment vertical="center"/>
    </xf>
    <xf numFmtId="0" fontId="0" fillId="0" borderId="415" xfId="0" applyFont="1" applyFill="1" applyBorder="1" applyAlignment="1">
      <alignment vertical="center"/>
    </xf>
    <xf numFmtId="0" fontId="0" fillId="0" borderId="416" xfId="0" applyFont="1" applyFill="1" applyBorder="1" applyAlignment="1">
      <alignment horizontal="center" vertical="center"/>
    </xf>
    <xf numFmtId="0" fontId="0" fillId="0" borderId="417" xfId="0" applyFont="1" applyFill="1" applyBorder="1" applyAlignment="1">
      <alignment horizontal="center" vertical="center"/>
    </xf>
    <xf numFmtId="0" fontId="0" fillId="0" borderId="398" xfId="0" applyFont="1" applyFill="1" applyBorder="1" applyAlignment="1">
      <alignment vertical="center"/>
    </xf>
    <xf numFmtId="1" fontId="0" fillId="0" borderId="398" xfId="0" applyNumberFormat="1" applyFont="1" applyFill="1" applyBorder="1" applyAlignment="1">
      <alignment vertical="center"/>
    </xf>
    <xf numFmtId="0" fontId="0" fillId="0" borderId="398" xfId="0" applyFont="1" applyFill="1" applyBorder="1" applyAlignment="1">
      <alignment horizontal="center" vertical="center"/>
    </xf>
    <xf numFmtId="0" fontId="0" fillId="0" borderId="399" xfId="0" applyFont="1" applyFill="1" applyBorder="1" applyAlignment="1">
      <alignment vertical="center"/>
    </xf>
    <xf numFmtId="1" fontId="0" fillId="0" borderId="398" xfId="0" applyNumberFormat="1" applyFill="1" applyBorder="1" applyAlignment="1">
      <alignment horizontal="center" vertical="center"/>
    </xf>
    <xf numFmtId="1" fontId="0" fillId="0" borderId="398" xfId="0" applyNumberFormat="1" applyFont="1" applyFill="1" applyBorder="1" applyAlignment="1">
      <alignment horizontal="center" vertical="center"/>
    </xf>
    <xf numFmtId="1" fontId="0" fillId="0" borderId="205" xfId="0" applyNumberFormat="1" applyFont="1" applyFill="1" applyBorder="1" applyAlignment="1">
      <alignment vertical="center"/>
    </xf>
    <xf numFmtId="1" fontId="0" fillId="0" borderId="205" xfId="245" applyNumberFormat="1" applyFont="1" applyFill="1" applyBorder="1" applyAlignment="1">
      <alignment vertical="center"/>
    </xf>
    <xf numFmtId="0" fontId="0" fillId="56" borderId="416" xfId="0" applyFont="1" applyFill="1" applyBorder="1" applyAlignment="1">
      <alignment horizontal="center" vertical="center"/>
    </xf>
    <xf numFmtId="0" fontId="0" fillId="56" borderId="417" xfId="0" applyFont="1" applyFill="1" applyBorder="1" applyAlignment="1">
      <alignment horizontal="center" vertical="center"/>
    </xf>
    <xf numFmtId="0" fontId="0" fillId="56" borderId="398" xfId="0" applyFill="1" applyBorder="1" applyAlignment="1">
      <alignment horizontal="left" vertical="center"/>
    </xf>
    <xf numFmtId="0" fontId="0" fillId="56" borderId="398" xfId="0" applyFill="1" applyBorder="1" applyAlignment="1">
      <alignment horizontal="center" vertical="center"/>
    </xf>
    <xf numFmtId="3" fontId="0" fillId="56" borderId="398" xfId="0" applyNumberFormat="1" applyFont="1" applyFill="1" applyBorder="1" applyAlignment="1">
      <alignment vertical="center"/>
    </xf>
    <xf numFmtId="1" fontId="0" fillId="56" borderId="398" xfId="0" applyNumberFormat="1" applyFont="1" applyFill="1" applyBorder="1" applyAlignment="1">
      <alignment vertical="center"/>
    </xf>
    <xf numFmtId="1" fontId="0" fillId="56" borderId="398" xfId="0" applyNumberFormat="1" applyFill="1" applyBorder="1" applyAlignment="1">
      <alignment horizontal="center" vertical="center"/>
    </xf>
    <xf numFmtId="0" fontId="0" fillId="56" borderId="398" xfId="0" applyFont="1" applyFill="1" applyBorder="1" applyAlignment="1">
      <alignment vertical="center"/>
    </xf>
    <xf numFmtId="1" fontId="0" fillId="56" borderId="398" xfId="0" applyNumberFormat="1" applyFont="1" applyFill="1" applyBorder="1" applyAlignment="1">
      <alignment horizontal="right" vertical="center"/>
    </xf>
    <xf numFmtId="0" fontId="0" fillId="56" borderId="317" xfId="0" applyFont="1" applyFill="1" applyBorder="1" applyAlignment="1">
      <alignment horizontal="center" vertical="center"/>
    </xf>
    <xf numFmtId="0" fontId="0" fillId="56" borderId="398" xfId="0" applyFont="1" applyFill="1" applyBorder="1" applyAlignment="1">
      <alignment horizontal="center" vertical="center"/>
    </xf>
    <xf numFmtId="0" fontId="0" fillId="56" borderId="406" xfId="0" applyFont="1" applyFill="1" applyBorder="1" applyAlignment="1">
      <alignment vertical="center" wrapText="1"/>
    </xf>
    <xf numFmtId="0" fontId="0" fillId="56" borderId="399" xfId="0" applyFont="1" applyFill="1" applyBorder="1" applyAlignment="1">
      <alignment horizontal="center" vertical="center"/>
    </xf>
    <xf numFmtId="0" fontId="0" fillId="56" borderId="406" xfId="0" applyFont="1" applyFill="1" applyBorder="1" applyAlignment="1">
      <alignment horizontal="left" vertical="center"/>
    </xf>
    <xf numFmtId="3" fontId="0" fillId="56" borderId="406" xfId="210" applyNumberFormat="1" applyFont="1" applyFill="1" applyBorder="1" applyAlignment="1">
      <alignment horizontal="right" vertical="center"/>
    </xf>
    <xf numFmtId="0" fontId="0" fillId="56" borderId="406" xfId="0" applyFont="1" applyFill="1" applyBorder="1" applyAlignment="1">
      <alignment horizontal="center" vertical="center"/>
    </xf>
    <xf numFmtId="0" fontId="0" fillId="56" borderId="406" xfId="0" applyFont="1" applyFill="1" applyBorder="1" applyAlignment="1">
      <alignment vertical="center"/>
    </xf>
    <xf numFmtId="0" fontId="0" fillId="56" borderId="406" xfId="0" applyFill="1" applyBorder="1" applyAlignment="1">
      <alignment vertical="center"/>
    </xf>
    <xf numFmtId="0" fontId="0" fillId="0" borderId="406" xfId="0" applyFont="1" applyFill="1" applyBorder="1" applyAlignment="1">
      <alignment vertical="center" wrapText="1"/>
    </xf>
    <xf numFmtId="0" fontId="0" fillId="0" borderId="399" xfId="0" applyFont="1" applyFill="1" applyBorder="1" applyAlignment="1">
      <alignment horizontal="center" vertical="center"/>
    </xf>
    <xf numFmtId="0" fontId="0" fillId="0" borderId="406" xfId="0" applyFill="1" applyBorder="1" applyAlignment="1">
      <alignment vertical="center"/>
    </xf>
    <xf numFmtId="3" fontId="0" fillId="0" borderId="406" xfId="210" applyNumberFormat="1" applyFont="1" applyFill="1" applyBorder="1" applyAlignment="1">
      <alignment horizontal="right" vertical="center"/>
    </xf>
    <xf numFmtId="0" fontId="0" fillId="0" borderId="406" xfId="0" applyFont="1" applyFill="1" applyBorder="1" applyAlignment="1">
      <alignment horizontal="center" vertical="center"/>
    </xf>
    <xf numFmtId="0" fontId="0" fillId="0" borderId="406" xfId="0" applyFont="1" applyFill="1" applyBorder="1" applyAlignment="1">
      <alignment vertical="center"/>
    </xf>
    <xf numFmtId="0" fontId="0" fillId="56" borderId="406" xfId="0" applyFont="1" applyFill="1" applyBorder="1"/>
    <xf numFmtId="1" fontId="0" fillId="56" borderId="406" xfId="0" applyNumberFormat="1" applyFont="1" applyFill="1" applyBorder="1"/>
    <xf numFmtId="0" fontId="0" fillId="56" borderId="397" xfId="0" applyFill="1" applyBorder="1" applyAlignment="1">
      <alignment horizontal="center" vertical="center"/>
    </xf>
    <xf numFmtId="1" fontId="0" fillId="56" borderId="398" xfId="0" applyNumberFormat="1" applyFont="1" applyFill="1" applyBorder="1" applyAlignment="1">
      <alignment horizontal="center" vertical="center"/>
    </xf>
    <xf numFmtId="0" fontId="64" fillId="56" borderId="406" xfId="0" applyFont="1" applyFill="1" applyBorder="1" applyAlignment="1">
      <alignment vertical="center"/>
    </xf>
    <xf numFmtId="0" fontId="0" fillId="56" borderId="406" xfId="0" applyFill="1" applyBorder="1" applyAlignment="1">
      <alignment horizontal="left" indent="1"/>
    </xf>
    <xf numFmtId="0" fontId="0" fillId="57" borderId="406" xfId="0" applyFont="1" applyFill="1" applyBorder="1" applyAlignment="1">
      <alignment horizontal="center" vertical="center"/>
    </xf>
    <xf numFmtId="0" fontId="0" fillId="57" borderId="406" xfId="0" applyFont="1" applyFill="1" applyBorder="1"/>
    <xf numFmtId="1" fontId="0" fillId="57" borderId="406" xfId="0" applyNumberFormat="1" applyFont="1" applyFill="1" applyBorder="1"/>
    <xf numFmtId="1" fontId="0" fillId="0" borderId="406" xfId="0" applyNumberFormat="1" applyFont="1" applyFill="1" applyBorder="1"/>
    <xf numFmtId="0" fontId="0" fillId="0" borderId="397" xfId="0" applyFill="1" applyBorder="1" applyAlignment="1">
      <alignment horizontal="center" vertical="center"/>
    </xf>
    <xf numFmtId="0" fontId="64" fillId="0" borderId="406" xfId="0" applyFont="1" applyFill="1" applyBorder="1" applyAlignment="1">
      <alignment vertical="center"/>
    </xf>
    <xf numFmtId="0" fontId="0" fillId="56" borderId="406" xfId="0" applyFill="1" applyBorder="1" applyAlignment="1">
      <alignment horizontal="center" vertical="center"/>
    </xf>
    <xf numFmtId="0" fontId="0" fillId="0" borderId="398" xfId="0" applyFont="1" applyFill="1" applyBorder="1" applyAlignment="1">
      <alignment horizontal="center" vertical="center" wrapText="1"/>
    </xf>
    <xf numFmtId="0" fontId="0" fillId="56" borderId="412" xfId="0" applyFont="1" applyFill="1" applyBorder="1" applyAlignment="1">
      <alignment horizontal="center" vertical="center"/>
    </xf>
    <xf numFmtId="0" fontId="0" fillId="56" borderId="417" xfId="0" applyFill="1" applyBorder="1" applyAlignment="1">
      <alignment horizontal="center" vertical="center"/>
    </xf>
    <xf numFmtId="0" fontId="0" fillId="56" borderId="417" xfId="0" applyFont="1" applyFill="1" applyBorder="1" applyAlignment="1">
      <alignment vertical="center"/>
    </xf>
    <xf numFmtId="0" fontId="64" fillId="56" borderId="205" xfId="0" applyFont="1" applyFill="1" applyBorder="1" applyAlignment="1">
      <alignment vertical="center"/>
    </xf>
    <xf numFmtId="0" fontId="0" fillId="0" borderId="412" xfId="0" applyFont="1" applyFill="1" applyBorder="1" applyAlignment="1">
      <alignment horizontal="center" vertical="center"/>
    </xf>
    <xf numFmtId="0" fontId="0" fillId="0" borderId="417" xfId="0" applyFill="1" applyBorder="1" applyAlignment="1">
      <alignment horizontal="center" vertical="center"/>
    </xf>
    <xf numFmtId="0" fontId="64" fillId="0" borderId="420" xfId="0" applyFont="1" applyFill="1" applyBorder="1" applyAlignment="1">
      <alignment vertical="center"/>
    </xf>
    <xf numFmtId="0" fontId="0" fillId="0" borderId="400" xfId="0" applyFont="1" applyFill="1" applyBorder="1" applyAlignment="1">
      <alignment horizontal="center" vertical="center"/>
    </xf>
    <xf numFmtId="0" fontId="0" fillId="0" borderId="400" xfId="0" applyFont="1" applyFill="1" applyBorder="1" applyAlignment="1">
      <alignment vertical="center" wrapText="1"/>
    </xf>
    <xf numFmtId="1" fontId="0" fillId="57" borderId="400" xfId="0" applyNumberFormat="1" applyFill="1" applyBorder="1"/>
    <xf numFmtId="1" fontId="0" fillId="0" borderId="400" xfId="0" applyNumberFormat="1" applyBorder="1"/>
    <xf numFmtId="0" fontId="0" fillId="0" borderId="400" xfId="0" applyFill="1" applyBorder="1" applyAlignment="1">
      <alignment horizontal="center" vertical="center"/>
    </xf>
    <xf numFmtId="0" fontId="64" fillId="0" borderId="400" xfId="0" applyFont="1" applyFill="1" applyBorder="1" applyAlignment="1">
      <alignment vertical="center"/>
    </xf>
    <xf numFmtId="0" fontId="0" fillId="56" borderId="400" xfId="0" applyFont="1" applyFill="1" applyBorder="1" applyAlignment="1">
      <alignment horizontal="center" vertical="center"/>
    </xf>
    <xf numFmtId="0" fontId="0" fillId="56" borderId="400" xfId="0" applyFont="1" applyFill="1" applyBorder="1"/>
    <xf numFmtId="0" fontId="0" fillId="56" borderId="400" xfId="0" applyFont="1" applyFill="1" applyBorder="1" applyAlignment="1">
      <alignment horizontal="left" vertical="center"/>
    </xf>
    <xf numFmtId="0" fontId="0" fillId="56" borderId="400" xfId="0" applyNumberFormat="1" applyFill="1" applyBorder="1"/>
    <xf numFmtId="0" fontId="0" fillId="56" borderId="400" xfId="0" applyFill="1" applyBorder="1" applyAlignment="1">
      <alignment horizontal="center" vertical="center"/>
    </xf>
    <xf numFmtId="0" fontId="0" fillId="56" borderId="400" xfId="0" applyFont="1" applyFill="1" applyBorder="1" applyAlignment="1">
      <alignment vertical="center"/>
    </xf>
    <xf numFmtId="0" fontId="64" fillId="56" borderId="400" xfId="0" applyFont="1" applyFill="1" applyBorder="1" applyAlignment="1">
      <alignment vertical="center"/>
    </xf>
    <xf numFmtId="0" fontId="0" fillId="57" borderId="406" xfId="0" applyFont="1" applyFill="1" applyBorder="1" applyAlignment="1">
      <alignment vertical="center" wrapText="1"/>
    </xf>
    <xf numFmtId="0" fontId="0" fillId="57" borderId="406" xfId="0" applyFill="1" applyBorder="1" applyAlignment="1">
      <alignment horizontal="center"/>
    </xf>
    <xf numFmtId="0" fontId="0" fillId="57" borderId="406" xfId="0" applyFill="1" applyBorder="1"/>
    <xf numFmtId="0" fontId="0" fillId="0" borderId="0" xfId="0" applyAlignment="1">
      <alignment horizontal="left"/>
    </xf>
    <xf numFmtId="0" fontId="0" fillId="0" borderId="0" xfId="0" applyNumberFormat="1"/>
    <xf numFmtId="0" fontId="0" fillId="57" borderId="422" xfId="0" applyFont="1" applyFill="1" applyBorder="1" applyAlignment="1">
      <alignment horizontal="center" vertical="center"/>
    </xf>
    <xf numFmtId="0" fontId="0" fillId="57" borderId="422" xfId="0" applyFont="1" applyFill="1" applyBorder="1" applyAlignment="1">
      <alignment vertical="center" wrapText="1"/>
    </xf>
    <xf numFmtId="0" fontId="62" fillId="57" borderId="0" xfId="0" applyFont="1" applyFill="1"/>
    <xf numFmtId="0" fontId="0" fillId="57" borderId="422" xfId="0" applyFont="1" applyFill="1" applyBorder="1" applyAlignment="1">
      <alignment vertical="center"/>
    </xf>
    <xf numFmtId="0" fontId="37" fillId="0" borderId="307" xfId="0" applyFont="1" applyFill="1" applyBorder="1" applyAlignment="1">
      <alignment horizontal="center" vertical="center" wrapText="1"/>
    </xf>
    <xf numFmtId="0" fontId="0" fillId="56" borderId="418" xfId="0" applyFont="1" applyFill="1" applyBorder="1" applyAlignment="1">
      <alignment horizontal="center" vertical="center"/>
    </xf>
    <xf numFmtId="0" fontId="0" fillId="56" borderId="419" xfId="0" applyFont="1" applyFill="1" applyBorder="1" applyAlignment="1">
      <alignment horizontal="center" vertical="center"/>
    </xf>
    <xf numFmtId="0" fontId="0" fillId="56" borderId="420" xfId="0" applyFont="1" applyFill="1" applyBorder="1" applyAlignment="1">
      <alignment vertical="center" wrapText="1"/>
    </xf>
    <xf numFmtId="0" fontId="0" fillId="56" borderId="421" xfId="0" applyFont="1" applyFill="1" applyBorder="1" applyAlignment="1">
      <alignment horizontal="center" vertical="center"/>
    </xf>
    <xf numFmtId="0" fontId="0" fillId="56" borderId="0" xfId="0" applyFill="1"/>
    <xf numFmtId="1" fontId="0" fillId="56" borderId="420" xfId="0" applyNumberFormat="1" applyFont="1" applyFill="1" applyBorder="1"/>
    <xf numFmtId="0" fontId="0" fillId="56" borderId="421" xfId="0" applyFill="1" applyBorder="1" applyAlignment="1">
      <alignment horizontal="center" vertical="center"/>
    </xf>
    <xf numFmtId="0" fontId="0" fillId="0" borderId="422" xfId="0" applyFont="1" applyFill="1" applyBorder="1" applyAlignment="1">
      <alignment vertical="center"/>
    </xf>
    <xf numFmtId="0" fontId="0" fillId="0" borderId="422" xfId="0" applyFont="1" applyFill="1" applyBorder="1" applyAlignment="1">
      <alignment horizontal="center" vertical="center"/>
    </xf>
    <xf numFmtId="0" fontId="0" fillId="0" borderId="422" xfId="0" applyFont="1" applyFill="1" applyBorder="1" applyAlignment="1">
      <alignment horizontal="left" vertical="center"/>
    </xf>
    <xf numFmtId="0" fontId="0" fillId="0" borderId="422" xfId="0" applyFill="1" applyBorder="1" applyAlignment="1">
      <alignment horizontal="center" vertical="center"/>
    </xf>
    <xf numFmtId="0" fontId="0" fillId="0" borderId="318" xfId="0" applyFont="1" applyFill="1" applyBorder="1" applyAlignment="1">
      <alignment horizontal="left" vertical="center"/>
    </xf>
    <xf numFmtId="0" fontId="0" fillId="0" borderId="0" xfId="0" applyFont="1" applyFill="1" applyAlignment="1">
      <alignment horizontal="left"/>
    </xf>
    <xf numFmtId="0" fontId="37" fillId="0" borderId="318" xfId="0" applyFont="1" applyFill="1" applyBorder="1" applyAlignment="1">
      <alignment horizontal="center" vertical="center"/>
    </xf>
    <xf numFmtId="0" fontId="0" fillId="56" borderId="318" xfId="0" applyFont="1" applyFill="1" applyBorder="1" applyAlignment="1">
      <alignment horizontal="center" vertical="center"/>
    </xf>
    <xf numFmtId="0" fontId="0" fillId="58" borderId="133" xfId="0" applyFont="1" applyFill="1" applyBorder="1" applyAlignment="1">
      <alignment horizontal="center" vertical="center" wrapText="1"/>
    </xf>
    <xf numFmtId="49" fontId="40" fillId="0" borderId="70" xfId="89" applyNumberFormat="1" applyFont="1" applyFill="1" applyBorder="1" applyAlignment="1">
      <alignment horizontal="center" vertical="center"/>
    </xf>
    <xf numFmtId="0" fontId="0" fillId="57" borderId="406" xfId="0" applyFont="1" applyFill="1" applyBorder="1" applyAlignment="1">
      <alignment horizontal="center"/>
    </xf>
    <xf numFmtId="0" fontId="0" fillId="57" borderId="406" xfId="0" applyFont="1" applyFill="1" applyBorder="1" applyAlignment="1">
      <alignment horizontal="left" vertical="center"/>
    </xf>
    <xf numFmtId="0" fontId="0" fillId="0" borderId="406" xfId="0" applyFont="1" applyFill="1" applyBorder="1"/>
    <xf numFmtId="0" fontId="0" fillId="0" borderId="406" xfId="0" applyFont="1" applyFill="1" applyBorder="1" applyAlignment="1">
      <alignment horizontal="left" vertical="center"/>
    </xf>
    <xf numFmtId="0" fontId="0" fillId="0" borderId="406" xfId="0" applyFill="1" applyBorder="1" applyAlignment="1">
      <alignment horizontal="left"/>
    </xf>
    <xf numFmtId="0" fontId="0" fillId="0" borderId="406" xfId="0" applyFill="1" applyBorder="1"/>
    <xf numFmtId="0" fontId="0" fillId="0" borderId="398" xfId="0" applyFill="1" applyBorder="1" applyAlignment="1">
      <alignment vertical="center"/>
    </xf>
    <xf numFmtId="0" fontId="0" fillId="0" borderId="400" xfId="0" applyFont="1" applyFill="1" applyBorder="1" applyAlignment="1">
      <alignment vertical="center"/>
    </xf>
    <xf numFmtId="0" fontId="0" fillId="56" borderId="124" xfId="0" applyFont="1" applyFill="1" applyBorder="1" applyAlignment="1">
      <alignment wrapText="1"/>
    </xf>
    <xf numFmtId="49" fontId="39" fillId="0" borderId="0" xfId="246" applyNumberFormat="1" applyFont="1" applyFill="1" applyBorder="1" applyAlignment="1">
      <alignment horizontal="center" vertical="center"/>
    </xf>
    <xf numFmtId="49" fontId="19" fillId="0" borderId="174" xfId="246" applyNumberFormat="1" applyFont="1" applyFill="1" applyBorder="1" applyAlignment="1">
      <alignment horizontal="center" vertical="center" wrapText="1"/>
    </xf>
    <xf numFmtId="49" fontId="19" fillId="0" borderId="174" xfId="246" applyNumberFormat="1" applyFont="1" applyFill="1" applyBorder="1" applyAlignment="1">
      <alignment horizontal="center" vertical="center"/>
    </xf>
    <xf numFmtId="49" fontId="19" fillId="57" borderId="0" xfId="246" applyNumberFormat="1" applyFont="1" applyFill="1" applyBorder="1" applyAlignment="1">
      <alignment horizontal="center" vertical="center" wrapText="1"/>
    </xf>
    <xf numFmtId="1" fontId="0" fillId="0" borderId="258" xfId="0" applyNumberFormat="1" applyFont="1" applyFill="1" applyBorder="1" applyAlignment="1">
      <alignment horizontal="center" vertical="top" wrapText="1"/>
    </xf>
    <xf numFmtId="1" fontId="0" fillId="0" borderId="268" xfId="0" applyNumberFormat="1" applyFont="1" applyFill="1" applyBorder="1" applyAlignment="1">
      <alignment horizontal="center" vertical="top" wrapText="1"/>
    </xf>
    <xf numFmtId="1" fontId="0" fillId="0" borderId="268" xfId="0" applyNumberFormat="1" applyFont="1" applyFill="1" applyBorder="1" applyAlignment="1">
      <alignment horizontal="center" vertical="top"/>
    </xf>
    <xf numFmtId="1" fontId="0" fillId="0" borderId="244" xfId="0" applyNumberFormat="1" applyFont="1" applyFill="1" applyBorder="1" applyAlignment="1">
      <alignment horizontal="center" vertical="top"/>
    </xf>
    <xf numFmtId="1" fontId="0" fillId="0" borderId="270" xfId="0" applyNumberFormat="1" applyFont="1" applyFill="1" applyBorder="1" applyAlignment="1">
      <alignment horizontal="center" vertical="top" wrapText="1"/>
    </xf>
    <xf numFmtId="1" fontId="0" fillId="0" borderId="246" xfId="0" applyNumberFormat="1" applyFont="1" applyFill="1" applyBorder="1" applyAlignment="1">
      <alignment horizontal="center" vertical="top" wrapText="1"/>
    </xf>
    <xf numFmtId="1" fontId="0" fillId="0" borderId="269" xfId="0" applyNumberFormat="1" applyFont="1" applyFill="1" applyBorder="1" applyAlignment="1">
      <alignment horizontal="center" vertical="top"/>
    </xf>
    <xf numFmtId="1" fontId="0" fillId="0" borderId="245" xfId="0" applyNumberFormat="1" applyFont="1" applyFill="1" applyBorder="1" applyAlignment="1">
      <alignment horizontal="center" vertical="top"/>
    </xf>
    <xf numFmtId="1" fontId="0" fillId="0" borderId="246" xfId="0" applyNumberFormat="1" applyFill="1" applyBorder="1" applyAlignment="1">
      <alignment horizontal="center" vertical="top" wrapText="1"/>
    </xf>
    <xf numFmtId="1" fontId="0" fillId="0" borderId="269" xfId="0" applyNumberFormat="1" applyFont="1" applyFill="1" applyBorder="1" applyAlignment="1">
      <alignment horizontal="center" vertical="top" wrapText="1"/>
    </xf>
    <xf numFmtId="49" fontId="0" fillId="0" borderId="16" xfId="0" applyNumberFormat="1" applyFont="1" applyFill="1" applyBorder="1" applyAlignment="1">
      <alignment horizontal="left" vertical="top"/>
    </xf>
    <xf numFmtId="49" fontId="0" fillId="0" borderId="246" xfId="0" applyNumberFormat="1" applyFont="1" applyFill="1" applyBorder="1" applyAlignment="1">
      <alignment horizontal="left" vertical="top"/>
    </xf>
    <xf numFmtId="49" fontId="0" fillId="0" borderId="91" xfId="0" applyNumberFormat="1" applyFill="1" applyBorder="1" applyAlignment="1">
      <alignment horizontal="left" vertical="top"/>
    </xf>
    <xf numFmtId="0" fontId="0" fillId="0" borderId="258" xfId="0" applyFont="1" applyFill="1" applyBorder="1" applyAlignment="1">
      <alignment horizontal="center" vertical="top" wrapText="1"/>
    </xf>
    <xf numFmtId="0" fontId="0" fillId="0" borderId="268" xfId="0" applyFont="1" applyFill="1" applyBorder="1" applyAlignment="1">
      <alignment horizontal="center" vertical="top" wrapText="1"/>
    </xf>
    <xf numFmtId="0" fontId="0" fillId="0" borderId="270" xfId="0" applyFont="1" applyFill="1" applyBorder="1" applyAlignment="1">
      <alignment horizontal="center" vertical="top" wrapText="1"/>
    </xf>
    <xf numFmtId="0" fontId="0" fillId="0" borderId="246" xfId="0" applyFont="1" applyFill="1" applyBorder="1" applyAlignment="1">
      <alignment horizontal="center" vertical="top" wrapText="1"/>
    </xf>
    <xf numFmtId="0" fontId="0" fillId="56" borderId="306" xfId="0" applyFont="1" applyFill="1" applyBorder="1" applyAlignment="1">
      <alignment horizontal="center" vertical="center"/>
    </xf>
    <xf numFmtId="49" fontId="40" fillId="0" borderId="163" xfId="51" applyNumberFormat="1" applyFont="1" applyFill="1" applyBorder="1" applyAlignment="1">
      <alignment horizontal="center" vertical="center"/>
    </xf>
    <xf numFmtId="49" fontId="40" fillId="0" borderId="178" xfId="51" applyNumberFormat="1" applyFont="1" applyFill="1" applyBorder="1" applyAlignment="1">
      <alignment horizontal="center" vertical="center"/>
    </xf>
    <xf numFmtId="0" fontId="37" fillId="56" borderId="34" xfId="0" applyFont="1" applyFill="1" applyBorder="1" applyAlignment="1">
      <alignment horizontal="center" vertical="center"/>
    </xf>
    <xf numFmtId="0" fontId="0" fillId="68" borderId="261" xfId="0" applyFont="1" applyFill="1" applyBorder="1" applyAlignment="1">
      <alignment horizontal="center" vertical="center"/>
    </xf>
    <xf numFmtId="0" fontId="0" fillId="0" borderId="425" xfId="0" applyFill="1" applyBorder="1" applyAlignment="1">
      <alignment horizontal="center" vertical="center"/>
    </xf>
    <xf numFmtId="0" fontId="0" fillId="0" borderId="425" xfId="0" applyFill="1" applyBorder="1" applyAlignment="1">
      <alignment horizontal="center" vertical="top" wrapText="1"/>
    </xf>
    <xf numFmtId="0" fontId="0" fillId="0" borderId="425" xfId="0" applyFill="1" applyBorder="1" applyAlignment="1">
      <alignment horizontal="left" vertical="center" wrapText="1"/>
    </xf>
    <xf numFmtId="0" fontId="0" fillId="0" borderId="425" xfId="0" applyFill="1" applyBorder="1" applyAlignment="1">
      <alignment horizontal="center" vertical="top"/>
    </xf>
    <xf numFmtId="0" fontId="0" fillId="0" borderId="425" xfId="0" applyFill="1" applyBorder="1" applyAlignment="1">
      <alignment horizontal="left" vertical="center"/>
    </xf>
    <xf numFmtId="49" fontId="39" fillId="0" borderId="0" xfId="89" applyNumberFormat="1" applyFont="1" applyFill="1" applyBorder="1" applyAlignment="1">
      <alignment vertical="center"/>
    </xf>
    <xf numFmtId="0" fontId="0" fillId="0" borderId="0" xfId="0" applyFont="1" applyBorder="1"/>
    <xf numFmtId="0" fontId="0" fillId="0" borderId="0" xfId="0" applyBorder="1"/>
    <xf numFmtId="0" fontId="40" fillId="0" borderId="10" xfId="89" applyFont="1" applyFill="1" applyBorder="1" applyAlignment="1">
      <alignment horizontal="center" vertical="center"/>
    </xf>
    <xf numFmtId="0" fontId="40" fillId="0" borderId="311" xfId="89" applyFont="1" applyFill="1" applyBorder="1" applyAlignment="1">
      <alignment horizontal="center" vertical="center"/>
    </xf>
    <xf numFmtId="49" fontId="40" fillId="0" borderId="311" xfId="89" applyNumberFormat="1" applyFont="1" applyFill="1" applyBorder="1" applyAlignment="1">
      <alignment horizontal="center" vertical="center"/>
    </xf>
    <xf numFmtId="0" fontId="0" fillId="0" borderId="166" xfId="0" applyFont="1" applyBorder="1"/>
    <xf numFmtId="49" fontId="39" fillId="0" borderId="166" xfId="89" applyNumberFormat="1" applyFont="1" applyFill="1" applyBorder="1" applyAlignment="1">
      <alignment vertical="center"/>
    </xf>
    <xf numFmtId="0" fontId="0" fillId="0" borderId="0" xfId="0" applyFill="1" applyBorder="1" applyAlignment="1">
      <alignment wrapText="1"/>
    </xf>
    <xf numFmtId="0" fontId="37" fillId="0" borderId="167" xfId="0" applyFont="1" applyBorder="1" applyAlignment="1">
      <alignment horizontal="center"/>
    </xf>
    <xf numFmtId="0" fontId="37" fillId="0" borderId="311" xfId="0" applyFont="1" applyBorder="1" applyAlignment="1">
      <alignment horizontal="center"/>
    </xf>
    <xf numFmtId="49" fontId="40" fillId="26" borderId="311" xfId="89" applyNumberFormat="1" applyFont="1" applyFill="1" applyBorder="1" applyAlignment="1">
      <alignment horizontal="center" vertical="center"/>
    </xf>
    <xf numFmtId="0" fontId="37" fillId="0" borderId="58" xfId="0" applyFont="1" applyFill="1" applyBorder="1" applyAlignment="1">
      <alignment horizontal="center" vertical="center" wrapText="1"/>
    </xf>
    <xf numFmtId="0" fontId="0" fillId="0" borderId="425" xfId="0" applyFill="1" applyBorder="1" applyAlignment="1">
      <alignment vertical="center"/>
    </xf>
    <xf numFmtId="0" fontId="0" fillId="0" borderId="425" xfId="0" applyFill="1" applyBorder="1" applyAlignment="1">
      <alignment vertical="center" wrapText="1"/>
    </xf>
    <xf numFmtId="49" fontId="39" fillId="57" borderId="0" xfId="246" applyNumberFormat="1" applyFont="1" applyFill="1" applyBorder="1" applyAlignment="1">
      <alignment vertical="center"/>
    </xf>
    <xf numFmtId="0" fontId="19" fillId="57" borderId="0" xfId="0" applyFont="1" applyFill="1"/>
    <xf numFmtId="0" fontId="40" fillId="57" borderId="311" xfId="89" applyFont="1" applyFill="1" applyBorder="1" applyAlignment="1">
      <alignment horizontal="center" vertical="center"/>
    </xf>
    <xf numFmtId="49" fontId="40" fillId="57" borderId="311" xfId="89" applyNumberFormat="1" applyFont="1" applyFill="1" applyBorder="1" applyAlignment="1">
      <alignment vertical="center"/>
    </xf>
    <xf numFmtId="0" fontId="59" fillId="57" borderId="0" xfId="101" applyFont="1" applyFill="1" applyAlignment="1">
      <alignment vertical="top" wrapText="1"/>
    </xf>
    <xf numFmtId="0" fontId="59" fillId="57" borderId="0" xfId="101" applyFont="1" applyFill="1" applyAlignment="1">
      <alignment vertical="top"/>
    </xf>
    <xf numFmtId="0" fontId="37" fillId="57" borderId="0" xfId="0" applyFont="1" applyFill="1"/>
    <xf numFmtId="0" fontId="60" fillId="57" borderId="0" xfId="101" applyFont="1" applyFill="1"/>
    <xf numFmtId="49" fontId="39" fillId="57" borderId="166" xfId="246" applyNumberFormat="1" applyFont="1" applyFill="1" applyBorder="1" applyAlignment="1">
      <alignment vertical="center"/>
    </xf>
    <xf numFmtId="0" fontId="19" fillId="57" borderId="16" xfId="0" applyFont="1" applyFill="1" applyBorder="1"/>
    <xf numFmtId="0" fontId="37" fillId="57" borderId="311" xfId="0" applyFont="1" applyFill="1" applyBorder="1" applyAlignment="1">
      <alignment horizontal="center"/>
    </xf>
    <xf numFmtId="0" fontId="45" fillId="57" borderId="0" xfId="0" applyFont="1" applyFill="1"/>
    <xf numFmtId="0" fontId="41" fillId="57" borderId="0" xfId="0" applyFont="1" applyFill="1"/>
    <xf numFmtId="0" fontId="60" fillId="57" borderId="0" xfId="101" applyFont="1" applyFill="1" applyAlignment="1">
      <alignment vertical="top" wrapText="1"/>
    </xf>
    <xf numFmtId="0" fontId="0" fillId="57" borderId="0" xfId="0" applyFont="1" applyFill="1" applyAlignment="1"/>
    <xf numFmtId="49" fontId="37" fillId="57" borderId="307" xfId="246" applyNumberFormat="1" applyFont="1" applyFill="1" applyBorder="1" applyAlignment="1">
      <alignment horizontal="center" vertical="center" wrapText="1"/>
    </xf>
    <xf numFmtId="0" fontId="37" fillId="57" borderId="307" xfId="0" applyFont="1" applyFill="1" applyBorder="1" applyAlignment="1">
      <alignment horizontal="center" vertical="center"/>
    </xf>
    <xf numFmtId="49" fontId="37" fillId="57" borderId="307" xfId="246" applyNumberFormat="1" applyFont="1" applyFill="1" applyBorder="1" applyAlignment="1">
      <alignment horizontal="left" vertical="center" wrapText="1"/>
    </xf>
    <xf numFmtId="49" fontId="37" fillId="57" borderId="435" xfId="246" applyNumberFormat="1" applyFont="1" applyFill="1" applyBorder="1" applyAlignment="1">
      <alignment horizontal="center" vertical="center" wrapText="1"/>
    </xf>
    <xf numFmtId="49" fontId="37" fillId="57" borderId="427" xfId="246" applyNumberFormat="1" applyFont="1" applyFill="1" applyBorder="1" applyAlignment="1">
      <alignment horizontal="center" vertical="center" wrapText="1"/>
    </xf>
    <xf numFmtId="0" fontId="37" fillId="57" borderId="58" xfId="0" applyFont="1" applyFill="1" applyBorder="1" applyAlignment="1">
      <alignment horizontal="center" vertical="center" wrapText="1"/>
    </xf>
    <xf numFmtId="0" fontId="19" fillId="57" borderId="428" xfId="0" applyFont="1" applyFill="1" applyBorder="1" applyAlignment="1">
      <alignment horizontal="center" vertical="center"/>
    </xf>
    <xf numFmtId="0" fontId="19" fillId="57" borderId="428" xfId="0" applyFont="1" applyFill="1" applyBorder="1" applyAlignment="1">
      <alignment horizontal="left"/>
    </xf>
    <xf numFmtId="49" fontId="19" fillId="57" borderId="428" xfId="246" applyNumberFormat="1" applyFont="1" applyFill="1" applyBorder="1" applyAlignment="1">
      <alignment horizontal="left" vertical="center"/>
    </xf>
    <xf numFmtId="1" fontId="19" fillId="57" borderId="428" xfId="246" applyNumberFormat="1" applyFont="1" applyFill="1" applyBorder="1" applyAlignment="1">
      <alignment horizontal="center" vertical="center"/>
    </xf>
    <xf numFmtId="49" fontId="19" fillId="57" borderId="428" xfId="246" applyNumberFormat="1" applyFont="1" applyFill="1" applyBorder="1" applyAlignment="1">
      <alignment horizontal="center" vertical="center"/>
    </xf>
    <xf numFmtId="49" fontId="19" fillId="57" borderId="429" xfId="246" applyNumberFormat="1" applyFont="1" applyFill="1" applyBorder="1" applyAlignment="1">
      <alignment horizontal="left" vertical="center" wrapText="1"/>
    </xf>
    <xf numFmtId="49" fontId="19" fillId="57" borderId="423" xfId="246" applyNumberFormat="1" applyFont="1" applyFill="1" applyBorder="1" applyAlignment="1">
      <alignment horizontal="left" vertical="center" wrapText="1"/>
    </xf>
    <xf numFmtId="49" fontId="19" fillId="57" borderId="430" xfId="246" applyNumberFormat="1" applyFont="1" applyFill="1" applyBorder="1" applyAlignment="1">
      <alignment horizontal="center" vertical="center" wrapText="1"/>
    </xf>
    <xf numFmtId="9" fontId="19" fillId="57" borderId="425" xfId="243" applyFont="1" applyFill="1" applyBorder="1"/>
    <xf numFmtId="9" fontId="19" fillId="57" borderId="424" xfId="243" applyFont="1" applyFill="1" applyBorder="1"/>
    <xf numFmtId="0" fontId="19" fillId="57" borderId="174" xfId="0" applyFont="1" applyFill="1" applyBorder="1"/>
    <xf numFmtId="0" fontId="0" fillId="57" borderId="428" xfId="0" applyFont="1" applyFill="1" applyBorder="1" applyAlignment="1">
      <alignment horizontal="left"/>
    </xf>
    <xf numFmtId="49" fontId="0" fillId="57" borderId="428" xfId="246" applyNumberFormat="1" applyFont="1" applyFill="1" applyBorder="1" applyAlignment="1">
      <alignment horizontal="left" vertical="center"/>
    </xf>
    <xf numFmtId="49" fontId="19" fillId="57" borderId="0" xfId="246" applyNumberFormat="1" applyFont="1" applyFill="1" applyBorder="1" applyAlignment="1">
      <alignment vertical="center"/>
    </xf>
    <xf numFmtId="0" fontId="19" fillId="57" borderId="0" xfId="0" applyFont="1" applyFill="1" applyAlignment="1"/>
    <xf numFmtId="0" fontId="19" fillId="57" borderId="0" xfId="0" applyFont="1" applyFill="1" applyBorder="1" applyAlignment="1"/>
    <xf numFmtId="0" fontId="41" fillId="57" borderId="0" xfId="0" applyFont="1" applyFill="1" applyAlignment="1"/>
    <xf numFmtId="0" fontId="60" fillId="57" borderId="0" xfId="101" applyFont="1" applyFill="1" applyAlignment="1">
      <alignment vertical="top"/>
    </xf>
    <xf numFmtId="0" fontId="60" fillId="57" borderId="0" xfId="101" applyFont="1" applyFill="1" applyAlignment="1"/>
    <xf numFmtId="0" fontId="0" fillId="57" borderId="0" xfId="0" applyFill="1" applyAlignment="1"/>
    <xf numFmtId="0" fontId="62" fillId="57" borderId="0" xfId="0" applyFont="1" applyFill="1" applyAlignment="1"/>
    <xf numFmtId="49" fontId="0" fillId="57" borderId="429" xfId="246" applyNumberFormat="1" applyFont="1" applyFill="1" applyBorder="1" applyAlignment="1">
      <alignment horizontal="left" vertical="center" wrapText="1"/>
    </xf>
    <xf numFmtId="49" fontId="0" fillId="57" borderId="423" xfId="246" applyNumberFormat="1" applyFont="1" applyFill="1" applyBorder="1" applyAlignment="1">
      <alignment horizontal="left" vertical="center" wrapText="1"/>
    </xf>
    <xf numFmtId="49" fontId="0" fillId="57" borderId="428" xfId="246" applyNumberFormat="1" applyFont="1" applyFill="1" applyBorder="1" applyAlignment="1">
      <alignment horizontal="center" vertical="center"/>
    </xf>
    <xf numFmtId="0" fontId="37" fillId="0" borderId="37" xfId="0" applyFont="1" applyFill="1" applyBorder="1" applyAlignment="1">
      <alignment horizontal="center" vertical="center"/>
    </xf>
    <xf numFmtId="49" fontId="37" fillId="0" borderId="37" xfId="0" applyNumberFormat="1" applyFont="1" applyFill="1" applyBorder="1" applyAlignment="1">
      <alignment horizontal="center" vertical="center"/>
    </xf>
    <xf numFmtId="49" fontId="37" fillId="0" borderId="69" xfId="0" applyNumberFormat="1" applyFont="1" applyFill="1" applyBorder="1" applyAlignment="1">
      <alignment horizontal="center" vertical="center"/>
    </xf>
    <xf numFmtId="0" fontId="19" fillId="0" borderId="101" xfId="0" applyFont="1" applyFill="1" applyBorder="1" applyAlignment="1">
      <alignment horizontal="left" vertical="center" wrapText="1"/>
    </xf>
    <xf numFmtId="0" fontId="19" fillId="0" borderId="135" xfId="0" applyFont="1" applyFill="1" applyBorder="1" applyAlignment="1">
      <alignment horizontal="left" vertical="center" wrapText="1"/>
    </xf>
    <xf numFmtId="0" fontId="37" fillId="0" borderId="0" xfId="0" applyFont="1" applyFill="1" applyBorder="1" applyAlignment="1">
      <alignment horizontal="left"/>
    </xf>
    <xf numFmtId="49" fontId="37" fillId="0" borderId="303" xfId="0" applyNumberFormat="1" applyFont="1" applyFill="1" applyBorder="1" applyAlignment="1">
      <alignment horizontal="center" vertical="center"/>
    </xf>
    <xf numFmtId="49" fontId="37" fillId="0" borderId="304" xfId="0" applyNumberFormat="1" applyFont="1" applyFill="1" applyBorder="1" applyAlignment="1">
      <alignment horizontal="center" vertical="center"/>
    </xf>
    <xf numFmtId="49" fontId="37" fillId="0" borderId="305" xfId="0" applyNumberFormat="1" applyFont="1" applyFill="1" applyBorder="1" applyAlignment="1">
      <alignment horizontal="center" vertical="center"/>
    </xf>
    <xf numFmtId="0" fontId="37" fillId="0" borderId="298" xfId="0" applyFont="1" applyFill="1" applyBorder="1" applyAlignment="1">
      <alignment horizontal="center" vertical="center" wrapText="1"/>
    </xf>
    <xf numFmtId="0" fontId="37" fillId="0" borderId="307" xfId="0" applyFont="1" applyFill="1" applyBorder="1" applyAlignment="1">
      <alignment horizontal="center" vertical="center" wrapText="1"/>
    </xf>
    <xf numFmtId="0" fontId="37" fillId="0" borderId="283" xfId="0" applyFont="1" applyFill="1" applyBorder="1" applyAlignment="1">
      <alignment horizontal="center" vertical="center" wrapText="1"/>
    </xf>
    <xf numFmtId="0" fontId="37" fillId="0" borderId="308" xfId="0" applyFont="1" applyFill="1" applyBorder="1" applyAlignment="1">
      <alignment horizontal="center" vertical="center" wrapText="1"/>
    </xf>
    <xf numFmtId="0" fontId="37" fillId="0" borderId="290" xfId="0" applyFont="1" applyFill="1" applyBorder="1" applyAlignment="1">
      <alignment horizontal="center" vertical="center" wrapText="1"/>
    </xf>
    <xf numFmtId="0" fontId="37" fillId="0" borderId="292" xfId="0" applyFont="1" applyFill="1" applyBorder="1" applyAlignment="1">
      <alignment horizontal="center" vertical="center" wrapText="1"/>
    </xf>
    <xf numFmtId="0" fontId="37" fillId="0" borderId="291" xfId="0" applyFont="1" applyFill="1" applyBorder="1" applyAlignment="1">
      <alignment horizontal="center" vertical="center" wrapText="1"/>
    </xf>
    <xf numFmtId="0" fontId="37" fillId="0" borderId="162" xfId="0" applyFont="1" applyFill="1" applyBorder="1" applyAlignment="1">
      <alignment horizontal="center" vertical="center" wrapText="1"/>
    </xf>
    <xf numFmtId="0" fontId="40" fillId="0" borderId="183" xfId="0" applyFont="1" applyFill="1" applyBorder="1" applyAlignment="1">
      <alignment horizontal="center" vertical="center"/>
    </xf>
    <xf numFmtId="0" fontId="40" fillId="0" borderId="185" xfId="0" applyFont="1" applyFill="1" applyBorder="1" applyAlignment="1">
      <alignment horizontal="center" vertical="center"/>
    </xf>
    <xf numFmtId="0" fontId="40" fillId="0" borderId="186" xfId="0" applyFont="1" applyFill="1" applyBorder="1" applyAlignment="1">
      <alignment horizontal="center" vertical="center"/>
    </xf>
    <xf numFmtId="49" fontId="37" fillId="0" borderId="183" xfId="0" applyNumberFormat="1" applyFont="1" applyFill="1" applyBorder="1" applyAlignment="1">
      <alignment horizontal="center" vertical="center"/>
    </xf>
    <xf numFmtId="49" fontId="37" fillId="0" borderId="185" xfId="0" applyNumberFormat="1" applyFont="1" applyFill="1" applyBorder="1" applyAlignment="1">
      <alignment horizontal="center" vertical="center"/>
    </xf>
    <xf numFmtId="49" fontId="37" fillId="0" borderId="186" xfId="0" applyNumberFormat="1" applyFont="1" applyFill="1" applyBorder="1" applyAlignment="1">
      <alignment horizontal="center" vertical="center"/>
    </xf>
    <xf numFmtId="0" fontId="0" fillId="0" borderId="8" xfId="0" applyFont="1" applyBorder="1"/>
    <xf numFmtId="49" fontId="37" fillId="0" borderId="36" xfId="0" applyNumberFormat="1" applyFont="1" applyFill="1" applyBorder="1" applyAlignment="1">
      <alignment horizontal="center" vertical="center"/>
    </xf>
    <xf numFmtId="49" fontId="37" fillId="0" borderId="64" xfId="0" applyNumberFormat="1" applyFont="1" applyFill="1" applyBorder="1" applyAlignment="1">
      <alignment horizontal="center" vertical="center"/>
    </xf>
    <xf numFmtId="49" fontId="37" fillId="0" borderId="65" xfId="0" applyNumberFormat="1" applyFont="1" applyFill="1" applyBorder="1" applyAlignment="1">
      <alignment horizontal="center" vertical="center"/>
    </xf>
    <xf numFmtId="49" fontId="37" fillId="0" borderId="94" xfId="0" applyNumberFormat="1" applyFont="1" applyFill="1" applyBorder="1" applyAlignment="1">
      <alignment horizontal="center" vertical="center" wrapText="1"/>
    </xf>
    <xf numFmtId="0" fontId="37" fillId="0" borderId="94" xfId="0" applyFont="1" applyFill="1" applyBorder="1" applyAlignment="1">
      <alignment horizontal="center" vertical="center"/>
    </xf>
    <xf numFmtId="0" fontId="37" fillId="0" borderId="67" xfId="0" applyFont="1" applyFill="1" applyBorder="1" applyAlignment="1">
      <alignment horizontal="center" vertical="center"/>
    </xf>
    <xf numFmtId="0" fontId="37" fillId="0" borderId="54" xfId="0" applyFont="1" applyFill="1" applyBorder="1" applyAlignment="1">
      <alignment horizontal="center" vertical="center"/>
    </xf>
    <xf numFmtId="0" fontId="19" fillId="0" borderId="0" xfId="0" applyFont="1" applyAlignment="1">
      <alignment horizontal="left" wrapText="1"/>
    </xf>
    <xf numFmtId="0" fontId="37" fillId="0" borderId="37" xfId="0" applyFont="1" applyFill="1" applyBorder="1" applyAlignment="1">
      <alignment horizontal="center" vertical="center" wrapText="1"/>
    </xf>
    <xf numFmtId="0" fontId="37" fillId="0" borderId="69" xfId="0" applyFont="1" applyFill="1" applyBorder="1" applyAlignment="1">
      <alignment horizontal="center" vertical="center" wrapText="1"/>
    </xf>
    <xf numFmtId="0" fontId="37" fillId="0" borderId="127" xfId="0" applyFont="1" applyFill="1" applyBorder="1" applyAlignment="1">
      <alignment horizontal="center" vertical="center" wrapText="1"/>
    </xf>
    <xf numFmtId="0" fontId="37" fillId="0" borderId="108" xfId="0" applyFont="1" applyFill="1" applyBorder="1" applyAlignment="1">
      <alignment horizontal="center" vertical="center" wrapText="1"/>
    </xf>
    <xf numFmtId="0" fontId="0" fillId="0" borderId="71" xfId="0" applyFont="1" applyFill="1" applyBorder="1" applyAlignment="1">
      <alignment horizontal="center"/>
    </xf>
    <xf numFmtId="0" fontId="0" fillId="0" borderId="184" xfId="0" applyFont="1" applyFill="1" applyBorder="1" applyAlignment="1">
      <alignment horizontal="center"/>
    </xf>
    <xf numFmtId="0" fontId="0" fillId="56" borderId="71" xfId="0" applyFont="1" applyFill="1" applyBorder="1" applyAlignment="1">
      <alignment horizontal="center"/>
    </xf>
    <xf numFmtId="0" fontId="0" fillId="56" borderId="184" xfId="0" applyFont="1" applyFill="1" applyBorder="1" applyAlignment="1">
      <alignment horizontal="center"/>
    </xf>
    <xf numFmtId="49" fontId="75" fillId="0" borderId="0" xfId="0" applyNumberFormat="1" applyFont="1" applyFill="1" applyBorder="1" applyAlignment="1">
      <alignment horizontal="left" vertical="center" wrapText="1"/>
    </xf>
    <xf numFmtId="49" fontId="19" fillId="59" borderId="137" xfId="241" applyNumberFormat="1" applyFont="1" applyFill="1" applyBorder="1" applyAlignment="1">
      <alignment horizontal="center" vertical="center" wrapText="1"/>
    </xf>
    <xf numFmtId="49" fontId="19" fillId="59" borderId="139" xfId="241" applyNumberFormat="1" applyFont="1" applyFill="1" applyBorder="1" applyAlignment="1">
      <alignment horizontal="center" vertical="center" wrapText="1"/>
    </xf>
    <xf numFmtId="49" fontId="19" fillId="56" borderId="137" xfId="193" applyNumberFormat="1" applyFont="1" applyFill="1" applyBorder="1" applyAlignment="1">
      <alignment horizontal="center" vertical="center" wrapText="1"/>
    </xf>
    <xf numFmtId="49" fontId="19" fillId="56" borderId="139" xfId="193" applyNumberFormat="1" applyFont="1" applyFill="1" applyBorder="1" applyAlignment="1">
      <alignment horizontal="center" vertical="center" wrapText="1"/>
    </xf>
    <xf numFmtId="0" fontId="60" fillId="56" borderId="137" xfId="194" applyFont="1" applyFill="1" applyBorder="1" applyAlignment="1">
      <alignment horizontal="center"/>
    </xf>
    <xf numFmtId="0" fontId="60" fillId="56" borderId="139" xfId="194" applyFont="1" applyFill="1" applyBorder="1" applyAlignment="1">
      <alignment horizontal="center"/>
    </xf>
    <xf numFmtId="0" fontId="0" fillId="0" borderId="142" xfId="0" applyFill="1" applyBorder="1" applyAlignment="1">
      <alignment horizontal="center" vertical="center"/>
    </xf>
    <xf numFmtId="0" fontId="0" fillId="0" borderId="143" xfId="0" applyFill="1" applyBorder="1" applyAlignment="1">
      <alignment horizontal="center" vertical="center"/>
    </xf>
    <xf numFmtId="0" fontId="40" fillId="0" borderId="48" xfId="193" applyFont="1" applyFill="1" applyBorder="1" applyAlignment="1">
      <alignment horizontal="center" vertical="center"/>
    </xf>
    <xf numFmtId="0" fontId="40" fillId="0" borderId="149" xfId="193" applyFont="1" applyFill="1" applyBorder="1" applyAlignment="1">
      <alignment horizontal="center" vertical="center"/>
    </xf>
    <xf numFmtId="49" fontId="19" fillId="59" borderId="424" xfId="241" applyNumberFormat="1" applyFont="1" applyFill="1" applyBorder="1" applyAlignment="1">
      <alignment horizontal="left" vertical="top" wrapText="1"/>
    </xf>
    <xf numFmtId="49" fontId="19" fillId="59" borderId="426" xfId="241" applyNumberFormat="1" applyFont="1" applyFill="1" applyBorder="1" applyAlignment="1">
      <alignment horizontal="left" vertical="top" wrapText="1"/>
    </xf>
    <xf numFmtId="49" fontId="0" fillId="59" borderId="299" xfId="241" applyNumberFormat="1" applyFont="1" applyFill="1" applyBorder="1" applyAlignment="1">
      <alignment horizontal="left" vertical="top" wrapText="1"/>
    </xf>
    <xf numFmtId="49" fontId="19" fillId="59" borderId="289" xfId="241" applyNumberFormat="1" applyFont="1" applyFill="1" applyBorder="1" applyAlignment="1">
      <alignment horizontal="left" vertical="top" wrapText="1"/>
    </xf>
    <xf numFmtId="0" fontId="37" fillId="0" borderId="50" xfId="193" applyFont="1" applyFill="1" applyBorder="1" applyAlignment="1">
      <alignment horizontal="center" vertical="center"/>
    </xf>
    <xf numFmtId="0" fontId="37" fillId="0" borderId="51" xfId="193" applyFont="1" applyFill="1" applyBorder="1" applyAlignment="1">
      <alignment horizontal="center" vertical="center"/>
    </xf>
    <xf numFmtId="49" fontId="19" fillId="59" borderId="137" xfId="241" applyNumberFormat="1" applyFont="1" applyFill="1" applyBorder="1" applyAlignment="1">
      <alignment horizontal="left" vertical="center" wrapText="1"/>
    </xf>
    <xf numFmtId="49" fontId="19" fillId="59" borderId="139" xfId="241" applyNumberFormat="1" applyFont="1" applyFill="1" applyBorder="1" applyAlignment="1">
      <alignment horizontal="left" vertical="center" wrapText="1"/>
    </xf>
    <xf numFmtId="49" fontId="0" fillId="59" borderId="137" xfId="241" applyNumberFormat="1" applyFont="1" applyFill="1" applyBorder="1" applyAlignment="1">
      <alignment horizontal="left" vertical="center" wrapText="1"/>
    </xf>
  </cellXfs>
  <cellStyles count="6214">
    <cellStyle name="20% - Accent1 10" xfId="1929"/>
    <cellStyle name="20% - Accent1 10 2" xfId="4344"/>
    <cellStyle name="20% - Accent1 11" xfId="3138"/>
    <cellStyle name="20% - Accent1 2" xfId="711"/>
    <cellStyle name="20% - Accent1 2 2" xfId="761"/>
    <cellStyle name="20% - Accent1 2 2 2" xfId="893"/>
    <cellStyle name="20% - Accent1 2 2 2 2" xfId="1131"/>
    <cellStyle name="20% - Accent1 2 2 2 2 2" xfId="1732"/>
    <cellStyle name="20% - Accent1 2 2 2 2 2 2" xfId="2940"/>
    <cellStyle name="20% - Accent1 2 2 2 2 2 2 2" xfId="5355"/>
    <cellStyle name="20% - Accent1 2 2 2 2 2 3" xfId="4149"/>
    <cellStyle name="20% - Accent1 2 2 2 2 3" xfId="2340"/>
    <cellStyle name="20% - Accent1 2 2 2 2 3 2" xfId="4755"/>
    <cellStyle name="20% - Accent1 2 2 2 2 4" xfId="3549"/>
    <cellStyle name="20% - Accent1 2 2 2 3" xfId="1492"/>
    <cellStyle name="20% - Accent1 2 2 2 3 2" xfId="2700"/>
    <cellStyle name="20% - Accent1 2 2 2 3 2 2" xfId="5115"/>
    <cellStyle name="20% - Accent1 2 2 2 3 3" xfId="3909"/>
    <cellStyle name="20% - Accent1 2 2 2 4" xfId="2100"/>
    <cellStyle name="20% - Accent1 2 2 2 4 2" xfId="4515"/>
    <cellStyle name="20% - Accent1 2 2 2 5" xfId="3309"/>
    <cellStyle name="20% - Accent1 2 2 3" xfId="1011"/>
    <cellStyle name="20% - Accent1 2 2 3 2" xfId="1612"/>
    <cellStyle name="20% - Accent1 2 2 3 2 2" xfId="2820"/>
    <cellStyle name="20% - Accent1 2 2 3 2 2 2" xfId="5235"/>
    <cellStyle name="20% - Accent1 2 2 3 2 3" xfId="4029"/>
    <cellStyle name="20% - Accent1 2 2 3 3" xfId="2220"/>
    <cellStyle name="20% - Accent1 2 2 3 3 2" xfId="4635"/>
    <cellStyle name="20% - Accent1 2 2 3 4" xfId="3429"/>
    <cellStyle name="20% - Accent1 2 2 4" xfId="1253"/>
    <cellStyle name="20% - Accent1 2 2 4 2" xfId="1852"/>
    <cellStyle name="20% - Accent1 2 2 4 2 2" xfId="3060"/>
    <cellStyle name="20% - Accent1 2 2 4 2 2 2" xfId="5475"/>
    <cellStyle name="20% - Accent1 2 2 4 2 3" xfId="4269"/>
    <cellStyle name="20% - Accent1 2 2 4 3" xfId="2460"/>
    <cellStyle name="20% - Accent1 2 2 4 3 2" xfId="4875"/>
    <cellStyle name="20% - Accent1 2 2 4 4" xfId="3669"/>
    <cellStyle name="20% - Accent1 2 2 5" xfId="1372"/>
    <cellStyle name="20% - Accent1 2 2 5 2" xfId="2580"/>
    <cellStyle name="20% - Accent1 2 2 5 2 2" xfId="4995"/>
    <cellStyle name="20% - Accent1 2 2 5 3" xfId="3789"/>
    <cellStyle name="20% - Accent1 2 2 6" xfId="1980"/>
    <cellStyle name="20% - Accent1 2 2 6 2" xfId="4395"/>
    <cellStyle name="20% - Accent1 2 2 7" xfId="3189"/>
    <cellStyle name="20% - Accent1 2 3" xfId="801"/>
    <cellStyle name="20% - Accent1 2 3 2" xfId="927"/>
    <cellStyle name="20% - Accent1 2 3 2 2" xfId="1165"/>
    <cellStyle name="20% - Accent1 2 3 2 2 2" xfId="1766"/>
    <cellStyle name="20% - Accent1 2 3 2 2 2 2" xfId="2974"/>
    <cellStyle name="20% - Accent1 2 3 2 2 2 2 2" xfId="5389"/>
    <cellStyle name="20% - Accent1 2 3 2 2 2 3" xfId="4183"/>
    <cellStyle name="20% - Accent1 2 3 2 2 3" xfId="2374"/>
    <cellStyle name="20% - Accent1 2 3 2 2 3 2" xfId="4789"/>
    <cellStyle name="20% - Accent1 2 3 2 2 4" xfId="3583"/>
    <cellStyle name="20% - Accent1 2 3 2 3" xfId="1526"/>
    <cellStyle name="20% - Accent1 2 3 2 3 2" xfId="2734"/>
    <cellStyle name="20% - Accent1 2 3 2 3 2 2" xfId="5149"/>
    <cellStyle name="20% - Accent1 2 3 2 3 3" xfId="3943"/>
    <cellStyle name="20% - Accent1 2 3 2 4" xfId="2134"/>
    <cellStyle name="20% - Accent1 2 3 2 4 2" xfId="4549"/>
    <cellStyle name="20% - Accent1 2 3 2 5" xfId="3343"/>
    <cellStyle name="20% - Accent1 2 3 3" xfId="1045"/>
    <cellStyle name="20% - Accent1 2 3 3 2" xfId="1646"/>
    <cellStyle name="20% - Accent1 2 3 3 2 2" xfId="2854"/>
    <cellStyle name="20% - Accent1 2 3 3 2 2 2" xfId="5269"/>
    <cellStyle name="20% - Accent1 2 3 3 2 3" xfId="4063"/>
    <cellStyle name="20% - Accent1 2 3 3 3" xfId="2254"/>
    <cellStyle name="20% - Accent1 2 3 3 3 2" xfId="4669"/>
    <cellStyle name="20% - Accent1 2 3 3 4" xfId="3463"/>
    <cellStyle name="20% - Accent1 2 3 4" xfId="1287"/>
    <cellStyle name="20% - Accent1 2 3 4 2" xfId="1886"/>
    <cellStyle name="20% - Accent1 2 3 4 2 2" xfId="3094"/>
    <cellStyle name="20% - Accent1 2 3 4 2 2 2" xfId="5509"/>
    <cellStyle name="20% - Accent1 2 3 4 2 3" xfId="4303"/>
    <cellStyle name="20% - Accent1 2 3 4 3" xfId="2494"/>
    <cellStyle name="20% - Accent1 2 3 4 3 2" xfId="4909"/>
    <cellStyle name="20% - Accent1 2 3 4 4" xfId="3703"/>
    <cellStyle name="20% - Accent1 2 3 5" xfId="1406"/>
    <cellStyle name="20% - Accent1 2 3 5 2" xfId="2614"/>
    <cellStyle name="20% - Accent1 2 3 5 2 2" xfId="5029"/>
    <cellStyle name="20% - Accent1 2 3 5 3" xfId="3823"/>
    <cellStyle name="20% - Accent1 2 3 6" xfId="2014"/>
    <cellStyle name="20% - Accent1 2 3 6 2" xfId="4429"/>
    <cellStyle name="20% - Accent1 2 3 7" xfId="3223"/>
    <cellStyle name="20% - Accent1 2 4" xfId="859"/>
    <cellStyle name="20% - Accent1 2 4 2" xfId="1097"/>
    <cellStyle name="20% - Accent1 2 4 2 2" xfId="1698"/>
    <cellStyle name="20% - Accent1 2 4 2 2 2" xfId="2906"/>
    <cellStyle name="20% - Accent1 2 4 2 2 2 2" xfId="5321"/>
    <cellStyle name="20% - Accent1 2 4 2 2 3" xfId="4115"/>
    <cellStyle name="20% - Accent1 2 4 2 3" xfId="2306"/>
    <cellStyle name="20% - Accent1 2 4 2 3 2" xfId="4721"/>
    <cellStyle name="20% - Accent1 2 4 2 4" xfId="3515"/>
    <cellStyle name="20% - Accent1 2 4 3" xfId="1458"/>
    <cellStyle name="20% - Accent1 2 4 3 2" xfId="2666"/>
    <cellStyle name="20% - Accent1 2 4 3 2 2" xfId="5081"/>
    <cellStyle name="20% - Accent1 2 4 3 3" xfId="3875"/>
    <cellStyle name="20% - Accent1 2 4 4" xfId="2066"/>
    <cellStyle name="20% - Accent1 2 4 4 2" xfId="4481"/>
    <cellStyle name="20% - Accent1 2 4 5" xfId="3275"/>
    <cellStyle name="20% - Accent1 2 5" xfId="978"/>
    <cellStyle name="20% - Accent1 2 5 2" xfId="1578"/>
    <cellStyle name="20% - Accent1 2 5 2 2" xfId="2786"/>
    <cellStyle name="20% - Accent1 2 5 2 2 2" xfId="5201"/>
    <cellStyle name="20% - Accent1 2 5 2 3" xfId="3995"/>
    <cellStyle name="20% - Accent1 2 5 3" xfId="2186"/>
    <cellStyle name="20% - Accent1 2 5 3 2" xfId="4601"/>
    <cellStyle name="20% - Accent1 2 5 4" xfId="3395"/>
    <cellStyle name="20% - Accent1 2 6" xfId="1219"/>
    <cellStyle name="20% - Accent1 2 6 2" xfId="1818"/>
    <cellStyle name="20% - Accent1 2 6 2 2" xfId="3026"/>
    <cellStyle name="20% - Accent1 2 6 2 2 2" xfId="5441"/>
    <cellStyle name="20% - Accent1 2 6 2 3" xfId="4235"/>
    <cellStyle name="20% - Accent1 2 6 3" xfId="2426"/>
    <cellStyle name="20% - Accent1 2 6 3 2" xfId="4841"/>
    <cellStyle name="20% - Accent1 2 6 4" xfId="3635"/>
    <cellStyle name="20% - Accent1 2 7" xfId="1339"/>
    <cellStyle name="20% - Accent1 2 7 2" xfId="2546"/>
    <cellStyle name="20% - Accent1 2 7 2 2" xfId="4961"/>
    <cellStyle name="20% - Accent1 2 7 3" xfId="3755"/>
    <cellStyle name="20% - Accent1 2 8" xfId="1946"/>
    <cellStyle name="20% - Accent1 2 8 2" xfId="4361"/>
    <cellStyle name="20% - Accent1 2 9" xfId="3155"/>
    <cellStyle name="20% - Accent1 3" xfId="731"/>
    <cellStyle name="20% - Accent1 3 2" xfId="876"/>
    <cellStyle name="20% - Accent1 3 2 2" xfId="1114"/>
    <cellStyle name="20% - Accent1 3 2 2 2" xfId="1715"/>
    <cellStyle name="20% - Accent1 3 2 2 2 2" xfId="2923"/>
    <cellStyle name="20% - Accent1 3 2 2 2 2 2" xfId="5338"/>
    <cellStyle name="20% - Accent1 3 2 2 2 3" xfId="4132"/>
    <cellStyle name="20% - Accent1 3 2 2 3" xfId="2323"/>
    <cellStyle name="20% - Accent1 3 2 2 3 2" xfId="4738"/>
    <cellStyle name="20% - Accent1 3 2 2 4" xfId="3532"/>
    <cellStyle name="20% - Accent1 3 2 3" xfId="1475"/>
    <cellStyle name="20% - Accent1 3 2 3 2" xfId="2683"/>
    <cellStyle name="20% - Accent1 3 2 3 2 2" xfId="5098"/>
    <cellStyle name="20% - Accent1 3 2 3 3" xfId="3892"/>
    <cellStyle name="20% - Accent1 3 2 4" xfId="2083"/>
    <cellStyle name="20% - Accent1 3 2 4 2" xfId="4498"/>
    <cellStyle name="20% - Accent1 3 2 5" xfId="3292"/>
    <cellStyle name="20% - Accent1 3 3" xfId="994"/>
    <cellStyle name="20% - Accent1 3 3 2" xfId="1595"/>
    <cellStyle name="20% - Accent1 3 3 2 2" xfId="2803"/>
    <cellStyle name="20% - Accent1 3 3 2 2 2" xfId="5218"/>
    <cellStyle name="20% - Accent1 3 3 2 3" xfId="4012"/>
    <cellStyle name="20% - Accent1 3 3 3" xfId="2203"/>
    <cellStyle name="20% - Accent1 3 3 3 2" xfId="4618"/>
    <cellStyle name="20% - Accent1 3 3 4" xfId="3412"/>
    <cellStyle name="20% - Accent1 3 4" xfId="1236"/>
    <cellStyle name="20% - Accent1 3 4 2" xfId="1835"/>
    <cellStyle name="20% - Accent1 3 4 2 2" xfId="3043"/>
    <cellStyle name="20% - Accent1 3 4 2 2 2" xfId="5458"/>
    <cellStyle name="20% - Accent1 3 4 2 3" xfId="4252"/>
    <cellStyle name="20% - Accent1 3 4 3" xfId="2443"/>
    <cellStyle name="20% - Accent1 3 4 3 2" xfId="4858"/>
    <cellStyle name="20% - Accent1 3 4 4" xfId="3652"/>
    <cellStyle name="20% - Accent1 3 5" xfId="1356"/>
    <cellStyle name="20% - Accent1 3 5 2" xfId="2563"/>
    <cellStyle name="20% - Accent1 3 5 2 2" xfId="4978"/>
    <cellStyle name="20% - Accent1 3 5 3" xfId="3772"/>
    <cellStyle name="20% - Accent1 3 6" xfId="1963"/>
    <cellStyle name="20% - Accent1 3 6 2" xfId="4378"/>
    <cellStyle name="20% - Accent1 3 7" xfId="3172"/>
    <cellStyle name="20% - Accent1 4" xfId="784"/>
    <cellStyle name="20% - Accent1 4 2" xfId="910"/>
    <cellStyle name="20% - Accent1 4 2 2" xfId="1148"/>
    <cellStyle name="20% - Accent1 4 2 2 2" xfId="1749"/>
    <cellStyle name="20% - Accent1 4 2 2 2 2" xfId="2957"/>
    <cellStyle name="20% - Accent1 4 2 2 2 2 2" xfId="5372"/>
    <cellStyle name="20% - Accent1 4 2 2 2 3" xfId="4166"/>
    <cellStyle name="20% - Accent1 4 2 2 3" xfId="2357"/>
    <cellStyle name="20% - Accent1 4 2 2 3 2" xfId="4772"/>
    <cellStyle name="20% - Accent1 4 2 2 4" xfId="3566"/>
    <cellStyle name="20% - Accent1 4 2 3" xfId="1509"/>
    <cellStyle name="20% - Accent1 4 2 3 2" xfId="2717"/>
    <cellStyle name="20% - Accent1 4 2 3 2 2" xfId="5132"/>
    <cellStyle name="20% - Accent1 4 2 3 3" xfId="3926"/>
    <cellStyle name="20% - Accent1 4 2 4" xfId="2117"/>
    <cellStyle name="20% - Accent1 4 2 4 2" xfId="4532"/>
    <cellStyle name="20% - Accent1 4 2 5" xfId="3326"/>
    <cellStyle name="20% - Accent1 4 3" xfId="1028"/>
    <cellStyle name="20% - Accent1 4 3 2" xfId="1629"/>
    <cellStyle name="20% - Accent1 4 3 2 2" xfId="2837"/>
    <cellStyle name="20% - Accent1 4 3 2 2 2" xfId="5252"/>
    <cellStyle name="20% - Accent1 4 3 2 3" xfId="4046"/>
    <cellStyle name="20% - Accent1 4 3 3" xfId="2237"/>
    <cellStyle name="20% - Accent1 4 3 3 2" xfId="4652"/>
    <cellStyle name="20% - Accent1 4 3 4" xfId="3446"/>
    <cellStyle name="20% - Accent1 4 4" xfId="1270"/>
    <cellStyle name="20% - Accent1 4 4 2" xfId="1869"/>
    <cellStyle name="20% - Accent1 4 4 2 2" xfId="3077"/>
    <cellStyle name="20% - Accent1 4 4 2 2 2" xfId="5492"/>
    <cellStyle name="20% - Accent1 4 4 2 3" xfId="4286"/>
    <cellStyle name="20% - Accent1 4 4 3" xfId="2477"/>
    <cellStyle name="20% - Accent1 4 4 3 2" xfId="4892"/>
    <cellStyle name="20% - Accent1 4 4 4" xfId="3686"/>
    <cellStyle name="20% - Accent1 4 5" xfId="1389"/>
    <cellStyle name="20% - Accent1 4 5 2" xfId="2597"/>
    <cellStyle name="20% - Accent1 4 5 2 2" xfId="5012"/>
    <cellStyle name="20% - Accent1 4 5 3" xfId="3806"/>
    <cellStyle name="20% - Accent1 4 6" xfId="1997"/>
    <cellStyle name="20% - Accent1 4 6 2" xfId="4412"/>
    <cellStyle name="20% - Accent1 4 7" xfId="3206"/>
    <cellStyle name="20% - Accent1 5" xfId="827"/>
    <cellStyle name="20% - Accent1 5 2" xfId="947"/>
    <cellStyle name="20% - Accent1 5 2 2" xfId="1187"/>
    <cellStyle name="20% - Accent1 5 2 2 2" xfId="1786"/>
    <cellStyle name="20% - Accent1 5 2 2 2 2" xfId="2994"/>
    <cellStyle name="20% - Accent1 5 2 2 2 2 2" xfId="5409"/>
    <cellStyle name="20% - Accent1 5 2 2 2 3" xfId="4203"/>
    <cellStyle name="20% - Accent1 5 2 2 3" xfId="2394"/>
    <cellStyle name="20% - Accent1 5 2 2 3 2" xfId="4809"/>
    <cellStyle name="20% - Accent1 5 2 2 4" xfId="3603"/>
    <cellStyle name="20% - Accent1 5 2 3" xfId="1546"/>
    <cellStyle name="20% - Accent1 5 2 3 2" xfId="2754"/>
    <cellStyle name="20% - Accent1 5 2 3 2 2" xfId="5169"/>
    <cellStyle name="20% - Accent1 5 2 3 3" xfId="3963"/>
    <cellStyle name="20% - Accent1 5 2 4" xfId="2154"/>
    <cellStyle name="20% - Accent1 5 2 4 2" xfId="4569"/>
    <cellStyle name="20% - Accent1 5 2 5" xfId="3363"/>
    <cellStyle name="20% - Accent1 5 3" xfId="1065"/>
    <cellStyle name="20% - Accent1 5 3 2" xfId="1666"/>
    <cellStyle name="20% - Accent1 5 3 2 2" xfId="2874"/>
    <cellStyle name="20% - Accent1 5 3 2 2 2" xfId="5289"/>
    <cellStyle name="20% - Accent1 5 3 2 3" xfId="4083"/>
    <cellStyle name="20% - Accent1 5 3 3" xfId="2274"/>
    <cellStyle name="20% - Accent1 5 3 3 2" xfId="4689"/>
    <cellStyle name="20% - Accent1 5 3 4" xfId="3483"/>
    <cellStyle name="20% - Accent1 5 4" xfId="1307"/>
    <cellStyle name="20% - Accent1 5 4 2" xfId="1906"/>
    <cellStyle name="20% - Accent1 5 4 2 2" xfId="3114"/>
    <cellStyle name="20% - Accent1 5 4 2 2 2" xfId="5529"/>
    <cellStyle name="20% - Accent1 5 4 2 3" xfId="4323"/>
    <cellStyle name="20% - Accent1 5 4 3" xfId="2514"/>
    <cellStyle name="20% - Accent1 5 4 3 2" xfId="4929"/>
    <cellStyle name="20% - Accent1 5 4 4" xfId="3723"/>
    <cellStyle name="20% - Accent1 5 5" xfId="1426"/>
    <cellStyle name="20% - Accent1 5 5 2" xfId="2634"/>
    <cellStyle name="20% - Accent1 5 5 2 2" xfId="5049"/>
    <cellStyle name="20% - Accent1 5 5 3" xfId="3843"/>
    <cellStyle name="20% - Accent1 5 6" xfId="2034"/>
    <cellStyle name="20% - Accent1 5 6 2" xfId="4449"/>
    <cellStyle name="20% - Accent1 5 7" xfId="3243"/>
    <cellStyle name="20% - Accent1 6" xfId="842"/>
    <cellStyle name="20% - Accent1 6 2" xfId="1080"/>
    <cellStyle name="20% - Accent1 6 2 2" xfId="1681"/>
    <cellStyle name="20% - Accent1 6 2 2 2" xfId="2889"/>
    <cellStyle name="20% - Accent1 6 2 2 2 2" xfId="5304"/>
    <cellStyle name="20% - Accent1 6 2 2 3" xfId="4098"/>
    <cellStyle name="20% - Accent1 6 2 3" xfId="2289"/>
    <cellStyle name="20% - Accent1 6 2 3 2" xfId="4704"/>
    <cellStyle name="20% - Accent1 6 2 4" xfId="3498"/>
    <cellStyle name="20% - Accent1 6 3" xfId="1441"/>
    <cellStyle name="20% - Accent1 6 3 2" xfId="2649"/>
    <cellStyle name="20% - Accent1 6 3 2 2" xfId="5064"/>
    <cellStyle name="20% - Accent1 6 3 3" xfId="3858"/>
    <cellStyle name="20% - Accent1 6 4" xfId="2049"/>
    <cellStyle name="20% - Accent1 6 4 2" xfId="4464"/>
    <cellStyle name="20% - Accent1 6 5" xfId="3258"/>
    <cellStyle name="20% - Accent1 7" xfId="962"/>
    <cellStyle name="20% - Accent1 7 2" xfId="1561"/>
    <cellStyle name="20% - Accent1 7 2 2" xfId="2769"/>
    <cellStyle name="20% - Accent1 7 2 2 2" xfId="5184"/>
    <cellStyle name="20% - Accent1 7 2 3" xfId="3978"/>
    <cellStyle name="20% - Accent1 7 3" xfId="2169"/>
    <cellStyle name="20% - Accent1 7 3 2" xfId="4584"/>
    <cellStyle name="20% - Accent1 7 4" xfId="3378"/>
    <cellStyle name="20% - Accent1 8" xfId="1202"/>
    <cellStyle name="20% - Accent1 8 2" xfId="1801"/>
    <cellStyle name="20% - Accent1 8 2 2" xfId="3009"/>
    <cellStyle name="20% - Accent1 8 2 2 2" xfId="5424"/>
    <cellStyle name="20% - Accent1 8 2 3" xfId="4218"/>
    <cellStyle name="20% - Accent1 8 3" xfId="2409"/>
    <cellStyle name="20% - Accent1 8 3 2" xfId="4824"/>
    <cellStyle name="20% - Accent1 8 4" xfId="3618"/>
    <cellStyle name="20% - Accent1 9" xfId="1322"/>
    <cellStyle name="20% - Accent1 9 2" xfId="2529"/>
    <cellStyle name="20% - Accent1 9 2 2" xfId="4944"/>
    <cellStyle name="20% - Accent1 9 3" xfId="3738"/>
    <cellStyle name="20% - Accent2 10" xfId="1931"/>
    <cellStyle name="20% - Accent2 10 2" xfId="4346"/>
    <cellStyle name="20% - Accent2 11" xfId="3140"/>
    <cellStyle name="20% - Accent2 2" xfId="713"/>
    <cellStyle name="20% - Accent2 2 2" xfId="763"/>
    <cellStyle name="20% - Accent2 2 2 2" xfId="895"/>
    <cellStyle name="20% - Accent2 2 2 2 2" xfId="1133"/>
    <cellStyle name="20% - Accent2 2 2 2 2 2" xfId="1734"/>
    <cellStyle name="20% - Accent2 2 2 2 2 2 2" xfId="2942"/>
    <cellStyle name="20% - Accent2 2 2 2 2 2 2 2" xfId="5357"/>
    <cellStyle name="20% - Accent2 2 2 2 2 2 3" xfId="4151"/>
    <cellStyle name="20% - Accent2 2 2 2 2 3" xfId="2342"/>
    <cellStyle name="20% - Accent2 2 2 2 2 3 2" xfId="4757"/>
    <cellStyle name="20% - Accent2 2 2 2 2 4" xfId="3551"/>
    <cellStyle name="20% - Accent2 2 2 2 3" xfId="1494"/>
    <cellStyle name="20% - Accent2 2 2 2 3 2" xfId="2702"/>
    <cellStyle name="20% - Accent2 2 2 2 3 2 2" xfId="5117"/>
    <cellStyle name="20% - Accent2 2 2 2 3 3" xfId="3911"/>
    <cellStyle name="20% - Accent2 2 2 2 4" xfId="2102"/>
    <cellStyle name="20% - Accent2 2 2 2 4 2" xfId="4517"/>
    <cellStyle name="20% - Accent2 2 2 2 5" xfId="3311"/>
    <cellStyle name="20% - Accent2 2 2 3" xfId="1013"/>
    <cellStyle name="20% - Accent2 2 2 3 2" xfId="1614"/>
    <cellStyle name="20% - Accent2 2 2 3 2 2" xfId="2822"/>
    <cellStyle name="20% - Accent2 2 2 3 2 2 2" xfId="5237"/>
    <cellStyle name="20% - Accent2 2 2 3 2 3" xfId="4031"/>
    <cellStyle name="20% - Accent2 2 2 3 3" xfId="2222"/>
    <cellStyle name="20% - Accent2 2 2 3 3 2" xfId="4637"/>
    <cellStyle name="20% - Accent2 2 2 3 4" xfId="3431"/>
    <cellStyle name="20% - Accent2 2 2 4" xfId="1255"/>
    <cellStyle name="20% - Accent2 2 2 4 2" xfId="1854"/>
    <cellStyle name="20% - Accent2 2 2 4 2 2" xfId="3062"/>
    <cellStyle name="20% - Accent2 2 2 4 2 2 2" xfId="5477"/>
    <cellStyle name="20% - Accent2 2 2 4 2 3" xfId="4271"/>
    <cellStyle name="20% - Accent2 2 2 4 3" xfId="2462"/>
    <cellStyle name="20% - Accent2 2 2 4 3 2" xfId="4877"/>
    <cellStyle name="20% - Accent2 2 2 4 4" xfId="3671"/>
    <cellStyle name="20% - Accent2 2 2 5" xfId="1374"/>
    <cellStyle name="20% - Accent2 2 2 5 2" xfId="2582"/>
    <cellStyle name="20% - Accent2 2 2 5 2 2" xfId="4997"/>
    <cellStyle name="20% - Accent2 2 2 5 3" xfId="3791"/>
    <cellStyle name="20% - Accent2 2 2 6" xfId="1982"/>
    <cellStyle name="20% - Accent2 2 2 6 2" xfId="4397"/>
    <cellStyle name="20% - Accent2 2 2 7" xfId="3191"/>
    <cellStyle name="20% - Accent2 2 3" xfId="803"/>
    <cellStyle name="20% - Accent2 2 3 2" xfId="929"/>
    <cellStyle name="20% - Accent2 2 3 2 2" xfId="1167"/>
    <cellStyle name="20% - Accent2 2 3 2 2 2" xfId="1768"/>
    <cellStyle name="20% - Accent2 2 3 2 2 2 2" xfId="2976"/>
    <cellStyle name="20% - Accent2 2 3 2 2 2 2 2" xfId="5391"/>
    <cellStyle name="20% - Accent2 2 3 2 2 2 3" xfId="4185"/>
    <cellStyle name="20% - Accent2 2 3 2 2 3" xfId="2376"/>
    <cellStyle name="20% - Accent2 2 3 2 2 3 2" xfId="4791"/>
    <cellStyle name="20% - Accent2 2 3 2 2 4" xfId="3585"/>
    <cellStyle name="20% - Accent2 2 3 2 3" xfId="1528"/>
    <cellStyle name="20% - Accent2 2 3 2 3 2" xfId="2736"/>
    <cellStyle name="20% - Accent2 2 3 2 3 2 2" xfId="5151"/>
    <cellStyle name="20% - Accent2 2 3 2 3 3" xfId="3945"/>
    <cellStyle name="20% - Accent2 2 3 2 4" xfId="2136"/>
    <cellStyle name="20% - Accent2 2 3 2 4 2" xfId="4551"/>
    <cellStyle name="20% - Accent2 2 3 2 5" xfId="3345"/>
    <cellStyle name="20% - Accent2 2 3 3" xfId="1047"/>
    <cellStyle name="20% - Accent2 2 3 3 2" xfId="1648"/>
    <cellStyle name="20% - Accent2 2 3 3 2 2" xfId="2856"/>
    <cellStyle name="20% - Accent2 2 3 3 2 2 2" xfId="5271"/>
    <cellStyle name="20% - Accent2 2 3 3 2 3" xfId="4065"/>
    <cellStyle name="20% - Accent2 2 3 3 3" xfId="2256"/>
    <cellStyle name="20% - Accent2 2 3 3 3 2" xfId="4671"/>
    <cellStyle name="20% - Accent2 2 3 3 4" xfId="3465"/>
    <cellStyle name="20% - Accent2 2 3 4" xfId="1289"/>
    <cellStyle name="20% - Accent2 2 3 4 2" xfId="1888"/>
    <cellStyle name="20% - Accent2 2 3 4 2 2" xfId="3096"/>
    <cellStyle name="20% - Accent2 2 3 4 2 2 2" xfId="5511"/>
    <cellStyle name="20% - Accent2 2 3 4 2 3" xfId="4305"/>
    <cellStyle name="20% - Accent2 2 3 4 3" xfId="2496"/>
    <cellStyle name="20% - Accent2 2 3 4 3 2" xfId="4911"/>
    <cellStyle name="20% - Accent2 2 3 4 4" xfId="3705"/>
    <cellStyle name="20% - Accent2 2 3 5" xfId="1408"/>
    <cellStyle name="20% - Accent2 2 3 5 2" xfId="2616"/>
    <cellStyle name="20% - Accent2 2 3 5 2 2" xfId="5031"/>
    <cellStyle name="20% - Accent2 2 3 5 3" xfId="3825"/>
    <cellStyle name="20% - Accent2 2 3 6" xfId="2016"/>
    <cellStyle name="20% - Accent2 2 3 6 2" xfId="4431"/>
    <cellStyle name="20% - Accent2 2 3 7" xfId="3225"/>
    <cellStyle name="20% - Accent2 2 4" xfId="861"/>
    <cellStyle name="20% - Accent2 2 4 2" xfId="1099"/>
    <cellStyle name="20% - Accent2 2 4 2 2" xfId="1700"/>
    <cellStyle name="20% - Accent2 2 4 2 2 2" xfId="2908"/>
    <cellStyle name="20% - Accent2 2 4 2 2 2 2" xfId="5323"/>
    <cellStyle name="20% - Accent2 2 4 2 2 3" xfId="4117"/>
    <cellStyle name="20% - Accent2 2 4 2 3" xfId="2308"/>
    <cellStyle name="20% - Accent2 2 4 2 3 2" xfId="4723"/>
    <cellStyle name="20% - Accent2 2 4 2 4" xfId="3517"/>
    <cellStyle name="20% - Accent2 2 4 3" xfId="1460"/>
    <cellStyle name="20% - Accent2 2 4 3 2" xfId="2668"/>
    <cellStyle name="20% - Accent2 2 4 3 2 2" xfId="5083"/>
    <cellStyle name="20% - Accent2 2 4 3 3" xfId="3877"/>
    <cellStyle name="20% - Accent2 2 4 4" xfId="2068"/>
    <cellStyle name="20% - Accent2 2 4 4 2" xfId="4483"/>
    <cellStyle name="20% - Accent2 2 4 5" xfId="3277"/>
    <cellStyle name="20% - Accent2 2 5" xfId="980"/>
    <cellStyle name="20% - Accent2 2 5 2" xfId="1580"/>
    <cellStyle name="20% - Accent2 2 5 2 2" xfId="2788"/>
    <cellStyle name="20% - Accent2 2 5 2 2 2" xfId="5203"/>
    <cellStyle name="20% - Accent2 2 5 2 3" xfId="3997"/>
    <cellStyle name="20% - Accent2 2 5 3" xfId="2188"/>
    <cellStyle name="20% - Accent2 2 5 3 2" xfId="4603"/>
    <cellStyle name="20% - Accent2 2 5 4" xfId="3397"/>
    <cellStyle name="20% - Accent2 2 6" xfId="1221"/>
    <cellStyle name="20% - Accent2 2 6 2" xfId="1820"/>
    <cellStyle name="20% - Accent2 2 6 2 2" xfId="3028"/>
    <cellStyle name="20% - Accent2 2 6 2 2 2" xfId="5443"/>
    <cellStyle name="20% - Accent2 2 6 2 3" xfId="4237"/>
    <cellStyle name="20% - Accent2 2 6 3" xfId="2428"/>
    <cellStyle name="20% - Accent2 2 6 3 2" xfId="4843"/>
    <cellStyle name="20% - Accent2 2 6 4" xfId="3637"/>
    <cellStyle name="20% - Accent2 2 7" xfId="1341"/>
    <cellStyle name="20% - Accent2 2 7 2" xfId="2548"/>
    <cellStyle name="20% - Accent2 2 7 2 2" xfId="4963"/>
    <cellStyle name="20% - Accent2 2 7 3" xfId="3757"/>
    <cellStyle name="20% - Accent2 2 8" xfId="1948"/>
    <cellStyle name="20% - Accent2 2 8 2" xfId="4363"/>
    <cellStyle name="20% - Accent2 2 9" xfId="3157"/>
    <cellStyle name="20% - Accent2 3" xfId="733"/>
    <cellStyle name="20% - Accent2 3 2" xfId="878"/>
    <cellStyle name="20% - Accent2 3 2 2" xfId="1116"/>
    <cellStyle name="20% - Accent2 3 2 2 2" xfId="1717"/>
    <cellStyle name="20% - Accent2 3 2 2 2 2" xfId="2925"/>
    <cellStyle name="20% - Accent2 3 2 2 2 2 2" xfId="5340"/>
    <cellStyle name="20% - Accent2 3 2 2 2 3" xfId="4134"/>
    <cellStyle name="20% - Accent2 3 2 2 3" xfId="2325"/>
    <cellStyle name="20% - Accent2 3 2 2 3 2" xfId="4740"/>
    <cellStyle name="20% - Accent2 3 2 2 4" xfId="3534"/>
    <cellStyle name="20% - Accent2 3 2 3" xfId="1477"/>
    <cellStyle name="20% - Accent2 3 2 3 2" xfId="2685"/>
    <cellStyle name="20% - Accent2 3 2 3 2 2" xfId="5100"/>
    <cellStyle name="20% - Accent2 3 2 3 3" xfId="3894"/>
    <cellStyle name="20% - Accent2 3 2 4" xfId="2085"/>
    <cellStyle name="20% - Accent2 3 2 4 2" xfId="4500"/>
    <cellStyle name="20% - Accent2 3 2 5" xfId="3294"/>
    <cellStyle name="20% - Accent2 3 3" xfId="996"/>
    <cellStyle name="20% - Accent2 3 3 2" xfId="1597"/>
    <cellStyle name="20% - Accent2 3 3 2 2" xfId="2805"/>
    <cellStyle name="20% - Accent2 3 3 2 2 2" xfId="5220"/>
    <cellStyle name="20% - Accent2 3 3 2 3" xfId="4014"/>
    <cellStyle name="20% - Accent2 3 3 3" xfId="2205"/>
    <cellStyle name="20% - Accent2 3 3 3 2" xfId="4620"/>
    <cellStyle name="20% - Accent2 3 3 4" xfId="3414"/>
    <cellStyle name="20% - Accent2 3 4" xfId="1238"/>
    <cellStyle name="20% - Accent2 3 4 2" xfId="1837"/>
    <cellStyle name="20% - Accent2 3 4 2 2" xfId="3045"/>
    <cellStyle name="20% - Accent2 3 4 2 2 2" xfId="5460"/>
    <cellStyle name="20% - Accent2 3 4 2 3" xfId="4254"/>
    <cellStyle name="20% - Accent2 3 4 3" xfId="2445"/>
    <cellStyle name="20% - Accent2 3 4 3 2" xfId="4860"/>
    <cellStyle name="20% - Accent2 3 4 4" xfId="3654"/>
    <cellStyle name="20% - Accent2 3 5" xfId="1358"/>
    <cellStyle name="20% - Accent2 3 5 2" xfId="2565"/>
    <cellStyle name="20% - Accent2 3 5 2 2" xfId="4980"/>
    <cellStyle name="20% - Accent2 3 5 3" xfId="3774"/>
    <cellStyle name="20% - Accent2 3 6" xfId="1965"/>
    <cellStyle name="20% - Accent2 3 6 2" xfId="4380"/>
    <cellStyle name="20% - Accent2 3 7" xfId="3174"/>
    <cellStyle name="20% - Accent2 4" xfId="786"/>
    <cellStyle name="20% - Accent2 4 2" xfId="912"/>
    <cellStyle name="20% - Accent2 4 2 2" xfId="1150"/>
    <cellStyle name="20% - Accent2 4 2 2 2" xfId="1751"/>
    <cellStyle name="20% - Accent2 4 2 2 2 2" xfId="2959"/>
    <cellStyle name="20% - Accent2 4 2 2 2 2 2" xfId="5374"/>
    <cellStyle name="20% - Accent2 4 2 2 2 3" xfId="4168"/>
    <cellStyle name="20% - Accent2 4 2 2 3" xfId="2359"/>
    <cellStyle name="20% - Accent2 4 2 2 3 2" xfId="4774"/>
    <cellStyle name="20% - Accent2 4 2 2 4" xfId="3568"/>
    <cellStyle name="20% - Accent2 4 2 3" xfId="1511"/>
    <cellStyle name="20% - Accent2 4 2 3 2" xfId="2719"/>
    <cellStyle name="20% - Accent2 4 2 3 2 2" xfId="5134"/>
    <cellStyle name="20% - Accent2 4 2 3 3" xfId="3928"/>
    <cellStyle name="20% - Accent2 4 2 4" xfId="2119"/>
    <cellStyle name="20% - Accent2 4 2 4 2" xfId="4534"/>
    <cellStyle name="20% - Accent2 4 2 5" xfId="3328"/>
    <cellStyle name="20% - Accent2 4 3" xfId="1030"/>
    <cellStyle name="20% - Accent2 4 3 2" xfId="1631"/>
    <cellStyle name="20% - Accent2 4 3 2 2" xfId="2839"/>
    <cellStyle name="20% - Accent2 4 3 2 2 2" xfId="5254"/>
    <cellStyle name="20% - Accent2 4 3 2 3" xfId="4048"/>
    <cellStyle name="20% - Accent2 4 3 3" xfId="2239"/>
    <cellStyle name="20% - Accent2 4 3 3 2" xfId="4654"/>
    <cellStyle name="20% - Accent2 4 3 4" xfId="3448"/>
    <cellStyle name="20% - Accent2 4 4" xfId="1272"/>
    <cellStyle name="20% - Accent2 4 4 2" xfId="1871"/>
    <cellStyle name="20% - Accent2 4 4 2 2" xfId="3079"/>
    <cellStyle name="20% - Accent2 4 4 2 2 2" xfId="5494"/>
    <cellStyle name="20% - Accent2 4 4 2 3" xfId="4288"/>
    <cellStyle name="20% - Accent2 4 4 3" xfId="2479"/>
    <cellStyle name="20% - Accent2 4 4 3 2" xfId="4894"/>
    <cellStyle name="20% - Accent2 4 4 4" xfId="3688"/>
    <cellStyle name="20% - Accent2 4 5" xfId="1391"/>
    <cellStyle name="20% - Accent2 4 5 2" xfId="2599"/>
    <cellStyle name="20% - Accent2 4 5 2 2" xfId="5014"/>
    <cellStyle name="20% - Accent2 4 5 3" xfId="3808"/>
    <cellStyle name="20% - Accent2 4 6" xfId="1999"/>
    <cellStyle name="20% - Accent2 4 6 2" xfId="4414"/>
    <cellStyle name="20% - Accent2 4 7" xfId="3208"/>
    <cellStyle name="20% - Accent2 5" xfId="829"/>
    <cellStyle name="20% - Accent2 5 2" xfId="949"/>
    <cellStyle name="20% - Accent2 5 2 2" xfId="1189"/>
    <cellStyle name="20% - Accent2 5 2 2 2" xfId="1788"/>
    <cellStyle name="20% - Accent2 5 2 2 2 2" xfId="2996"/>
    <cellStyle name="20% - Accent2 5 2 2 2 2 2" xfId="5411"/>
    <cellStyle name="20% - Accent2 5 2 2 2 3" xfId="4205"/>
    <cellStyle name="20% - Accent2 5 2 2 3" xfId="2396"/>
    <cellStyle name="20% - Accent2 5 2 2 3 2" xfId="4811"/>
    <cellStyle name="20% - Accent2 5 2 2 4" xfId="3605"/>
    <cellStyle name="20% - Accent2 5 2 3" xfId="1548"/>
    <cellStyle name="20% - Accent2 5 2 3 2" xfId="2756"/>
    <cellStyle name="20% - Accent2 5 2 3 2 2" xfId="5171"/>
    <cellStyle name="20% - Accent2 5 2 3 3" xfId="3965"/>
    <cellStyle name="20% - Accent2 5 2 4" xfId="2156"/>
    <cellStyle name="20% - Accent2 5 2 4 2" xfId="4571"/>
    <cellStyle name="20% - Accent2 5 2 5" xfId="3365"/>
    <cellStyle name="20% - Accent2 5 3" xfId="1067"/>
    <cellStyle name="20% - Accent2 5 3 2" xfId="1668"/>
    <cellStyle name="20% - Accent2 5 3 2 2" xfId="2876"/>
    <cellStyle name="20% - Accent2 5 3 2 2 2" xfId="5291"/>
    <cellStyle name="20% - Accent2 5 3 2 3" xfId="4085"/>
    <cellStyle name="20% - Accent2 5 3 3" xfId="2276"/>
    <cellStyle name="20% - Accent2 5 3 3 2" xfId="4691"/>
    <cellStyle name="20% - Accent2 5 3 4" xfId="3485"/>
    <cellStyle name="20% - Accent2 5 4" xfId="1309"/>
    <cellStyle name="20% - Accent2 5 4 2" xfId="1908"/>
    <cellStyle name="20% - Accent2 5 4 2 2" xfId="3116"/>
    <cellStyle name="20% - Accent2 5 4 2 2 2" xfId="5531"/>
    <cellStyle name="20% - Accent2 5 4 2 3" xfId="4325"/>
    <cellStyle name="20% - Accent2 5 4 3" xfId="2516"/>
    <cellStyle name="20% - Accent2 5 4 3 2" xfId="4931"/>
    <cellStyle name="20% - Accent2 5 4 4" xfId="3725"/>
    <cellStyle name="20% - Accent2 5 5" xfId="1428"/>
    <cellStyle name="20% - Accent2 5 5 2" xfId="2636"/>
    <cellStyle name="20% - Accent2 5 5 2 2" xfId="5051"/>
    <cellStyle name="20% - Accent2 5 5 3" xfId="3845"/>
    <cellStyle name="20% - Accent2 5 6" xfId="2036"/>
    <cellStyle name="20% - Accent2 5 6 2" xfId="4451"/>
    <cellStyle name="20% - Accent2 5 7" xfId="3245"/>
    <cellStyle name="20% - Accent2 6" xfId="844"/>
    <cellStyle name="20% - Accent2 6 2" xfId="1082"/>
    <cellStyle name="20% - Accent2 6 2 2" xfId="1683"/>
    <cellStyle name="20% - Accent2 6 2 2 2" xfId="2891"/>
    <cellStyle name="20% - Accent2 6 2 2 2 2" xfId="5306"/>
    <cellStyle name="20% - Accent2 6 2 2 3" xfId="4100"/>
    <cellStyle name="20% - Accent2 6 2 3" xfId="2291"/>
    <cellStyle name="20% - Accent2 6 2 3 2" xfId="4706"/>
    <cellStyle name="20% - Accent2 6 2 4" xfId="3500"/>
    <cellStyle name="20% - Accent2 6 3" xfId="1443"/>
    <cellStyle name="20% - Accent2 6 3 2" xfId="2651"/>
    <cellStyle name="20% - Accent2 6 3 2 2" xfId="5066"/>
    <cellStyle name="20% - Accent2 6 3 3" xfId="3860"/>
    <cellStyle name="20% - Accent2 6 4" xfId="2051"/>
    <cellStyle name="20% - Accent2 6 4 2" xfId="4466"/>
    <cellStyle name="20% - Accent2 6 5" xfId="3260"/>
    <cellStyle name="20% - Accent2 7" xfId="964"/>
    <cellStyle name="20% - Accent2 7 2" xfId="1563"/>
    <cellStyle name="20% - Accent2 7 2 2" xfId="2771"/>
    <cellStyle name="20% - Accent2 7 2 2 2" xfId="5186"/>
    <cellStyle name="20% - Accent2 7 2 3" xfId="3980"/>
    <cellStyle name="20% - Accent2 7 3" xfId="2171"/>
    <cellStyle name="20% - Accent2 7 3 2" xfId="4586"/>
    <cellStyle name="20% - Accent2 7 4" xfId="3380"/>
    <cellStyle name="20% - Accent2 8" xfId="1204"/>
    <cellStyle name="20% - Accent2 8 2" xfId="1803"/>
    <cellStyle name="20% - Accent2 8 2 2" xfId="3011"/>
    <cellStyle name="20% - Accent2 8 2 2 2" xfId="5426"/>
    <cellStyle name="20% - Accent2 8 2 3" xfId="4220"/>
    <cellStyle name="20% - Accent2 8 3" xfId="2411"/>
    <cellStyle name="20% - Accent2 8 3 2" xfId="4826"/>
    <cellStyle name="20% - Accent2 8 4" xfId="3620"/>
    <cellStyle name="20% - Accent2 9" xfId="1324"/>
    <cellStyle name="20% - Accent2 9 2" xfId="2531"/>
    <cellStyle name="20% - Accent2 9 2 2" xfId="4946"/>
    <cellStyle name="20% - Accent2 9 3" xfId="3740"/>
    <cellStyle name="20% - Accent3 10" xfId="1933"/>
    <cellStyle name="20% - Accent3 10 2" xfId="4348"/>
    <cellStyle name="20% - Accent3 11" xfId="3142"/>
    <cellStyle name="20% - Accent3 2" xfId="715"/>
    <cellStyle name="20% - Accent3 2 2" xfId="765"/>
    <cellStyle name="20% - Accent3 2 2 2" xfId="897"/>
    <cellStyle name="20% - Accent3 2 2 2 2" xfId="1135"/>
    <cellStyle name="20% - Accent3 2 2 2 2 2" xfId="1736"/>
    <cellStyle name="20% - Accent3 2 2 2 2 2 2" xfId="2944"/>
    <cellStyle name="20% - Accent3 2 2 2 2 2 2 2" xfId="5359"/>
    <cellStyle name="20% - Accent3 2 2 2 2 2 3" xfId="4153"/>
    <cellStyle name="20% - Accent3 2 2 2 2 3" xfId="2344"/>
    <cellStyle name="20% - Accent3 2 2 2 2 3 2" xfId="4759"/>
    <cellStyle name="20% - Accent3 2 2 2 2 4" xfId="3553"/>
    <cellStyle name="20% - Accent3 2 2 2 3" xfId="1496"/>
    <cellStyle name="20% - Accent3 2 2 2 3 2" xfId="2704"/>
    <cellStyle name="20% - Accent3 2 2 2 3 2 2" xfId="5119"/>
    <cellStyle name="20% - Accent3 2 2 2 3 3" xfId="3913"/>
    <cellStyle name="20% - Accent3 2 2 2 4" xfId="2104"/>
    <cellStyle name="20% - Accent3 2 2 2 4 2" xfId="4519"/>
    <cellStyle name="20% - Accent3 2 2 2 5" xfId="3313"/>
    <cellStyle name="20% - Accent3 2 2 3" xfId="1015"/>
    <cellStyle name="20% - Accent3 2 2 3 2" xfId="1616"/>
    <cellStyle name="20% - Accent3 2 2 3 2 2" xfId="2824"/>
    <cellStyle name="20% - Accent3 2 2 3 2 2 2" xfId="5239"/>
    <cellStyle name="20% - Accent3 2 2 3 2 3" xfId="4033"/>
    <cellStyle name="20% - Accent3 2 2 3 3" xfId="2224"/>
    <cellStyle name="20% - Accent3 2 2 3 3 2" xfId="4639"/>
    <cellStyle name="20% - Accent3 2 2 3 4" xfId="3433"/>
    <cellStyle name="20% - Accent3 2 2 4" xfId="1257"/>
    <cellStyle name="20% - Accent3 2 2 4 2" xfId="1856"/>
    <cellStyle name="20% - Accent3 2 2 4 2 2" xfId="3064"/>
    <cellStyle name="20% - Accent3 2 2 4 2 2 2" xfId="5479"/>
    <cellStyle name="20% - Accent3 2 2 4 2 3" xfId="4273"/>
    <cellStyle name="20% - Accent3 2 2 4 3" xfId="2464"/>
    <cellStyle name="20% - Accent3 2 2 4 3 2" xfId="4879"/>
    <cellStyle name="20% - Accent3 2 2 4 4" xfId="3673"/>
    <cellStyle name="20% - Accent3 2 2 5" xfId="1376"/>
    <cellStyle name="20% - Accent3 2 2 5 2" xfId="2584"/>
    <cellStyle name="20% - Accent3 2 2 5 2 2" xfId="4999"/>
    <cellStyle name="20% - Accent3 2 2 5 3" xfId="3793"/>
    <cellStyle name="20% - Accent3 2 2 6" xfId="1984"/>
    <cellStyle name="20% - Accent3 2 2 6 2" xfId="4399"/>
    <cellStyle name="20% - Accent3 2 2 7" xfId="3193"/>
    <cellStyle name="20% - Accent3 2 3" xfId="805"/>
    <cellStyle name="20% - Accent3 2 3 2" xfId="931"/>
    <cellStyle name="20% - Accent3 2 3 2 2" xfId="1169"/>
    <cellStyle name="20% - Accent3 2 3 2 2 2" xfId="1770"/>
    <cellStyle name="20% - Accent3 2 3 2 2 2 2" xfId="2978"/>
    <cellStyle name="20% - Accent3 2 3 2 2 2 2 2" xfId="5393"/>
    <cellStyle name="20% - Accent3 2 3 2 2 2 3" xfId="4187"/>
    <cellStyle name="20% - Accent3 2 3 2 2 3" xfId="2378"/>
    <cellStyle name="20% - Accent3 2 3 2 2 3 2" xfId="4793"/>
    <cellStyle name="20% - Accent3 2 3 2 2 4" xfId="3587"/>
    <cellStyle name="20% - Accent3 2 3 2 3" xfId="1530"/>
    <cellStyle name="20% - Accent3 2 3 2 3 2" xfId="2738"/>
    <cellStyle name="20% - Accent3 2 3 2 3 2 2" xfId="5153"/>
    <cellStyle name="20% - Accent3 2 3 2 3 3" xfId="3947"/>
    <cellStyle name="20% - Accent3 2 3 2 4" xfId="2138"/>
    <cellStyle name="20% - Accent3 2 3 2 4 2" xfId="4553"/>
    <cellStyle name="20% - Accent3 2 3 2 5" xfId="3347"/>
    <cellStyle name="20% - Accent3 2 3 3" xfId="1049"/>
    <cellStyle name="20% - Accent3 2 3 3 2" xfId="1650"/>
    <cellStyle name="20% - Accent3 2 3 3 2 2" xfId="2858"/>
    <cellStyle name="20% - Accent3 2 3 3 2 2 2" xfId="5273"/>
    <cellStyle name="20% - Accent3 2 3 3 2 3" xfId="4067"/>
    <cellStyle name="20% - Accent3 2 3 3 3" xfId="2258"/>
    <cellStyle name="20% - Accent3 2 3 3 3 2" xfId="4673"/>
    <cellStyle name="20% - Accent3 2 3 3 4" xfId="3467"/>
    <cellStyle name="20% - Accent3 2 3 4" xfId="1291"/>
    <cellStyle name="20% - Accent3 2 3 4 2" xfId="1890"/>
    <cellStyle name="20% - Accent3 2 3 4 2 2" xfId="3098"/>
    <cellStyle name="20% - Accent3 2 3 4 2 2 2" xfId="5513"/>
    <cellStyle name="20% - Accent3 2 3 4 2 3" xfId="4307"/>
    <cellStyle name="20% - Accent3 2 3 4 3" xfId="2498"/>
    <cellStyle name="20% - Accent3 2 3 4 3 2" xfId="4913"/>
    <cellStyle name="20% - Accent3 2 3 4 4" xfId="3707"/>
    <cellStyle name="20% - Accent3 2 3 5" xfId="1410"/>
    <cellStyle name="20% - Accent3 2 3 5 2" xfId="2618"/>
    <cellStyle name="20% - Accent3 2 3 5 2 2" xfId="5033"/>
    <cellStyle name="20% - Accent3 2 3 5 3" xfId="3827"/>
    <cellStyle name="20% - Accent3 2 3 6" xfId="2018"/>
    <cellStyle name="20% - Accent3 2 3 6 2" xfId="4433"/>
    <cellStyle name="20% - Accent3 2 3 7" xfId="3227"/>
    <cellStyle name="20% - Accent3 2 4" xfId="863"/>
    <cellStyle name="20% - Accent3 2 4 2" xfId="1101"/>
    <cellStyle name="20% - Accent3 2 4 2 2" xfId="1702"/>
    <cellStyle name="20% - Accent3 2 4 2 2 2" xfId="2910"/>
    <cellStyle name="20% - Accent3 2 4 2 2 2 2" xfId="5325"/>
    <cellStyle name="20% - Accent3 2 4 2 2 3" xfId="4119"/>
    <cellStyle name="20% - Accent3 2 4 2 3" xfId="2310"/>
    <cellStyle name="20% - Accent3 2 4 2 3 2" xfId="4725"/>
    <cellStyle name="20% - Accent3 2 4 2 4" xfId="3519"/>
    <cellStyle name="20% - Accent3 2 4 3" xfId="1462"/>
    <cellStyle name="20% - Accent3 2 4 3 2" xfId="2670"/>
    <cellStyle name="20% - Accent3 2 4 3 2 2" xfId="5085"/>
    <cellStyle name="20% - Accent3 2 4 3 3" xfId="3879"/>
    <cellStyle name="20% - Accent3 2 4 4" xfId="2070"/>
    <cellStyle name="20% - Accent3 2 4 4 2" xfId="4485"/>
    <cellStyle name="20% - Accent3 2 4 5" xfId="3279"/>
    <cellStyle name="20% - Accent3 2 5" xfId="982"/>
    <cellStyle name="20% - Accent3 2 5 2" xfId="1582"/>
    <cellStyle name="20% - Accent3 2 5 2 2" xfId="2790"/>
    <cellStyle name="20% - Accent3 2 5 2 2 2" xfId="5205"/>
    <cellStyle name="20% - Accent3 2 5 2 3" xfId="3999"/>
    <cellStyle name="20% - Accent3 2 5 3" xfId="2190"/>
    <cellStyle name="20% - Accent3 2 5 3 2" xfId="4605"/>
    <cellStyle name="20% - Accent3 2 5 4" xfId="3399"/>
    <cellStyle name="20% - Accent3 2 6" xfId="1223"/>
    <cellStyle name="20% - Accent3 2 6 2" xfId="1822"/>
    <cellStyle name="20% - Accent3 2 6 2 2" xfId="3030"/>
    <cellStyle name="20% - Accent3 2 6 2 2 2" xfId="5445"/>
    <cellStyle name="20% - Accent3 2 6 2 3" xfId="4239"/>
    <cellStyle name="20% - Accent3 2 6 3" xfId="2430"/>
    <cellStyle name="20% - Accent3 2 6 3 2" xfId="4845"/>
    <cellStyle name="20% - Accent3 2 6 4" xfId="3639"/>
    <cellStyle name="20% - Accent3 2 7" xfId="1343"/>
    <cellStyle name="20% - Accent3 2 7 2" xfId="2550"/>
    <cellStyle name="20% - Accent3 2 7 2 2" xfId="4965"/>
    <cellStyle name="20% - Accent3 2 7 3" xfId="3759"/>
    <cellStyle name="20% - Accent3 2 8" xfId="1950"/>
    <cellStyle name="20% - Accent3 2 8 2" xfId="4365"/>
    <cellStyle name="20% - Accent3 2 9" xfId="3159"/>
    <cellStyle name="20% - Accent3 3" xfId="735"/>
    <cellStyle name="20% - Accent3 3 2" xfId="880"/>
    <cellStyle name="20% - Accent3 3 2 2" xfId="1118"/>
    <cellStyle name="20% - Accent3 3 2 2 2" xfId="1719"/>
    <cellStyle name="20% - Accent3 3 2 2 2 2" xfId="2927"/>
    <cellStyle name="20% - Accent3 3 2 2 2 2 2" xfId="5342"/>
    <cellStyle name="20% - Accent3 3 2 2 2 3" xfId="4136"/>
    <cellStyle name="20% - Accent3 3 2 2 3" xfId="2327"/>
    <cellStyle name="20% - Accent3 3 2 2 3 2" xfId="4742"/>
    <cellStyle name="20% - Accent3 3 2 2 4" xfId="3536"/>
    <cellStyle name="20% - Accent3 3 2 3" xfId="1479"/>
    <cellStyle name="20% - Accent3 3 2 3 2" xfId="2687"/>
    <cellStyle name="20% - Accent3 3 2 3 2 2" xfId="5102"/>
    <cellStyle name="20% - Accent3 3 2 3 3" xfId="3896"/>
    <cellStyle name="20% - Accent3 3 2 4" xfId="2087"/>
    <cellStyle name="20% - Accent3 3 2 4 2" xfId="4502"/>
    <cellStyle name="20% - Accent3 3 2 5" xfId="3296"/>
    <cellStyle name="20% - Accent3 3 3" xfId="998"/>
    <cellStyle name="20% - Accent3 3 3 2" xfId="1599"/>
    <cellStyle name="20% - Accent3 3 3 2 2" xfId="2807"/>
    <cellStyle name="20% - Accent3 3 3 2 2 2" xfId="5222"/>
    <cellStyle name="20% - Accent3 3 3 2 3" xfId="4016"/>
    <cellStyle name="20% - Accent3 3 3 3" xfId="2207"/>
    <cellStyle name="20% - Accent3 3 3 3 2" xfId="4622"/>
    <cellStyle name="20% - Accent3 3 3 4" xfId="3416"/>
    <cellStyle name="20% - Accent3 3 4" xfId="1240"/>
    <cellStyle name="20% - Accent3 3 4 2" xfId="1839"/>
    <cellStyle name="20% - Accent3 3 4 2 2" xfId="3047"/>
    <cellStyle name="20% - Accent3 3 4 2 2 2" xfId="5462"/>
    <cellStyle name="20% - Accent3 3 4 2 3" xfId="4256"/>
    <cellStyle name="20% - Accent3 3 4 3" xfId="2447"/>
    <cellStyle name="20% - Accent3 3 4 3 2" xfId="4862"/>
    <cellStyle name="20% - Accent3 3 4 4" xfId="3656"/>
    <cellStyle name="20% - Accent3 3 5" xfId="1360"/>
    <cellStyle name="20% - Accent3 3 5 2" xfId="2567"/>
    <cellStyle name="20% - Accent3 3 5 2 2" xfId="4982"/>
    <cellStyle name="20% - Accent3 3 5 3" xfId="3776"/>
    <cellStyle name="20% - Accent3 3 6" xfId="1967"/>
    <cellStyle name="20% - Accent3 3 6 2" xfId="4382"/>
    <cellStyle name="20% - Accent3 3 7" xfId="3176"/>
    <cellStyle name="20% - Accent3 4" xfId="788"/>
    <cellStyle name="20% - Accent3 4 2" xfId="914"/>
    <cellStyle name="20% - Accent3 4 2 2" xfId="1152"/>
    <cellStyle name="20% - Accent3 4 2 2 2" xfId="1753"/>
    <cellStyle name="20% - Accent3 4 2 2 2 2" xfId="2961"/>
    <cellStyle name="20% - Accent3 4 2 2 2 2 2" xfId="5376"/>
    <cellStyle name="20% - Accent3 4 2 2 2 3" xfId="4170"/>
    <cellStyle name="20% - Accent3 4 2 2 3" xfId="2361"/>
    <cellStyle name="20% - Accent3 4 2 2 3 2" xfId="4776"/>
    <cellStyle name="20% - Accent3 4 2 2 4" xfId="3570"/>
    <cellStyle name="20% - Accent3 4 2 3" xfId="1513"/>
    <cellStyle name="20% - Accent3 4 2 3 2" xfId="2721"/>
    <cellStyle name="20% - Accent3 4 2 3 2 2" xfId="5136"/>
    <cellStyle name="20% - Accent3 4 2 3 3" xfId="3930"/>
    <cellStyle name="20% - Accent3 4 2 4" xfId="2121"/>
    <cellStyle name="20% - Accent3 4 2 4 2" xfId="4536"/>
    <cellStyle name="20% - Accent3 4 2 5" xfId="3330"/>
    <cellStyle name="20% - Accent3 4 3" xfId="1032"/>
    <cellStyle name="20% - Accent3 4 3 2" xfId="1633"/>
    <cellStyle name="20% - Accent3 4 3 2 2" xfId="2841"/>
    <cellStyle name="20% - Accent3 4 3 2 2 2" xfId="5256"/>
    <cellStyle name="20% - Accent3 4 3 2 3" xfId="4050"/>
    <cellStyle name="20% - Accent3 4 3 3" xfId="2241"/>
    <cellStyle name="20% - Accent3 4 3 3 2" xfId="4656"/>
    <cellStyle name="20% - Accent3 4 3 4" xfId="3450"/>
    <cellStyle name="20% - Accent3 4 4" xfId="1274"/>
    <cellStyle name="20% - Accent3 4 4 2" xfId="1873"/>
    <cellStyle name="20% - Accent3 4 4 2 2" xfId="3081"/>
    <cellStyle name="20% - Accent3 4 4 2 2 2" xfId="5496"/>
    <cellStyle name="20% - Accent3 4 4 2 3" xfId="4290"/>
    <cellStyle name="20% - Accent3 4 4 3" xfId="2481"/>
    <cellStyle name="20% - Accent3 4 4 3 2" xfId="4896"/>
    <cellStyle name="20% - Accent3 4 4 4" xfId="3690"/>
    <cellStyle name="20% - Accent3 4 5" xfId="1393"/>
    <cellStyle name="20% - Accent3 4 5 2" xfId="2601"/>
    <cellStyle name="20% - Accent3 4 5 2 2" xfId="5016"/>
    <cellStyle name="20% - Accent3 4 5 3" xfId="3810"/>
    <cellStyle name="20% - Accent3 4 6" xfId="2001"/>
    <cellStyle name="20% - Accent3 4 6 2" xfId="4416"/>
    <cellStyle name="20% - Accent3 4 7" xfId="3210"/>
    <cellStyle name="20% - Accent3 5" xfId="831"/>
    <cellStyle name="20% - Accent3 5 2" xfId="951"/>
    <cellStyle name="20% - Accent3 5 2 2" xfId="1191"/>
    <cellStyle name="20% - Accent3 5 2 2 2" xfId="1790"/>
    <cellStyle name="20% - Accent3 5 2 2 2 2" xfId="2998"/>
    <cellStyle name="20% - Accent3 5 2 2 2 2 2" xfId="5413"/>
    <cellStyle name="20% - Accent3 5 2 2 2 3" xfId="4207"/>
    <cellStyle name="20% - Accent3 5 2 2 3" xfId="2398"/>
    <cellStyle name="20% - Accent3 5 2 2 3 2" xfId="4813"/>
    <cellStyle name="20% - Accent3 5 2 2 4" xfId="3607"/>
    <cellStyle name="20% - Accent3 5 2 3" xfId="1550"/>
    <cellStyle name="20% - Accent3 5 2 3 2" xfId="2758"/>
    <cellStyle name="20% - Accent3 5 2 3 2 2" xfId="5173"/>
    <cellStyle name="20% - Accent3 5 2 3 3" xfId="3967"/>
    <cellStyle name="20% - Accent3 5 2 4" xfId="2158"/>
    <cellStyle name="20% - Accent3 5 2 4 2" xfId="4573"/>
    <cellStyle name="20% - Accent3 5 2 5" xfId="3367"/>
    <cellStyle name="20% - Accent3 5 3" xfId="1069"/>
    <cellStyle name="20% - Accent3 5 3 2" xfId="1670"/>
    <cellStyle name="20% - Accent3 5 3 2 2" xfId="2878"/>
    <cellStyle name="20% - Accent3 5 3 2 2 2" xfId="5293"/>
    <cellStyle name="20% - Accent3 5 3 2 3" xfId="4087"/>
    <cellStyle name="20% - Accent3 5 3 3" xfId="2278"/>
    <cellStyle name="20% - Accent3 5 3 3 2" xfId="4693"/>
    <cellStyle name="20% - Accent3 5 3 4" xfId="3487"/>
    <cellStyle name="20% - Accent3 5 4" xfId="1311"/>
    <cellStyle name="20% - Accent3 5 4 2" xfId="1910"/>
    <cellStyle name="20% - Accent3 5 4 2 2" xfId="3118"/>
    <cellStyle name="20% - Accent3 5 4 2 2 2" xfId="5533"/>
    <cellStyle name="20% - Accent3 5 4 2 3" xfId="4327"/>
    <cellStyle name="20% - Accent3 5 4 3" xfId="2518"/>
    <cellStyle name="20% - Accent3 5 4 3 2" xfId="4933"/>
    <cellStyle name="20% - Accent3 5 4 4" xfId="3727"/>
    <cellStyle name="20% - Accent3 5 5" xfId="1430"/>
    <cellStyle name="20% - Accent3 5 5 2" xfId="2638"/>
    <cellStyle name="20% - Accent3 5 5 2 2" xfId="5053"/>
    <cellStyle name="20% - Accent3 5 5 3" xfId="3847"/>
    <cellStyle name="20% - Accent3 5 6" xfId="2038"/>
    <cellStyle name="20% - Accent3 5 6 2" xfId="4453"/>
    <cellStyle name="20% - Accent3 5 7" xfId="3247"/>
    <cellStyle name="20% - Accent3 6" xfId="846"/>
    <cellStyle name="20% - Accent3 6 2" xfId="1084"/>
    <cellStyle name="20% - Accent3 6 2 2" xfId="1685"/>
    <cellStyle name="20% - Accent3 6 2 2 2" xfId="2893"/>
    <cellStyle name="20% - Accent3 6 2 2 2 2" xfId="5308"/>
    <cellStyle name="20% - Accent3 6 2 2 3" xfId="4102"/>
    <cellStyle name="20% - Accent3 6 2 3" xfId="2293"/>
    <cellStyle name="20% - Accent3 6 2 3 2" xfId="4708"/>
    <cellStyle name="20% - Accent3 6 2 4" xfId="3502"/>
    <cellStyle name="20% - Accent3 6 3" xfId="1445"/>
    <cellStyle name="20% - Accent3 6 3 2" xfId="2653"/>
    <cellStyle name="20% - Accent3 6 3 2 2" xfId="5068"/>
    <cellStyle name="20% - Accent3 6 3 3" xfId="3862"/>
    <cellStyle name="20% - Accent3 6 4" xfId="2053"/>
    <cellStyle name="20% - Accent3 6 4 2" xfId="4468"/>
    <cellStyle name="20% - Accent3 6 5" xfId="3262"/>
    <cellStyle name="20% - Accent3 7" xfId="966"/>
    <cellStyle name="20% - Accent3 7 2" xfId="1565"/>
    <cellStyle name="20% - Accent3 7 2 2" xfId="2773"/>
    <cellStyle name="20% - Accent3 7 2 2 2" xfId="5188"/>
    <cellStyle name="20% - Accent3 7 2 3" xfId="3982"/>
    <cellStyle name="20% - Accent3 7 3" xfId="2173"/>
    <cellStyle name="20% - Accent3 7 3 2" xfId="4588"/>
    <cellStyle name="20% - Accent3 7 4" xfId="3382"/>
    <cellStyle name="20% - Accent3 8" xfId="1206"/>
    <cellStyle name="20% - Accent3 8 2" xfId="1805"/>
    <cellStyle name="20% - Accent3 8 2 2" xfId="3013"/>
    <cellStyle name="20% - Accent3 8 2 2 2" xfId="5428"/>
    <cellStyle name="20% - Accent3 8 2 3" xfId="4222"/>
    <cellStyle name="20% - Accent3 8 3" xfId="2413"/>
    <cellStyle name="20% - Accent3 8 3 2" xfId="4828"/>
    <cellStyle name="20% - Accent3 8 4" xfId="3622"/>
    <cellStyle name="20% - Accent3 9" xfId="1326"/>
    <cellStyle name="20% - Accent3 9 2" xfId="2533"/>
    <cellStyle name="20% - Accent3 9 2 2" xfId="4948"/>
    <cellStyle name="20% - Accent3 9 3" xfId="3742"/>
    <cellStyle name="20% - Accent4 10" xfId="1935"/>
    <cellStyle name="20% - Accent4 10 2" xfId="4350"/>
    <cellStyle name="20% - Accent4 11" xfId="3144"/>
    <cellStyle name="20% - Accent4 2" xfId="717"/>
    <cellStyle name="20% - Accent4 2 2" xfId="767"/>
    <cellStyle name="20% - Accent4 2 2 2" xfId="899"/>
    <cellStyle name="20% - Accent4 2 2 2 2" xfId="1137"/>
    <cellStyle name="20% - Accent4 2 2 2 2 2" xfId="1738"/>
    <cellStyle name="20% - Accent4 2 2 2 2 2 2" xfId="2946"/>
    <cellStyle name="20% - Accent4 2 2 2 2 2 2 2" xfId="5361"/>
    <cellStyle name="20% - Accent4 2 2 2 2 2 3" xfId="4155"/>
    <cellStyle name="20% - Accent4 2 2 2 2 3" xfId="2346"/>
    <cellStyle name="20% - Accent4 2 2 2 2 3 2" xfId="4761"/>
    <cellStyle name="20% - Accent4 2 2 2 2 4" xfId="3555"/>
    <cellStyle name="20% - Accent4 2 2 2 3" xfId="1498"/>
    <cellStyle name="20% - Accent4 2 2 2 3 2" xfId="2706"/>
    <cellStyle name="20% - Accent4 2 2 2 3 2 2" xfId="5121"/>
    <cellStyle name="20% - Accent4 2 2 2 3 3" xfId="3915"/>
    <cellStyle name="20% - Accent4 2 2 2 4" xfId="2106"/>
    <cellStyle name="20% - Accent4 2 2 2 4 2" xfId="4521"/>
    <cellStyle name="20% - Accent4 2 2 2 5" xfId="3315"/>
    <cellStyle name="20% - Accent4 2 2 3" xfId="1017"/>
    <cellStyle name="20% - Accent4 2 2 3 2" xfId="1618"/>
    <cellStyle name="20% - Accent4 2 2 3 2 2" xfId="2826"/>
    <cellStyle name="20% - Accent4 2 2 3 2 2 2" xfId="5241"/>
    <cellStyle name="20% - Accent4 2 2 3 2 3" xfId="4035"/>
    <cellStyle name="20% - Accent4 2 2 3 3" xfId="2226"/>
    <cellStyle name="20% - Accent4 2 2 3 3 2" xfId="4641"/>
    <cellStyle name="20% - Accent4 2 2 3 4" xfId="3435"/>
    <cellStyle name="20% - Accent4 2 2 4" xfId="1259"/>
    <cellStyle name="20% - Accent4 2 2 4 2" xfId="1858"/>
    <cellStyle name="20% - Accent4 2 2 4 2 2" xfId="3066"/>
    <cellStyle name="20% - Accent4 2 2 4 2 2 2" xfId="5481"/>
    <cellStyle name="20% - Accent4 2 2 4 2 3" xfId="4275"/>
    <cellStyle name="20% - Accent4 2 2 4 3" xfId="2466"/>
    <cellStyle name="20% - Accent4 2 2 4 3 2" xfId="4881"/>
    <cellStyle name="20% - Accent4 2 2 4 4" xfId="3675"/>
    <cellStyle name="20% - Accent4 2 2 5" xfId="1378"/>
    <cellStyle name="20% - Accent4 2 2 5 2" xfId="2586"/>
    <cellStyle name="20% - Accent4 2 2 5 2 2" xfId="5001"/>
    <cellStyle name="20% - Accent4 2 2 5 3" xfId="3795"/>
    <cellStyle name="20% - Accent4 2 2 6" xfId="1986"/>
    <cellStyle name="20% - Accent4 2 2 6 2" xfId="4401"/>
    <cellStyle name="20% - Accent4 2 2 7" xfId="3195"/>
    <cellStyle name="20% - Accent4 2 3" xfId="807"/>
    <cellStyle name="20% - Accent4 2 3 2" xfId="933"/>
    <cellStyle name="20% - Accent4 2 3 2 2" xfId="1171"/>
    <cellStyle name="20% - Accent4 2 3 2 2 2" xfId="1772"/>
    <cellStyle name="20% - Accent4 2 3 2 2 2 2" xfId="2980"/>
    <cellStyle name="20% - Accent4 2 3 2 2 2 2 2" xfId="5395"/>
    <cellStyle name="20% - Accent4 2 3 2 2 2 3" xfId="4189"/>
    <cellStyle name="20% - Accent4 2 3 2 2 3" xfId="2380"/>
    <cellStyle name="20% - Accent4 2 3 2 2 3 2" xfId="4795"/>
    <cellStyle name="20% - Accent4 2 3 2 2 4" xfId="3589"/>
    <cellStyle name="20% - Accent4 2 3 2 3" xfId="1532"/>
    <cellStyle name="20% - Accent4 2 3 2 3 2" xfId="2740"/>
    <cellStyle name="20% - Accent4 2 3 2 3 2 2" xfId="5155"/>
    <cellStyle name="20% - Accent4 2 3 2 3 3" xfId="3949"/>
    <cellStyle name="20% - Accent4 2 3 2 4" xfId="2140"/>
    <cellStyle name="20% - Accent4 2 3 2 4 2" xfId="4555"/>
    <cellStyle name="20% - Accent4 2 3 2 5" xfId="3349"/>
    <cellStyle name="20% - Accent4 2 3 3" xfId="1051"/>
    <cellStyle name="20% - Accent4 2 3 3 2" xfId="1652"/>
    <cellStyle name="20% - Accent4 2 3 3 2 2" xfId="2860"/>
    <cellStyle name="20% - Accent4 2 3 3 2 2 2" xfId="5275"/>
    <cellStyle name="20% - Accent4 2 3 3 2 3" xfId="4069"/>
    <cellStyle name="20% - Accent4 2 3 3 3" xfId="2260"/>
    <cellStyle name="20% - Accent4 2 3 3 3 2" xfId="4675"/>
    <cellStyle name="20% - Accent4 2 3 3 4" xfId="3469"/>
    <cellStyle name="20% - Accent4 2 3 4" xfId="1293"/>
    <cellStyle name="20% - Accent4 2 3 4 2" xfId="1892"/>
    <cellStyle name="20% - Accent4 2 3 4 2 2" xfId="3100"/>
    <cellStyle name="20% - Accent4 2 3 4 2 2 2" xfId="5515"/>
    <cellStyle name="20% - Accent4 2 3 4 2 3" xfId="4309"/>
    <cellStyle name="20% - Accent4 2 3 4 3" xfId="2500"/>
    <cellStyle name="20% - Accent4 2 3 4 3 2" xfId="4915"/>
    <cellStyle name="20% - Accent4 2 3 4 4" xfId="3709"/>
    <cellStyle name="20% - Accent4 2 3 5" xfId="1412"/>
    <cellStyle name="20% - Accent4 2 3 5 2" xfId="2620"/>
    <cellStyle name="20% - Accent4 2 3 5 2 2" xfId="5035"/>
    <cellStyle name="20% - Accent4 2 3 5 3" xfId="3829"/>
    <cellStyle name="20% - Accent4 2 3 6" xfId="2020"/>
    <cellStyle name="20% - Accent4 2 3 6 2" xfId="4435"/>
    <cellStyle name="20% - Accent4 2 3 7" xfId="3229"/>
    <cellStyle name="20% - Accent4 2 4" xfId="865"/>
    <cellStyle name="20% - Accent4 2 4 2" xfId="1103"/>
    <cellStyle name="20% - Accent4 2 4 2 2" xfId="1704"/>
    <cellStyle name="20% - Accent4 2 4 2 2 2" xfId="2912"/>
    <cellStyle name="20% - Accent4 2 4 2 2 2 2" xfId="5327"/>
    <cellStyle name="20% - Accent4 2 4 2 2 3" xfId="4121"/>
    <cellStyle name="20% - Accent4 2 4 2 3" xfId="2312"/>
    <cellStyle name="20% - Accent4 2 4 2 3 2" xfId="4727"/>
    <cellStyle name="20% - Accent4 2 4 2 4" xfId="3521"/>
    <cellStyle name="20% - Accent4 2 4 3" xfId="1464"/>
    <cellStyle name="20% - Accent4 2 4 3 2" xfId="2672"/>
    <cellStyle name="20% - Accent4 2 4 3 2 2" xfId="5087"/>
    <cellStyle name="20% - Accent4 2 4 3 3" xfId="3881"/>
    <cellStyle name="20% - Accent4 2 4 4" xfId="2072"/>
    <cellStyle name="20% - Accent4 2 4 4 2" xfId="4487"/>
    <cellStyle name="20% - Accent4 2 4 5" xfId="3281"/>
    <cellStyle name="20% - Accent4 2 5" xfId="984"/>
    <cellStyle name="20% - Accent4 2 5 2" xfId="1584"/>
    <cellStyle name="20% - Accent4 2 5 2 2" xfId="2792"/>
    <cellStyle name="20% - Accent4 2 5 2 2 2" xfId="5207"/>
    <cellStyle name="20% - Accent4 2 5 2 3" xfId="4001"/>
    <cellStyle name="20% - Accent4 2 5 3" xfId="2192"/>
    <cellStyle name="20% - Accent4 2 5 3 2" xfId="4607"/>
    <cellStyle name="20% - Accent4 2 5 4" xfId="3401"/>
    <cellStyle name="20% - Accent4 2 6" xfId="1225"/>
    <cellStyle name="20% - Accent4 2 6 2" xfId="1824"/>
    <cellStyle name="20% - Accent4 2 6 2 2" xfId="3032"/>
    <cellStyle name="20% - Accent4 2 6 2 2 2" xfId="5447"/>
    <cellStyle name="20% - Accent4 2 6 2 3" xfId="4241"/>
    <cellStyle name="20% - Accent4 2 6 3" xfId="2432"/>
    <cellStyle name="20% - Accent4 2 6 3 2" xfId="4847"/>
    <cellStyle name="20% - Accent4 2 6 4" xfId="3641"/>
    <cellStyle name="20% - Accent4 2 7" xfId="1345"/>
    <cellStyle name="20% - Accent4 2 7 2" xfId="2552"/>
    <cellStyle name="20% - Accent4 2 7 2 2" xfId="4967"/>
    <cellStyle name="20% - Accent4 2 7 3" xfId="3761"/>
    <cellStyle name="20% - Accent4 2 8" xfId="1952"/>
    <cellStyle name="20% - Accent4 2 8 2" xfId="4367"/>
    <cellStyle name="20% - Accent4 2 9" xfId="3161"/>
    <cellStyle name="20% - Accent4 3" xfId="737"/>
    <cellStyle name="20% - Accent4 3 2" xfId="882"/>
    <cellStyle name="20% - Accent4 3 2 2" xfId="1120"/>
    <cellStyle name="20% - Accent4 3 2 2 2" xfId="1721"/>
    <cellStyle name="20% - Accent4 3 2 2 2 2" xfId="2929"/>
    <cellStyle name="20% - Accent4 3 2 2 2 2 2" xfId="5344"/>
    <cellStyle name="20% - Accent4 3 2 2 2 3" xfId="4138"/>
    <cellStyle name="20% - Accent4 3 2 2 3" xfId="2329"/>
    <cellStyle name="20% - Accent4 3 2 2 3 2" xfId="4744"/>
    <cellStyle name="20% - Accent4 3 2 2 4" xfId="3538"/>
    <cellStyle name="20% - Accent4 3 2 3" xfId="1481"/>
    <cellStyle name="20% - Accent4 3 2 3 2" xfId="2689"/>
    <cellStyle name="20% - Accent4 3 2 3 2 2" xfId="5104"/>
    <cellStyle name="20% - Accent4 3 2 3 3" xfId="3898"/>
    <cellStyle name="20% - Accent4 3 2 4" xfId="2089"/>
    <cellStyle name="20% - Accent4 3 2 4 2" xfId="4504"/>
    <cellStyle name="20% - Accent4 3 2 5" xfId="3298"/>
    <cellStyle name="20% - Accent4 3 3" xfId="1000"/>
    <cellStyle name="20% - Accent4 3 3 2" xfId="1601"/>
    <cellStyle name="20% - Accent4 3 3 2 2" xfId="2809"/>
    <cellStyle name="20% - Accent4 3 3 2 2 2" xfId="5224"/>
    <cellStyle name="20% - Accent4 3 3 2 3" xfId="4018"/>
    <cellStyle name="20% - Accent4 3 3 3" xfId="2209"/>
    <cellStyle name="20% - Accent4 3 3 3 2" xfId="4624"/>
    <cellStyle name="20% - Accent4 3 3 4" xfId="3418"/>
    <cellStyle name="20% - Accent4 3 4" xfId="1242"/>
    <cellStyle name="20% - Accent4 3 4 2" xfId="1841"/>
    <cellStyle name="20% - Accent4 3 4 2 2" xfId="3049"/>
    <cellStyle name="20% - Accent4 3 4 2 2 2" xfId="5464"/>
    <cellStyle name="20% - Accent4 3 4 2 3" xfId="4258"/>
    <cellStyle name="20% - Accent4 3 4 3" xfId="2449"/>
    <cellStyle name="20% - Accent4 3 4 3 2" xfId="4864"/>
    <cellStyle name="20% - Accent4 3 4 4" xfId="3658"/>
    <cellStyle name="20% - Accent4 3 5" xfId="1362"/>
    <cellStyle name="20% - Accent4 3 5 2" xfId="2569"/>
    <cellStyle name="20% - Accent4 3 5 2 2" xfId="4984"/>
    <cellStyle name="20% - Accent4 3 5 3" xfId="3778"/>
    <cellStyle name="20% - Accent4 3 6" xfId="1969"/>
    <cellStyle name="20% - Accent4 3 6 2" xfId="4384"/>
    <cellStyle name="20% - Accent4 3 7" xfId="3178"/>
    <cellStyle name="20% - Accent4 4" xfId="790"/>
    <cellStyle name="20% - Accent4 4 2" xfId="916"/>
    <cellStyle name="20% - Accent4 4 2 2" xfId="1154"/>
    <cellStyle name="20% - Accent4 4 2 2 2" xfId="1755"/>
    <cellStyle name="20% - Accent4 4 2 2 2 2" xfId="2963"/>
    <cellStyle name="20% - Accent4 4 2 2 2 2 2" xfId="5378"/>
    <cellStyle name="20% - Accent4 4 2 2 2 3" xfId="4172"/>
    <cellStyle name="20% - Accent4 4 2 2 3" xfId="2363"/>
    <cellStyle name="20% - Accent4 4 2 2 3 2" xfId="4778"/>
    <cellStyle name="20% - Accent4 4 2 2 4" xfId="3572"/>
    <cellStyle name="20% - Accent4 4 2 3" xfId="1515"/>
    <cellStyle name="20% - Accent4 4 2 3 2" xfId="2723"/>
    <cellStyle name="20% - Accent4 4 2 3 2 2" xfId="5138"/>
    <cellStyle name="20% - Accent4 4 2 3 3" xfId="3932"/>
    <cellStyle name="20% - Accent4 4 2 4" xfId="2123"/>
    <cellStyle name="20% - Accent4 4 2 4 2" xfId="4538"/>
    <cellStyle name="20% - Accent4 4 2 5" xfId="3332"/>
    <cellStyle name="20% - Accent4 4 3" xfId="1034"/>
    <cellStyle name="20% - Accent4 4 3 2" xfId="1635"/>
    <cellStyle name="20% - Accent4 4 3 2 2" xfId="2843"/>
    <cellStyle name="20% - Accent4 4 3 2 2 2" xfId="5258"/>
    <cellStyle name="20% - Accent4 4 3 2 3" xfId="4052"/>
    <cellStyle name="20% - Accent4 4 3 3" xfId="2243"/>
    <cellStyle name="20% - Accent4 4 3 3 2" xfId="4658"/>
    <cellStyle name="20% - Accent4 4 3 4" xfId="3452"/>
    <cellStyle name="20% - Accent4 4 4" xfId="1276"/>
    <cellStyle name="20% - Accent4 4 4 2" xfId="1875"/>
    <cellStyle name="20% - Accent4 4 4 2 2" xfId="3083"/>
    <cellStyle name="20% - Accent4 4 4 2 2 2" xfId="5498"/>
    <cellStyle name="20% - Accent4 4 4 2 3" xfId="4292"/>
    <cellStyle name="20% - Accent4 4 4 3" xfId="2483"/>
    <cellStyle name="20% - Accent4 4 4 3 2" xfId="4898"/>
    <cellStyle name="20% - Accent4 4 4 4" xfId="3692"/>
    <cellStyle name="20% - Accent4 4 5" xfId="1395"/>
    <cellStyle name="20% - Accent4 4 5 2" xfId="2603"/>
    <cellStyle name="20% - Accent4 4 5 2 2" xfId="5018"/>
    <cellStyle name="20% - Accent4 4 5 3" xfId="3812"/>
    <cellStyle name="20% - Accent4 4 6" xfId="2003"/>
    <cellStyle name="20% - Accent4 4 6 2" xfId="4418"/>
    <cellStyle name="20% - Accent4 4 7" xfId="3212"/>
    <cellStyle name="20% - Accent4 5" xfId="833"/>
    <cellStyle name="20% - Accent4 5 2" xfId="953"/>
    <cellStyle name="20% - Accent4 5 2 2" xfId="1193"/>
    <cellStyle name="20% - Accent4 5 2 2 2" xfId="1792"/>
    <cellStyle name="20% - Accent4 5 2 2 2 2" xfId="3000"/>
    <cellStyle name="20% - Accent4 5 2 2 2 2 2" xfId="5415"/>
    <cellStyle name="20% - Accent4 5 2 2 2 3" xfId="4209"/>
    <cellStyle name="20% - Accent4 5 2 2 3" xfId="2400"/>
    <cellStyle name="20% - Accent4 5 2 2 3 2" xfId="4815"/>
    <cellStyle name="20% - Accent4 5 2 2 4" xfId="3609"/>
    <cellStyle name="20% - Accent4 5 2 3" xfId="1552"/>
    <cellStyle name="20% - Accent4 5 2 3 2" xfId="2760"/>
    <cellStyle name="20% - Accent4 5 2 3 2 2" xfId="5175"/>
    <cellStyle name="20% - Accent4 5 2 3 3" xfId="3969"/>
    <cellStyle name="20% - Accent4 5 2 4" xfId="2160"/>
    <cellStyle name="20% - Accent4 5 2 4 2" xfId="4575"/>
    <cellStyle name="20% - Accent4 5 2 5" xfId="3369"/>
    <cellStyle name="20% - Accent4 5 3" xfId="1071"/>
    <cellStyle name="20% - Accent4 5 3 2" xfId="1672"/>
    <cellStyle name="20% - Accent4 5 3 2 2" xfId="2880"/>
    <cellStyle name="20% - Accent4 5 3 2 2 2" xfId="5295"/>
    <cellStyle name="20% - Accent4 5 3 2 3" xfId="4089"/>
    <cellStyle name="20% - Accent4 5 3 3" xfId="2280"/>
    <cellStyle name="20% - Accent4 5 3 3 2" xfId="4695"/>
    <cellStyle name="20% - Accent4 5 3 4" xfId="3489"/>
    <cellStyle name="20% - Accent4 5 4" xfId="1313"/>
    <cellStyle name="20% - Accent4 5 4 2" xfId="1912"/>
    <cellStyle name="20% - Accent4 5 4 2 2" xfId="3120"/>
    <cellStyle name="20% - Accent4 5 4 2 2 2" xfId="5535"/>
    <cellStyle name="20% - Accent4 5 4 2 3" xfId="4329"/>
    <cellStyle name="20% - Accent4 5 4 3" xfId="2520"/>
    <cellStyle name="20% - Accent4 5 4 3 2" xfId="4935"/>
    <cellStyle name="20% - Accent4 5 4 4" xfId="3729"/>
    <cellStyle name="20% - Accent4 5 5" xfId="1432"/>
    <cellStyle name="20% - Accent4 5 5 2" xfId="2640"/>
    <cellStyle name="20% - Accent4 5 5 2 2" xfId="5055"/>
    <cellStyle name="20% - Accent4 5 5 3" xfId="3849"/>
    <cellStyle name="20% - Accent4 5 6" xfId="2040"/>
    <cellStyle name="20% - Accent4 5 6 2" xfId="4455"/>
    <cellStyle name="20% - Accent4 5 7" xfId="3249"/>
    <cellStyle name="20% - Accent4 6" xfId="848"/>
    <cellStyle name="20% - Accent4 6 2" xfId="1086"/>
    <cellStyle name="20% - Accent4 6 2 2" xfId="1687"/>
    <cellStyle name="20% - Accent4 6 2 2 2" xfId="2895"/>
    <cellStyle name="20% - Accent4 6 2 2 2 2" xfId="5310"/>
    <cellStyle name="20% - Accent4 6 2 2 3" xfId="4104"/>
    <cellStyle name="20% - Accent4 6 2 3" xfId="2295"/>
    <cellStyle name="20% - Accent4 6 2 3 2" xfId="4710"/>
    <cellStyle name="20% - Accent4 6 2 4" xfId="3504"/>
    <cellStyle name="20% - Accent4 6 3" xfId="1447"/>
    <cellStyle name="20% - Accent4 6 3 2" xfId="2655"/>
    <cellStyle name="20% - Accent4 6 3 2 2" xfId="5070"/>
    <cellStyle name="20% - Accent4 6 3 3" xfId="3864"/>
    <cellStyle name="20% - Accent4 6 4" xfId="2055"/>
    <cellStyle name="20% - Accent4 6 4 2" xfId="4470"/>
    <cellStyle name="20% - Accent4 6 5" xfId="3264"/>
    <cellStyle name="20% - Accent4 7" xfId="968"/>
    <cellStyle name="20% - Accent4 7 2" xfId="1567"/>
    <cellStyle name="20% - Accent4 7 2 2" xfId="2775"/>
    <cellStyle name="20% - Accent4 7 2 2 2" xfId="5190"/>
    <cellStyle name="20% - Accent4 7 2 3" xfId="3984"/>
    <cellStyle name="20% - Accent4 7 3" xfId="2175"/>
    <cellStyle name="20% - Accent4 7 3 2" xfId="4590"/>
    <cellStyle name="20% - Accent4 7 4" xfId="3384"/>
    <cellStyle name="20% - Accent4 8" xfId="1208"/>
    <cellStyle name="20% - Accent4 8 2" xfId="1807"/>
    <cellStyle name="20% - Accent4 8 2 2" xfId="3015"/>
    <cellStyle name="20% - Accent4 8 2 2 2" xfId="5430"/>
    <cellStyle name="20% - Accent4 8 2 3" xfId="4224"/>
    <cellStyle name="20% - Accent4 8 3" xfId="2415"/>
    <cellStyle name="20% - Accent4 8 3 2" xfId="4830"/>
    <cellStyle name="20% - Accent4 8 4" xfId="3624"/>
    <cellStyle name="20% - Accent4 9" xfId="1328"/>
    <cellStyle name="20% - Accent4 9 2" xfId="2535"/>
    <cellStyle name="20% - Accent4 9 2 2" xfId="4950"/>
    <cellStyle name="20% - Accent4 9 3" xfId="3744"/>
    <cellStyle name="20% - Accent5 10" xfId="1937"/>
    <cellStyle name="20% - Accent5 10 2" xfId="4352"/>
    <cellStyle name="20% - Accent5 11" xfId="3146"/>
    <cellStyle name="20% - Accent5 2" xfId="719"/>
    <cellStyle name="20% - Accent5 2 2" xfId="769"/>
    <cellStyle name="20% - Accent5 2 2 2" xfId="901"/>
    <cellStyle name="20% - Accent5 2 2 2 2" xfId="1139"/>
    <cellStyle name="20% - Accent5 2 2 2 2 2" xfId="1740"/>
    <cellStyle name="20% - Accent5 2 2 2 2 2 2" xfId="2948"/>
    <cellStyle name="20% - Accent5 2 2 2 2 2 2 2" xfId="5363"/>
    <cellStyle name="20% - Accent5 2 2 2 2 2 3" xfId="4157"/>
    <cellStyle name="20% - Accent5 2 2 2 2 3" xfId="2348"/>
    <cellStyle name="20% - Accent5 2 2 2 2 3 2" xfId="4763"/>
    <cellStyle name="20% - Accent5 2 2 2 2 4" xfId="3557"/>
    <cellStyle name="20% - Accent5 2 2 2 3" xfId="1500"/>
    <cellStyle name="20% - Accent5 2 2 2 3 2" xfId="2708"/>
    <cellStyle name="20% - Accent5 2 2 2 3 2 2" xfId="5123"/>
    <cellStyle name="20% - Accent5 2 2 2 3 3" xfId="3917"/>
    <cellStyle name="20% - Accent5 2 2 2 4" xfId="2108"/>
    <cellStyle name="20% - Accent5 2 2 2 4 2" xfId="4523"/>
    <cellStyle name="20% - Accent5 2 2 2 5" xfId="3317"/>
    <cellStyle name="20% - Accent5 2 2 3" xfId="1019"/>
    <cellStyle name="20% - Accent5 2 2 3 2" xfId="1620"/>
    <cellStyle name="20% - Accent5 2 2 3 2 2" xfId="2828"/>
    <cellStyle name="20% - Accent5 2 2 3 2 2 2" xfId="5243"/>
    <cellStyle name="20% - Accent5 2 2 3 2 3" xfId="4037"/>
    <cellStyle name="20% - Accent5 2 2 3 3" xfId="2228"/>
    <cellStyle name="20% - Accent5 2 2 3 3 2" xfId="4643"/>
    <cellStyle name="20% - Accent5 2 2 3 4" xfId="3437"/>
    <cellStyle name="20% - Accent5 2 2 4" xfId="1261"/>
    <cellStyle name="20% - Accent5 2 2 4 2" xfId="1860"/>
    <cellStyle name="20% - Accent5 2 2 4 2 2" xfId="3068"/>
    <cellStyle name="20% - Accent5 2 2 4 2 2 2" xfId="5483"/>
    <cellStyle name="20% - Accent5 2 2 4 2 3" xfId="4277"/>
    <cellStyle name="20% - Accent5 2 2 4 3" xfId="2468"/>
    <cellStyle name="20% - Accent5 2 2 4 3 2" xfId="4883"/>
    <cellStyle name="20% - Accent5 2 2 4 4" xfId="3677"/>
    <cellStyle name="20% - Accent5 2 2 5" xfId="1380"/>
    <cellStyle name="20% - Accent5 2 2 5 2" xfId="2588"/>
    <cellStyle name="20% - Accent5 2 2 5 2 2" xfId="5003"/>
    <cellStyle name="20% - Accent5 2 2 5 3" xfId="3797"/>
    <cellStyle name="20% - Accent5 2 2 6" xfId="1988"/>
    <cellStyle name="20% - Accent5 2 2 6 2" xfId="4403"/>
    <cellStyle name="20% - Accent5 2 2 7" xfId="3197"/>
    <cellStyle name="20% - Accent5 2 3" xfId="809"/>
    <cellStyle name="20% - Accent5 2 3 2" xfId="935"/>
    <cellStyle name="20% - Accent5 2 3 2 2" xfId="1173"/>
    <cellStyle name="20% - Accent5 2 3 2 2 2" xfId="1774"/>
    <cellStyle name="20% - Accent5 2 3 2 2 2 2" xfId="2982"/>
    <cellStyle name="20% - Accent5 2 3 2 2 2 2 2" xfId="5397"/>
    <cellStyle name="20% - Accent5 2 3 2 2 2 3" xfId="4191"/>
    <cellStyle name="20% - Accent5 2 3 2 2 3" xfId="2382"/>
    <cellStyle name="20% - Accent5 2 3 2 2 3 2" xfId="4797"/>
    <cellStyle name="20% - Accent5 2 3 2 2 4" xfId="3591"/>
    <cellStyle name="20% - Accent5 2 3 2 3" xfId="1534"/>
    <cellStyle name="20% - Accent5 2 3 2 3 2" xfId="2742"/>
    <cellStyle name="20% - Accent5 2 3 2 3 2 2" xfId="5157"/>
    <cellStyle name="20% - Accent5 2 3 2 3 3" xfId="3951"/>
    <cellStyle name="20% - Accent5 2 3 2 4" xfId="2142"/>
    <cellStyle name="20% - Accent5 2 3 2 4 2" xfId="4557"/>
    <cellStyle name="20% - Accent5 2 3 2 5" xfId="3351"/>
    <cellStyle name="20% - Accent5 2 3 3" xfId="1053"/>
    <cellStyle name="20% - Accent5 2 3 3 2" xfId="1654"/>
    <cellStyle name="20% - Accent5 2 3 3 2 2" xfId="2862"/>
    <cellStyle name="20% - Accent5 2 3 3 2 2 2" xfId="5277"/>
    <cellStyle name="20% - Accent5 2 3 3 2 3" xfId="4071"/>
    <cellStyle name="20% - Accent5 2 3 3 3" xfId="2262"/>
    <cellStyle name="20% - Accent5 2 3 3 3 2" xfId="4677"/>
    <cellStyle name="20% - Accent5 2 3 3 4" xfId="3471"/>
    <cellStyle name="20% - Accent5 2 3 4" xfId="1295"/>
    <cellStyle name="20% - Accent5 2 3 4 2" xfId="1894"/>
    <cellStyle name="20% - Accent5 2 3 4 2 2" xfId="3102"/>
    <cellStyle name="20% - Accent5 2 3 4 2 2 2" xfId="5517"/>
    <cellStyle name="20% - Accent5 2 3 4 2 3" xfId="4311"/>
    <cellStyle name="20% - Accent5 2 3 4 3" xfId="2502"/>
    <cellStyle name="20% - Accent5 2 3 4 3 2" xfId="4917"/>
    <cellStyle name="20% - Accent5 2 3 4 4" xfId="3711"/>
    <cellStyle name="20% - Accent5 2 3 5" xfId="1414"/>
    <cellStyle name="20% - Accent5 2 3 5 2" xfId="2622"/>
    <cellStyle name="20% - Accent5 2 3 5 2 2" xfId="5037"/>
    <cellStyle name="20% - Accent5 2 3 5 3" xfId="3831"/>
    <cellStyle name="20% - Accent5 2 3 6" xfId="2022"/>
    <cellStyle name="20% - Accent5 2 3 6 2" xfId="4437"/>
    <cellStyle name="20% - Accent5 2 3 7" xfId="3231"/>
    <cellStyle name="20% - Accent5 2 4" xfId="867"/>
    <cellStyle name="20% - Accent5 2 4 2" xfId="1105"/>
    <cellStyle name="20% - Accent5 2 4 2 2" xfId="1706"/>
    <cellStyle name="20% - Accent5 2 4 2 2 2" xfId="2914"/>
    <cellStyle name="20% - Accent5 2 4 2 2 2 2" xfId="5329"/>
    <cellStyle name="20% - Accent5 2 4 2 2 3" xfId="4123"/>
    <cellStyle name="20% - Accent5 2 4 2 3" xfId="2314"/>
    <cellStyle name="20% - Accent5 2 4 2 3 2" xfId="4729"/>
    <cellStyle name="20% - Accent5 2 4 2 4" xfId="3523"/>
    <cellStyle name="20% - Accent5 2 4 3" xfId="1466"/>
    <cellStyle name="20% - Accent5 2 4 3 2" xfId="2674"/>
    <cellStyle name="20% - Accent5 2 4 3 2 2" xfId="5089"/>
    <cellStyle name="20% - Accent5 2 4 3 3" xfId="3883"/>
    <cellStyle name="20% - Accent5 2 4 4" xfId="2074"/>
    <cellStyle name="20% - Accent5 2 4 4 2" xfId="4489"/>
    <cellStyle name="20% - Accent5 2 4 5" xfId="3283"/>
    <cellStyle name="20% - Accent5 2 5" xfId="986"/>
    <cellStyle name="20% - Accent5 2 5 2" xfId="1586"/>
    <cellStyle name="20% - Accent5 2 5 2 2" xfId="2794"/>
    <cellStyle name="20% - Accent5 2 5 2 2 2" xfId="5209"/>
    <cellStyle name="20% - Accent5 2 5 2 3" xfId="4003"/>
    <cellStyle name="20% - Accent5 2 5 3" xfId="2194"/>
    <cellStyle name="20% - Accent5 2 5 3 2" xfId="4609"/>
    <cellStyle name="20% - Accent5 2 5 4" xfId="3403"/>
    <cellStyle name="20% - Accent5 2 6" xfId="1227"/>
    <cellStyle name="20% - Accent5 2 6 2" xfId="1826"/>
    <cellStyle name="20% - Accent5 2 6 2 2" xfId="3034"/>
    <cellStyle name="20% - Accent5 2 6 2 2 2" xfId="5449"/>
    <cellStyle name="20% - Accent5 2 6 2 3" xfId="4243"/>
    <cellStyle name="20% - Accent5 2 6 3" xfId="2434"/>
    <cellStyle name="20% - Accent5 2 6 3 2" xfId="4849"/>
    <cellStyle name="20% - Accent5 2 6 4" xfId="3643"/>
    <cellStyle name="20% - Accent5 2 7" xfId="1347"/>
    <cellStyle name="20% - Accent5 2 7 2" xfId="2554"/>
    <cellStyle name="20% - Accent5 2 7 2 2" xfId="4969"/>
    <cellStyle name="20% - Accent5 2 7 3" xfId="3763"/>
    <cellStyle name="20% - Accent5 2 8" xfId="1954"/>
    <cellStyle name="20% - Accent5 2 8 2" xfId="4369"/>
    <cellStyle name="20% - Accent5 2 9" xfId="3163"/>
    <cellStyle name="20% - Accent5 3" xfId="739"/>
    <cellStyle name="20% - Accent5 3 2" xfId="884"/>
    <cellStyle name="20% - Accent5 3 2 2" xfId="1122"/>
    <cellStyle name="20% - Accent5 3 2 2 2" xfId="1723"/>
    <cellStyle name="20% - Accent5 3 2 2 2 2" xfId="2931"/>
    <cellStyle name="20% - Accent5 3 2 2 2 2 2" xfId="5346"/>
    <cellStyle name="20% - Accent5 3 2 2 2 3" xfId="4140"/>
    <cellStyle name="20% - Accent5 3 2 2 3" xfId="2331"/>
    <cellStyle name="20% - Accent5 3 2 2 3 2" xfId="4746"/>
    <cellStyle name="20% - Accent5 3 2 2 4" xfId="3540"/>
    <cellStyle name="20% - Accent5 3 2 3" xfId="1483"/>
    <cellStyle name="20% - Accent5 3 2 3 2" xfId="2691"/>
    <cellStyle name="20% - Accent5 3 2 3 2 2" xfId="5106"/>
    <cellStyle name="20% - Accent5 3 2 3 3" xfId="3900"/>
    <cellStyle name="20% - Accent5 3 2 4" xfId="2091"/>
    <cellStyle name="20% - Accent5 3 2 4 2" xfId="4506"/>
    <cellStyle name="20% - Accent5 3 2 5" xfId="3300"/>
    <cellStyle name="20% - Accent5 3 3" xfId="1002"/>
    <cellStyle name="20% - Accent5 3 3 2" xfId="1603"/>
    <cellStyle name="20% - Accent5 3 3 2 2" xfId="2811"/>
    <cellStyle name="20% - Accent5 3 3 2 2 2" xfId="5226"/>
    <cellStyle name="20% - Accent5 3 3 2 3" xfId="4020"/>
    <cellStyle name="20% - Accent5 3 3 3" xfId="2211"/>
    <cellStyle name="20% - Accent5 3 3 3 2" xfId="4626"/>
    <cellStyle name="20% - Accent5 3 3 4" xfId="3420"/>
    <cellStyle name="20% - Accent5 3 4" xfId="1244"/>
    <cellStyle name="20% - Accent5 3 4 2" xfId="1843"/>
    <cellStyle name="20% - Accent5 3 4 2 2" xfId="3051"/>
    <cellStyle name="20% - Accent5 3 4 2 2 2" xfId="5466"/>
    <cellStyle name="20% - Accent5 3 4 2 3" xfId="4260"/>
    <cellStyle name="20% - Accent5 3 4 3" xfId="2451"/>
    <cellStyle name="20% - Accent5 3 4 3 2" xfId="4866"/>
    <cellStyle name="20% - Accent5 3 4 4" xfId="3660"/>
    <cellStyle name="20% - Accent5 3 5" xfId="1364"/>
    <cellStyle name="20% - Accent5 3 5 2" xfId="2571"/>
    <cellStyle name="20% - Accent5 3 5 2 2" xfId="4986"/>
    <cellStyle name="20% - Accent5 3 5 3" xfId="3780"/>
    <cellStyle name="20% - Accent5 3 6" xfId="1971"/>
    <cellStyle name="20% - Accent5 3 6 2" xfId="4386"/>
    <cellStyle name="20% - Accent5 3 7" xfId="3180"/>
    <cellStyle name="20% - Accent5 4" xfId="792"/>
    <cellStyle name="20% - Accent5 4 2" xfId="918"/>
    <cellStyle name="20% - Accent5 4 2 2" xfId="1156"/>
    <cellStyle name="20% - Accent5 4 2 2 2" xfId="1757"/>
    <cellStyle name="20% - Accent5 4 2 2 2 2" xfId="2965"/>
    <cellStyle name="20% - Accent5 4 2 2 2 2 2" xfId="5380"/>
    <cellStyle name="20% - Accent5 4 2 2 2 3" xfId="4174"/>
    <cellStyle name="20% - Accent5 4 2 2 3" xfId="2365"/>
    <cellStyle name="20% - Accent5 4 2 2 3 2" xfId="4780"/>
    <cellStyle name="20% - Accent5 4 2 2 4" xfId="3574"/>
    <cellStyle name="20% - Accent5 4 2 3" xfId="1517"/>
    <cellStyle name="20% - Accent5 4 2 3 2" xfId="2725"/>
    <cellStyle name="20% - Accent5 4 2 3 2 2" xfId="5140"/>
    <cellStyle name="20% - Accent5 4 2 3 3" xfId="3934"/>
    <cellStyle name="20% - Accent5 4 2 4" xfId="2125"/>
    <cellStyle name="20% - Accent5 4 2 4 2" xfId="4540"/>
    <cellStyle name="20% - Accent5 4 2 5" xfId="3334"/>
    <cellStyle name="20% - Accent5 4 3" xfId="1036"/>
    <cellStyle name="20% - Accent5 4 3 2" xfId="1637"/>
    <cellStyle name="20% - Accent5 4 3 2 2" xfId="2845"/>
    <cellStyle name="20% - Accent5 4 3 2 2 2" xfId="5260"/>
    <cellStyle name="20% - Accent5 4 3 2 3" xfId="4054"/>
    <cellStyle name="20% - Accent5 4 3 3" xfId="2245"/>
    <cellStyle name="20% - Accent5 4 3 3 2" xfId="4660"/>
    <cellStyle name="20% - Accent5 4 3 4" xfId="3454"/>
    <cellStyle name="20% - Accent5 4 4" xfId="1278"/>
    <cellStyle name="20% - Accent5 4 4 2" xfId="1877"/>
    <cellStyle name="20% - Accent5 4 4 2 2" xfId="3085"/>
    <cellStyle name="20% - Accent5 4 4 2 2 2" xfId="5500"/>
    <cellStyle name="20% - Accent5 4 4 2 3" xfId="4294"/>
    <cellStyle name="20% - Accent5 4 4 3" xfId="2485"/>
    <cellStyle name="20% - Accent5 4 4 3 2" xfId="4900"/>
    <cellStyle name="20% - Accent5 4 4 4" xfId="3694"/>
    <cellStyle name="20% - Accent5 4 5" xfId="1397"/>
    <cellStyle name="20% - Accent5 4 5 2" xfId="2605"/>
    <cellStyle name="20% - Accent5 4 5 2 2" xfId="5020"/>
    <cellStyle name="20% - Accent5 4 5 3" xfId="3814"/>
    <cellStyle name="20% - Accent5 4 6" xfId="2005"/>
    <cellStyle name="20% - Accent5 4 6 2" xfId="4420"/>
    <cellStyle name="20% - Accent5 4 7" xfId="3214"/>
    <cellStyle name="20% - Accent5 5" xfId="835"/>
    <cellStyle name="20% - Accent5 5 2" xfId="955"/>
    <cellStyle name="20% - Accent5 5 2 2" xfId="1195"/>
    <cellStyle name="20% - Accent5 5 2 2 2" xfId="1794"/>
    <cellStyle name="20% - Accent5 5 2 2 2 2" xfId="3002"/>
    <cellStyle name="20% - Accent5 5 2 2 2 2 2" xfId="5417"/>
    <cellStyle name="20% - Accent5 5 2 2 2 3" xfId="4211"/>
    <cellStyle name="20% - Accent5 5 2 2 3" xfId="2402"/>
    <cellStyle name="20% - Accent5 5 2 2 3 2" xfId="4817"/>
    <cellStyle name="20% - Accent5 5 2 2 4" xfId="3611"/>
    <cellStyle name="20% - Accent5 5 2 3" xfId="1554"/>
    <cellStyle name="20% - Accent5 5 2 3 2" xfId="2762"/>
    <cellStyle name="20% - Accent5 5 2 3 2 2" xfId="5177"/>
    <cellStyle name="20% - Accent5 5 2 3 3" xfId="3971"/>
    <cellStyle name="20% - Accent5 5 2 4" xfId="2162"/>
    <cellStyle name="20% - Accent5 5 2 4 2" xfId="4577"/>
    <cellStyle name="20% - Accent5 5 2 5" xfId="3371"/>
    <cellStyle name="20% - Accent5 5 3" xfId="1073"/>
    <cellStyle name="20% - Accent5 5 3 2" xfId="1674"/>
    <cellStyle name="20% - Accent5 5 3 2 2" xfId="2882"/>
    <cellStyle name="20% - Accent5 5 3 2 2 2" xfId="5297"/>
    <cellStyle name="20% - Accent5 5 3 2 3" xfId="4091"/>
    <cellStyle name="20% - Accent5 5 3 3" xfId="2282"/>
    <cellStyle name="20% - Accent5 5 3 3 2" xfId="4697"/>
    <cellStyle name="20% - Accent5 5 3 4" xfId="3491"/>
    <cellStyle name="20% - Accent5 5 4" xfId="1315"/>
    <cellStyle name="20% - Accent5 5 4 2" xfId="1914"/>
    <cellStyle name="20% - Accent5 5 4 2 2" xfId="3122"/>
    <cellStyle name="20% - Accent5 5 4 2 2 2" xfId="5537"/>
    <cellStyle name="20% - Accent5 5 4 2 3" xfId="4331"/>
    <cellStyle name="20% - Accent5 5 4 3" xfId="2522"/>
    <cellStyle name="20% - Accent5 5 4 3 2" xfId="4937"/>
    <cellStyle name="20% - Accent5 5 4 4" xfId="3731"/>
    <cellStyle name="20% - Accent5 5 5" xfId="1434"/>
    <cellStyle name="20% - Accent5 5 5 2" xfId="2642"/>
    <cellStyle name="20% - Accent5 5 5 2 2" xfId="5057"/>
    <cellStyle name="20% - Accent5 5 5 3" xfId="3851"/>
    <cellStyle name="20% - Accent5 5 6" xfId="2042"/>
    <cellStyle name="20% - Accent5 5 6 2" xfId="4457"/>
    <cellStyle name="20% - Accent5 5 7" xfId="3251"/>
    <cellStyle name="20% - Accent5 6" xfId="850"/>
    <cellStyle name="20% - Accent5 6 2" xfId="1088"/>
    <cellStyle name="20% - Accent5 6 2 2" xfId="1689"/>
    <cellStyle name="20% - Accent5 6 2 2 2" xfId="2897"/>
    <cellStyle name="20% - Accent5 6 2 2 2 2" xfId="5312"/>
    <cellStyle name="20% - Accent5 6 2 2 3" xfId="4106"/>
    <cellStyle name="20% - Accent5 6 2 3" xfId="2297"/>
    <cellStyle name="20% - Accent5 6 2 3 2" xfId="4712"/>
    <cellStyle name="20% - Accent5 6 2 4" xfId="3506"/>
    <cellStyle name="20% - Accent5 6 3" xfId="1449"/>
    <cellStyle name="20% - Accent5 6 3 2" xfId="2657"/>
    <cellStyle name="20% - Accent5 6 3 2 2" xfId="5072"/>
    <cellStyle name="20% - Accent5 6 3 3" xfId="3866"/>
    <cellStyle name="20% - Accent5 6 4" xfId="2057"/>
    <cellStyle name="20% - Accent5 6 4 2" xfId="4472"/>
    <cellStyle name="20% - Accent5 6 5" xfId="3266"/>
    <cellStyle name="20% - Accent5 7" xfId="970"/>
    <cellStyle name="20% - Accent5 7 2" xfId="1569"/>
    <cellStyle name="20% - Accent5 7 2 2" xfId="2777"/>
    <cellStyle name="20% - Accent5 7 2 2 2" xfId="5192"/>
    <cellStyle name="20% - Accent5 7 2 3" xfId="3986"/>
    <cellStyle name="20% - Accent5 7 3" xfId="2177"/>
    <cellStyle name="20% - Accent5 7 3 2" xfId="4592"/>
    <cellStyle name="20% - Accent5 7 4" xfId="3386"/>
    <cellStyle name="20% - Accent5 8" xfId="1210"/>
    <cellStyle name="20% - Accent5 8 2" xfId="1809"/>
    <cellStyle name="20% - Accent5 8 2 2" xfId="3017"/>
    <cellStyle name="20% - Accent5 8 2 2 2" xfId="5432"/>
    <cellStyle name="20% - Accent5 8 2 3" xfId="4226"/>
    <cellStyle name="20% - Accent5 8 3" xfId="2417"/>
    <cellStyle name="20% - Accent5 8 3 2" xfId="4832"/>
    <cellStyle name="20% - Accent5 8 4" xfId="3626"/>
    <cellStyle name="20% - Accent5 9" xfId="1330"/>
    <cellStyle name="20% - Accent5 9 2" xfId="2537"/>
    <cellStyle name="20% - Accent5 9 2 2" xfId="4952"/>
    <cellStyle name="20% - Accent5 9 3" xfId="3746"/>
    <cellStyle name="20% - Accent6 10" xfId="1939"/>
    <cellStyle name="20% - Accent6 10 2" xfId="4354"/>
    <cellStyle name="20% - Accent6 11" xfId="3148"/>
    <cellStyle name="20% - Accent6 2" xfId="721"/>
    <cellStyle name="20% - Accent6 2 2" xfId="771"/>
    <cellStyle name="20% - Accent6 2 2 2" xfId="903"/>
    <cellStyle name="20% - Accent6 2 2 2 2" xfId="1141"/>
    <cellStyle name="20% - Accent6 2 2 2 2 2" xfId="1742"/>
    <cellStyle name="20% - Accent6 2 2 2 2 2 2" xfId="2950"/>
    <cellStyle name="20% - Accent6 2 2 2 2 2 2 2" xfId="5365"/>
    <cellStyle name="20% - Accent6 2 2 2 2 2 3" xfId="4159"/>
    <cellStyle name="20% - Accent6 2 2 2 2 3" xfId="2350"/>
    <cellStyle name="20% - Accent6 2 2 2 2 3 2" xfId="4765"/>
    <cellStyle name="20% - Accent6 2 2 2 2 4" xfId="3559"/>
    <cellStyle name="20% - Accent6 2 2 2 3" xfId="1502"/>
    <cellStyle name="20% - Accent6 2 2 2 3 2" xfId="2710"/>
    <cellStyle name="20% - Accent6 2 2 2 3 2 2" xfId="5125"/>
    <cellStyle name="20% - Accent6 2 2 2 3 3" xfId="3919"/>
    <cellStyle name="20% - Accent6 2 2 2 4" xfId="2110"/>
    <cellStyle name="20% - Accent6 2 2 2 4 2" xfId="4525"/>
    <cellStyle name="20% - Accent6 2 2 2 5" xfId="3319"/>
    <cellStyle name="20% - Accent6 2 2 3" xfId="1021"/>
    <cellStyle name="20% - Accent6 2 2 3 2" xfId="1622"/>
    <cellStyle name="20% - Accent6 2 2 3 2 2" xfId="2830"/>
    <cellStyle name="20% - Accent6 2 2 3 2 2 2" xfId="5245"/>
    <cellStyle name="20% - Accent6 2 2 3 2 3" xfId="4039"/>
    <cellStyle name="20% - Accent6 2 2 3 3" xfId="2230"/>
    <cellStyle name="20% - Accent6 2 2 3 3 2" xfId="4645"/>
    <cellStyle name="20% - Accent6 2 2 3 4" xfId="3439"/>
    <cellStyle name="20% - Accent6 2 2 4" xfId="1263"/>
    <cellStyle name="20% - Accent6 2 2 4 2" xfId="1862"/>
    <cellStyle name="20% - Accent6 2 2 4 2 2" xfId="3070"/>
    <cellStyle name="20% - Accent6 2 2 4 2 2 2" xfId="5485"/>
    <cellStyle name="20% - Accent6 2 2 4 2 3" xfId="4279"/>
    <cellStyle name="20% - Accent6 2 2 4 3" xfId="2470"/>
    <cellStyle name="20% - Accent6 2 2 4 3 2" xfId="4885"/>
    <cellStyle name="20% - Accent6 2 2 4 4" xfId="3679"/>
    <cellStyle name="20% - Accent6 2 2 5" xfId="1382"/>
    <cellStyle name="20% - Accent6 2 2 5 2" xfId="2590"/>
    <cellStyle name="20% - Accent6 2 2 5 2 2" xfId="5005"/>
    <cellStyle name="20% - Accent6 2 2 5 3" xfId="3799"/>
    <cellStyle name="20% - Accent6 2 2 6" xfId="1990"/>
    <cellStyle name="20% - Accent6 2 2 6 2" xfId="4405"/>
    <cellStyle name="20% - Accent6 2 2 7" xfId="3199"/>
    <cellStyle name="20% - Accent6 2 3" xfId="811"/>
    <cellStyle name="20% - Accent6 2 3 2" xfId="937"/>
    <cellStyle name="20% - Accent6 2 3 2 2" xfId="1175"/>
    <cellStyle name="20% - Accent6 2 3 2 2 2" xfId="1776"/>
    <cellStyle name="20% - Accent6 2 3 2 2 2 2" xfId="2984"/>
    <cellStyle name="20% - Accent6 2 3 2 2 2 2 2" xfId="5399"/>
    <cellStyle name="20% - Accent6 2 3 2 2 2 3" xfId="4193"/>
    <cellStyle name="20% - Accent6 2 3 2 2 3" xfId="2384"/>
    <cellStyle name="20% - Accent6 2 3 2 2 3 2" xfId="4799"/>
    <cellStyle name="20% - Accent6 2 3 2 2 4" xfId="3593"/>
    <cellStyle name="20% - Accent6 2 3 2 3" xfId="1536"/>
    <cellStyle name="20% - Accent6 2 3 2 3 2" xfId="2744"/>
    <cellStyle name="20% - Accent6 2 3 2 3 2 2" xfId="5159"/>
    <cellStyle name="20% - Accent6 2 3 2 3 3" xfId="3953"/>
    <cellStyle name="20% - Accent6 2 3 2 4" xfId="2144"/>
    <cellStyle name="20% - Accent6 2 3 2 4 2" xfId="4559"/>
    <cellStyle name="20% - Accent6 2 3 2 5" xfId="3353"/>
    <cellStyle name="20% - Accent6 2 3 3" xfId="1055"/>
    <cellStyle name="20% - Accent6 2 3 3 2" xfId="1656"/>
    <cellStyle name="20% - Accent6 2 3 3 2 2" xfId="2864"/>
    <cellStyle name="20% - Accent6 2 3 3 2 2 2" xfId="5279"/>
    <cellStyle name="20% - Accent6 2 3 3 2 3" xfId="4073"/>
    <cellStyle name="20% - Accent6 2 3 3 3" xfId="2264"/>
    <cellStyle name="20% - Accent6 2 3 3 3 2" xfId="4679"/>
    <cellStyle name="20% - Accent6 2 3 3 4" xfId="3473"/>
    <cellStyle name="20% - Accent6 2 3 4" xfId="1297"/>
    <cellStyle name="20% - Accent6 2 3 4 2" xfId="1896"/>
    <cellStyle name="20% - Accent6 2 3 4 2 2" xfId="3104"/>
    <cellStyle name="20% - Accent6 2 3 4 2 2 2" xfId="5519"/>
    <cellStyle name="20% - Accent6 2 3 4 2 3" xfId="4313"/>
    <cellStyle name="20% - Accent6 2 3 4 3" xfId="2504"/>
    <cellStyle name="20% - Accent6 2 3 4 3 2" xfId="4919"/>
    <cellStyle name="20% - Accent6 2 3 4 4" xfId="3713"/>
    <cellStyle name="20% - Accent6 2 3 5" xfId="1416"/>
    <cellStyle name="20% - Accent6 2 3 5 2" xfId="2624"/>
    <cellStyle name="20% - Accent6 2 3 5 2 2" xfId="5039"/>
    <cellStyle name="20% - Accent6 2 3 5 3" xfId="3833"/>
    <cellStyle name="20% - Accent6 2 3 6" xfId="2024"/>
    <cellStyle name="20% - Accent6 2 3 6 2" xfId="4439"/>
    <cellStyle name="20% - Accent6 2 3 7" xfId="3233"/>
    <cellStyle name="20% - Accent6 2 4" xfId="869"/>
    <cellStyle name="20% - Accent6 2 4 2" xfId="1107"/>
    <cellStyle name="20% - Accent6 2 4 2 2" xfId="1708"/>
    <cellStyle name="20% - Accent6 2 4 2 2 2" xfId="2916"/>
    <cellStyle name="20% - Accent6 2 4 2 2 2 2" xfId="5331"/>
    <cellStyle name="20% - Accent6 2 4 2 2 3" xfId="4125"/>
    <cellStyle name="20% - Accent6 2 4 2 3" xfId="2316"/>
    <cellStyle name="20% - Accent6 2 4 2 3 2" xfId="4731"/>
    <cellStyle name="20% - Accent6 2 4 2 4" xfId="3525"/>
    <cellStyle name="20% - Accent6 2 4 3" xfId="1468"/>
    <cellStyle name="20% - Accent6 2 4 3 2" xfId="2676"/>
    <cellStyle name="20% - Accent6 2 4 3 2 2" xfId="5091"/>
    <cellStyle name="20% - Accent6 2 4 3 3" xfId="3885"/>
    <cellStyle name="20% - Accent6 2 4 4" xfId="2076"/>
    <cellStyle name="20% - Accent6 2 4 4 2" xfId="4491"/>
    <cellStyle name="20% - Accent6 2 4 5" xfId="3285"/>
    <cellStyle name="20% - Accent6 2 5" xfId="988"/>
    <cellStyle name="20% - Accent6 2 5 2" xfId="1588"/>
    <cellStyle name="20% - Accent6 2 5 2 2" xfId="2796"/>
    <cellStyle name="20% - Accent6 2 5 2 2 2" xfId="5211"/>
    <cellStyle name="20% - Accent6 2 5 2 3" xfId="4005"/>
    <cellStyle name="20% - Accent6 2 5 3" xfId="2196"/>
    <cellStyle name="20% - Accent6 2 5 3 2" xfId="4611"/>
    <cellStyle name="20% - Accent6 2 5 4" xfId="3405"/>
    <cellStyle name="20% - Accent6 2 6" xfId="1229"/>
    <cellStyle name="20% - Accent6 2 6 2" xfId="1828"/>
    <cellStyle name="20% - Accent6 2 6 2 2" xfId="3036"/>
    <cellStyle name="20% - Accent6 2 6 2 2 2" xfId="5451"/>
    <cellStyle name="20% - Accent6 2 6 2 3" xfId="4245"/>
    <cellStyle name="20% - Accent6 2 6 3" xfId="2436"/>
    <cellStyle name="20% - Accent6 2 6 3 2" xfId="4851"/>
    <cellStyle name="20% - Accent6 2 6 4" xfId="3645"/>
    <cellStyle name="20% - Accent6 2 7" xfId="1349"/>
    <cellStyle name="20% - Accent6 2 7 2" xfId="2556"/>
    <cellStyle name="20% - Accent6 2 7 2 2" xfId="4971"/>
    <cellStyle name="20% - Accent6 2 7 3" xfId="3765"/>
    <cellStyle name="20% - Accent6 2 8" xfId="1956"/>
    <cellStyle name="20% - Accent6 2 8 2" xfId="4371"/>
    <cellStyle name="20% - Accent6 2 9" xfId="3165"/>
    <cellStyle name="20% - Accent6 3" xfId="741"/>
    <cellStyle name="20% - Accent6 3 2" xfId="886"/>
    <cellStyle name="20% - Accent6 3 2 2" xfId="1124"/>
    <cellStyle name="20% - Accent6 3 2 2 2" xfId="1725"/>
    <cellStyle name="20% - Accent6 3 2 2 2 2" xfId="2933"/>
    <cellStyle name="20% - Accent6 3 2 2 2 2 2" xfId="5348"/>
    <cellStyle name="20% - Accent6 3 2 2 2 3" xfId="4142"/>
    <cellStyle name="20% - Accent6 3 2 2 3" xfId="2333"/>
    <cellStyle name="20% - Accent6 3 2 2 3 2" xfId="4748"/>
    <cellStyle name="20% - Accent6 3 2 2 4" xfId="3542"/>
    <cellStyle name="20% - Accent6 3 2 3" xfId="1485"/>
    <cellStyle name="20% - Accent6 3 2 3 2" xfId="2693"/>
    <cellStyle name="20% - Accent6 3 2 3 2 2" xfId="5108"/>
    <cellStyle name="20% - Accent6 3 2 3 3" xfId="3902"/>
    <cellStyle name="20% - Accent6 3 2 4" xfId="2093"/>
    <cellStyle name="20% - Accent6 3 2 4 2" xfId="4508"/>
    <cellStyle name="20% - Accent6 3 2 5" xfId="3302"/>
    <cellStyle name="20% - Accent6 3 3" xfId="1004"/>
    <cellStyle name="20% - Accent6 3 3 2" xfId="1605"/>
    <cellStyle name="20% - Accent6 3 3 2 2" xfId="2813"/>
    <cellStyle name="20% - Accent6 3 3 2 2 2" xfId="5228"/>
    <cellStyle name="20% - Accent6 3 3 2 3" xfId="4022"/>
    <cellStyle name="20% - Accent6 3 3 3" xfId="2213"/>
    <cellStyle name="20% - Accent6 3 3 3 2" xfId="4628"/>
    <cellStyle name="20% - Accent6 3 3 4" xfId="3422"/>
    <cellStyle name="20% - Accent6 3 4" xfId="1246"/>
    <cellStyle name="20% - Accent6 3 4 2" xfId="1845"/>
    <cellStyle name="20% - Accent6 3 4 2 2" xfId="3053"/>
    <cellStyle name="20% - Accent6 3 4 2 2 2" xfId="5468"/>
    <cellStyle name="20% - Accent6 3 4 2 3" xfId="4262"/>
    <cellStyle name="20% - Accent6 3 4 3" xfId="2453"/>
    <cellStyle name="20% - Accent6 3 4 3 2" xfId="4868"/>
    <cellStyle name="20% - Accent6 3 4 4" xfId="3662"/>
    <cellStyle name="20% - Accent6 3 5" xfId="1366"/>
    <cellStyle name="20% - Accent6 3 5 2" xfId="2573"/>
    <cellStyle name="20% - Accent6 3 5 2 2" xfId="4988"/>
    <cellStyle name="20% - Accent6 3 5 3" xfId="3782"/>
    <cellStyle name="20% - Accent6 3 6" xfId="1973"/>
    <cellStyle name="20% - Accent6 3 6 2" xfId="4388"/>
    <cellStyle name="20% - Accent6 3 7" xfId="3182"/>
    <cellStyle name="20% - Accent6 4" xfId="794"/>
    <cellStyle name="20% - Accent6 4 2" xfId="920"/>
    <cellStyle name="20% - Accent6 4 2 2" xfId="1158"/>
    <cellStyle name="20% - Accent6 4 2 2 2" xfId="1759"/>
    <cellStyle name="20% - Accent6 4 2 2 2 2" xfId="2967"/>
    <cellStyle name="20% - Accent6 4 2 2 2 2 2" xfId="5382"/>
    <cellStyle name="20% - Accent6 4 2 2 2 3" xfId="4176"/>
    <cellStyle name="20% - Accent6 4 2 2 3" xfId="2367"/>
    <cellStyle name="20% - Accent6 4 2 2 3 2" xfId="4782"/>
    <cellStyle name="20% - Accent6 4 2 2 4" xfId="3576"/>
    <cellStyle name="20% - Accent6 4 2 3" xfId="1519"/>
    <cellStyle name="20% - Accent6 4 2 3 2" xfId="2727"/>
    <cellStyle name="20% - Accent6 4 2 3 2 2" xfId="5142"/>
    <cellStyle name="20% - Accent6 4 2 3 3" xfId="3936"/>
    <cellStyle name="20% - Accent6 4 2 4" xfId="2127"/>
    <cellStyle name="20% - Accent6 4 2 4 2" xfId="4542"/>
    <cellStyle name="20% - Accent6 4 2 5" xfId="3336"/>
    <cellStyle name="20% - Accent6 4 3" xfId="1038"/>
    <cellStyle name="20% - Accent6 4 3 2" xfId="1639"/>
    <cellStyle name="20% - Accent6 4 3 2 2" xfId="2847"/>
    <cellStyle name="20% - Accent6 4 3 2 2 2" xfId="5262"/>
    <cellStyle name="20% - Accent6 4 3 2 3" xfId="4056"/>
    <cellStyle name="20% - Accent6 4 3 3" xfId="2247"/>
    <cellStyle name="20% - Accent6 4 3 3 2" xfId="4662"/>
    <cellStyle name="20% - Accent6 4 3 4" xfId="3456"/>
    <cellStyle name="20% - Accent6 4 4" xfId="1280"/>
    <cellStyle name="20% - Accent6 4 4 2" xfId="1879"/>
    <cellStyle name="20% - Accent6 4 4 2 2" xfId="3087"/>
    <cellStyle name="20% - Accent6 4 4 2 2 2" xfId="5502"/>
    <cellStyle name="20% - Accent6 4 4 2 3" xfId="4296"/>
    <cellStyle name="20% - Accent6 4 4 3" xfId="2487"/>
    <cellStyle name="20% - Accent6 4 4 3 2" xfId="4902"/>
    <cellStyle name="20% - Accent6 4 4 4" xfId="3696"/>
    <cellStyle name="20% - Accent6 4 5" xfId="1399"/>
    <cellStyle name="20% - Accent6 4 5 2" xfId="2607"/>
    <cellStyle name="20% - Accent6 4 5 2 2" xfId="5022"/>
    <cellStyle name="20% - Accent6 4 5 3" xfId="3816"/>
    <cellStyle name="20% - Accent6 4 6" xfId="2007"/>
    <cellStyle name="20% - Accent6 4 6 2" xfId="4422"/>
    <cellStyle name="20% - Accent6 4 7" xfId="3216"/>
    <cellStyle name="20% - Accent6 5" xfId="837"/>
    <cellStyle name="20% - Accent6 5 2" xfId="957"/>
    <cellStyle name="20% - Accent6 5 2 2" xfId="1197"/>
    <cellStyle name="20% - Accent6 5 2 2 2" xfId="1796"/>
    <cellStyle name="20% - Accent6 5 2 2 2 2" xfId="3004"/>
    <cellStyle name="20% - Accent6 5 2 2 2 2 2" xfId="5419"/>
    <cellStyle name="20% - Accent6 5 2 2 2 3" xfId="4213"/>
    <cellStyle name="20% - Accent6 5 2 2 3" xfId="2404"/>
    <cellStyle name="20% - Accent6 5 2 2 3 2" xfId="4819"/>
    <cellStyle name="20% - Accent6 5 2 2 4" xfId="3613"/>
    <cellStyle name="20% - Accent6 5 2 3" xfId="1556"/>
    <cellStyle name="20% - Accent6 5 2 3 2" xfId="2764"/>
    <cellStyle name="20% - Accent6 5 2 3 2 2" xfId="5179"/>
    <cellStyle name="20% - Accent6 5 2 3 3" xfId="3973"/>
    <cellStyle name="20% - Accent6 5 2 4" xfId="2164"/>
    <cellStyle name="20% - Accent6 5 2 4 2" xfId="4579"/>
    <cellStyle name="20% - Accent6 5 2 5" xfId="3373"/>
    <cellStyle name="20% - Accent6 5 3" xfId="1075"/>
    <cellStyle name="20% - Accent6 5 3 2" xfId="1676"/>
    <cellStyle name="20% - Accent6 5 3 2 2" xfId="2884"/>
    <cellStyle name="20% - Accent6 5 3 2 2 2" xfId="5299"/>
    <cellStyle name="20% - Accent6 5 3 2 3" xfId="4093"/>
    <cellStyle name="20% - Accent6 5 3 3" xfId="2284"/>
    <cellStyle name="20% - Accent6 5 3 3 2" xfId="4699"/>
    <cellStyle name="20% - Accent6 5 3 4" xfId="3493"/>
    <cellStyle name="20% - Accent6 5 4" xfId="1317"/>
    <cellStyle name="20% - Accent6 5 4 2" xfId="1916"/>
    <cellStyle name="20% - Accent6 5 4 2 2" xfId="3124"/>
    <cellStyle name="20% - Accent6 5 4 2 2 2" xfId="5539"/>
    <cellStyle name="20% - Accent6 5 4 2 3" xfId="4333"/>
    <cellStyle name="20% - Accent6 5 4 3" xfId="2524"/>
    <cellStyle name="20% - Accent6 5 4 3 2" xfId="4939"/>
    <cellStyle name="20% - Accent6 5 4 4" xfId="3733"/>
    <cellStyle name="20% - Accent6 5 5" xfId="1436"/>
    <cellStyle name="20% - Accent6 5 5 2" xfId="2644"/>
    <cellStyle name="20% - Accent6 5 5 2 2" xfId="5059"/>
    <cellStyle name="20% - Accent6 5 5 3" xfId="3853"/>
    <cellStyle name="20% - Accent6 5 6" xfId="2044"/>
    <cellStyle name="20% - Accent6 5 6 2" xfId="4459"/>
    <cellStyle name="20% - Accent6 5 7" xfId="3253"/>
    <cellStyle name="20% - Accent6 6" xfId="852"/>
    <cellStyle name="20% - Accent6 6 2" xfId="1090"/>
    <cellStyle name="20% - Accent6 6 2 2" xfId="1691"/>
    <cellStyle name="20% - Accent6 6 2 2 2" xfId="2899"/>
    <cellStyle name="20% - Accent6 6 2 2 2 2" xfId="5314"/>
    <cellStyle name="20% - Accent6 6 2 2 3" xfId="4108"/>
    <cellStyle name="20% - Accent6 6 2 3" xfId="2299"/>
    <cellStyle name="20% - Accent6 6 2 3 2" xfId="4714"/>
    <cellStyle name="20% - Accent6 6 2 4" xfId="3508"/>
    <cellStyle name="20% - Accent6 6 3" xfId="1451"/>
    <cellStyle name="20% - Accent6 6 3 2" xfId="2659"/>
    <cellStyle name="20% - Accent6 6 3 2 2" xfId="5074"/>
    <cellStyle name="20% - Accent6 6 3 3" xfId="3868"/>
    <cellStyle name="20% - Accent6 6 4" xfId="2059"/>
    <cellStyle name="20% - Accent6 6 4 2" xfId="4474"/>
    <cellStyle name="20% - Accent6 6 5" xfId="3268"/>
    <cellStyle name="20% - Accent6 7" xfId="972"/>
    <cellStyle name="20% - Accent6 7 2" xfId="1571"/>
    <cellStyle name="20% - Accent6 7 2 2" xfId="2779"/>
    <cellStyle name="20% - Accent6 7 2 2 2" xfId="5194"/>
    <cellStyle name="20% - Accent6 7 2 3" xfId="3988"/>
    <cellStyle name="20% - Accent6 7 3" xfId="2179"/>
    <cellStyle name="20% - Accent6 7 3 2" xfId="4594"/>
    <cellStyle name="20% - Accent6 7 4" xfId="3388"/>
    <cellStyle name="20% - Accent6 8" xfId="1212"/>
    <cellStyle name="20% - Accent6 8 2" xfId="1811"/>
    <cellStyle name="20% - Accent6 8 2 2" xfId="3019"/>
    <cellStyle name="20% - Accent6 8 2 2 2" xfId="5434"/>
    <cellStyle name="20% - Accent6 8 2 3" xfId="4228"/>
    <cellStyle name="20% - Accent6 8 3" xfId="2419"/>
    <cellStyle name="20% - Accent6 8 3 2" xfId="4834"/>
    <cellStyle name="20% - Accent6 8 4" xfId="3628"/>
    <cellStyle name="20% - Accent6 9" xfId="1332"/>
    <cellStyle name="20% - Accent6 9 2" xfId="2539"/>
    <cellStyle name="20% - Accent6 9 2 2" xfId="4954"/>
    <cellStyle name="20% - Accent6 9 3" xfId="3748"/>
    <cellStyle name="20% - Akzent1" xfId="1"/>
    <cellStyle name="20% - Akzent2" xfId="2"/>
    <cellStyle name="20% - Akzent3" xfId="3"/>
    <cellStyle name="20% - Akzent4" xfId="4"/>
    <cellStyle name="20% - Akzent5" xfId="5"/>
    <cellStyle name="20% - Akzent6" xfId="6"/>
    <cellStyle name="20% - Cor1" xfId="66" builtinId="30" hidden="1"/>
    <cellStyle name="20% - Cor1" xfId="611" builtinId="30" customBuiltin="1"/>
    <cellStyle name="20% - Cor2" xfId="70" builtinId="34" hidden="1"/>
    <cellStyle name="20% - Cor2" xfId="614" builtinId="34" customBuiltin="1"/>
    <cellStyle name="20% - Cor3" xfId="74" builtinId="38" hidden="1"/>
    <cellStyle name="20% - Cor3" xfId="617" builtinId="38" customBuiltin="1"/>
    <cellStyle name="20% - Cor4" xfId="78" builtinId="42" hidden="1"/>
    <cellStyle name="20% - Cor4" xfId="620" builtinId="42" customBuiltin="1"/>
    <cellStyle name="20% - Cor5" xfId="82" builtinId="46" hidden="1"/>
    <cellStyle name="20% - Cor5" xfId="623" builtinId="46" customBuiltin="1"/>
    <cellStyle name="20% - Cor6" xfId="86" builtinId="50" hidden="1"/>
    <cellStyle name="20% - Cor6" xfId="626" builtinId="50" customBuiltin="1"/>
    <cellStyle name="20% - Énfasis1" xfId="7"/>
    <cellStyle name="20% - Énfasis2" xfId="8"/>
    <cellStyle name="20% - Énfasis3" xfId="9"/>
    <cellStyle name="20% - Énfasis4" xfId="10"/>
    <cellStyle name="20% - Énfasis5" xfId="11"/>
    <cellStyle name="20% - Énfasis6" xfId="12"/>
    <cellStyle name="40% - Accent1 10" xfId="1930"/>
    <cellStyle name="40% - Accent1 10 2" xfId="4345"/>
    <cellStyle name="40% - Accent1 11" xfId="3139"/>
    <cellStyle name="40% - Accent1 2" xfId="712"/>
    <cellStyle name="40% - Accent1 2 2" xfId="762"/>
    <cellStyle name="40% - Accent1 2 2 2" xfId="894"/>
    <cellStyle name="40% - Accent1 2 2 2 2" xfId="1132"/>
    <cellStyle name="40% - Accent1 2 2 2 2 2" xfId="1733"/>
    <cellStyle name="40% - Accent1 2 2 2 2 2 2" xfId="2941"/>
    <cellStyle name="40% - Accent1 2 2 2 2 2 2 2" xfId="5356"/>
    <cellStyle name="40% - Accent1 2 2 2 2 2 3" xfId="4150"/>
    <cellStyle name="40% - Accent1 2 2 2 2 3" xfId="2341"/>
    <cellStyle name="40% - Accent1 2 2 2 2 3 2" xfId="4756"/>
    <cellStyle name="40% - Accent1 2 2 2 2 4" xfId="3550"/>
    <cellStyle name="40% - Accent1 2 2 2 3" xfId="1493"/>
    <cellStyle name="40% - Accent1 2 2 2 3 2" xfId="2701"/>
    <cellStyle name="40% - Accent1 2 2 2 3 2 2" xfId="5116"/>
    <cellStyle name="40% - Accent1 2 2 2 3 3" xfId="3910"/>
    <cellStyle name="40% - Accent1 2 2 2 4" xfId="2101"/>
    <cellStyle name="40% - Accent1 2 2 2 4 2" xfId="4516"/>
    <cellStyle name="40% - Accent1 2 2 2 5" xfId="3310"/>
    <cellStyle name="40% - Accent1 2 2 3" xfId="1012"/>
    <cellStyle name="40% - Accent1 2 2 3 2" xfId="1613"/>
    <cellStyle name="40% - Accent1 2 2 3 2 2" xfId="2821"/>
    <cellStyle name="40% - Accent1 2 2 3 2 2 2" xfId="5236"/>
    <cellStyle name="40% - Accent1 2 2 3 2 3" xfId="4030"/>
    <cellStyle name="40% - Accent1 2 2 3 3" xfId="2221"/>
    <cellStyle name="40% - Accent1 2 2 3 3 2" xfId="4636"/>
    <cellStyle name="40% - Accent1 2 2 3 4" xfId="3430"/>
    <cellStyle name="40% - Accent1 2 2 4" xfId="1254"/>
    <cellStyle name="40% - Accent1 2 2 4 2" xfId="1853"/>
    <cellStyle name="40% - Accent1 2 2 4 2 2" xfId="3061"/>
    <cellStyle name="40% - Accent1 2 2 4 2 2 2" xfId="5476"/>
    <cellStyle name="40% - Accent1 2 2 4 2 3" xfId="4270"/>
    <cellStyle name="40% - Accent1 2 2 4 3" xfId="2461"/>
    <cellStyle name="40% - Accent1 2 2 4 3 2" xfId="4876"/>
    <cellStyle name="40% - Accent1 2 2 4 4" xfId="3670"/>
    <cellStyle name="40% - Accent1 2 2 5" xfId="1373"/>
    <cellStyle name="40% - Accent1 2 2 5 2" xfId="2581"/>
    <cellStyle name="40% - Accent1 2 2 5 2 2" xfId="4996"/>
    <cellStyle name="40% - Accent1 2 2 5 3" xfId="3790"/>
    <cellStyle name="40% - Accent1 2 2 6" xfId="1981"/>
    <cellStyle name="40% - Accent1 2 2 6 2" xfId="4396"/>
    <cellStyle name="40% - Accent1 2 2 7" xfId="3190"/>
    <cellStyle name="40% - Accent1 2 3" xfId="802"/>
    <cellStyle name="40% - Accent1 2 3 2" xfId="928"/>
    <cellStyle name="40% - Accent1 2 3 2 2" xfId="1166"/>
    <cellStyle name="40% - Accent1 2 3 2 2 2" xfId="1767"/>
    <cellStyle name="40% - Accent1 2 3 2 2 2 2" xfId="2975"/>
    <cellStyle name="40% - Accent1 2 3 2 2 2 2 2" xfId="5390"/>
    <cellStyle name="40% - Accent1 2 3 2 2 2 3" xfId="4184"/>
    <cellStyle name="40% - Accent1 2 3 2 2 3" xfId="2375"/>
    <cellStyle name="40% - Accent1 2 3 2 2 3 2" xfId="4790"/>
    <cellStyle name="40% - Accent1 2 3 2 2 4" xfId="3584"/>
    <cellStyle name="40% - Accent1 2 3 2 3" xfId="1527"/>
    <cellStyle name="40% - Accent1 2 3 2 3 2" xfId="2735"/>
    <cellStyle name="40% - Accent1 2 3 2 3 2 2" xfId="5150"/>
    <cellStyle name="40% - Accent1 2 3 2 3 3" xfId="3944"/>
    <cellStyle name="40% - Accent1 2 3 2 4" xfId="2135"/>
    <cellStyle name="40% - Accent1 2 3 2 4 2" xfId="4550"/>
    <cellStyle name="40% - Accent1 2 3 2 5" xfId="3344"/>
    <cellStyle name="40% - Accent1 2 3 3" xfId="1046"/>
    <cellStyle name="40% - Accent1 2 3 3 2" xfId="1647"/>
    <cellStyle name="40% - Accent1 2 3 3 2 2" xfId="2855"/>
    <cellStyle name="40% - Accent1 2 3 3 2 2 2" xfId="5270"/>
    <cellStyle name="40% - Accent1 2 3 3 2 3" xfId="4064"/>
    <cellStyle name="40% - Accent1 2 3 3 3" xfId="2255"/>
    <cellStyle name="40% - Accent1 2 3 3 3 2" xfId="4670"/>
    <cellStyle name="40% - Accent1 2 3 3 4" xfId="3464"/>
    <cellStyle name="40% - Accent1 2 3 4" xfId="1288"/>
    <cellStyle name="40% - Accent1 2 3 4 2" xfId="1887"/>
    <cellStyle name="40% - Accent1 2 3 4 2 2" xfId="3095"/>
    <cellStyle name="40% - Accent1 2 3 4 2 2 2" xfId="5510"/>
    <cellStyle name="40% - Accent1 2 3 4 2 3" xfId="4304"/>
    <cellStyle name="40% - Accent1 2 3 4 3" xfId="2495"/>
    <cellStyle name="40% - Accent1 2 3 4 3 2" xfId="4910"/>
    <cellStyle name="40% - Accent1 2 3 4 4" xfId="3704"/>
    <cellStyle name="40% - Accent1 2 3 5" xfId="1407"/>
    <cellStyle name="40% - Accent1 2 3 5 2" xfId="2615"/>
    <cellStyle name="40% - Accent1 2 3 5 2 2" xfId="5030"/>
    <cellStyle name="40% - Accent1 2 3 5 3" xfId="3824"/>
    <cellStyle name="40% - Accent1 2 3 6" xfId="2015"/>
    <cellStyle name="40% - Accent1 2 3 6 2" xfId="4430"/>
    <cellStyle name="40% - Accent1 2 3 7" xfId="3224"/>
    <cellStyle name="40% - Accent1 2 4" xfId="860"/>
    <cellStyle name="40% - Accent1 2 4 2" xfId="1098"/>
    <cellStyle name="40% - Accent1 2 4 2 2" xfId="1699"/>
    <cellStyle name="40% - Accent1 2 4 2 2 2" xfId="2907"/>
    <cellStyle name="40% - Accent1 2 4 2 2 2 2" xfId="5322"/>
    <cellStyle name="40% - Accent1 2 4 2 2 3" xfId="4116"/>
    <cellStyle name="40% - Accent1 2 4 2 3" xfId="2307"/>
    <cellStyle name="40% - Accent1 2 4 2 3 2" xfId="4722"/>
    <cellStyle name="40% - Accent1 2 4 2 4" xfId="3516"/>
    <cellStyle name="40% - Accent1 2 4 3" xfId="1459"/>
    <cellStyle name="40% - Accent1 2 4 3 2" xfId="2667"/>
    <cellStyle name="40% - Accent1 2 4 3 2 2" xfId="5082"/>
    <cellStyle name="40% - Accent1 2 4 3 3" xfId="3876"/>
    <cellStyle name="40% - Accent1 2 4 4" xfId="2067"/>
    <cellStyle name="40% - Accent1 2 4 4 2" xfId="4482"/>
    <cellStyle name="40% - Accent1 2 4 5" xfId="3276"/>
    <cellStyle name="40% - Accent1 2 5" xfId="979"/>
    <cellStyle name="40% - Accent1 2 5 2" xfId="1579"/>
    <cellStyle name="40% - Accent1 2 5 2 2" xfId="2787"/>
    <cellStyle name="40% - Accent1 2 5 2 2 2" xfId="5202"/>
    <cellStyle name="40% - Accent1 2 5 2 3" xfId="3996"/>
    <cellStyle name="40% - Accent1 2 5 3" xfId="2187"/>
    <cellStyle name="40% - Accent1 2 5 3 2" xfId="4602"/>
    <cellStyle name="40% - Accent1 2 5 4" xfId="3396"/>
    <cellStyle name="40% - Accent1 2 6" xfId="1220"/>
    <cellStyle name="40% - Accent1 2 6 2" xfId="1819"/>
    <cellStyle name="40% - Accent1 2 6 2 2" xfId="3027"/>
    <cellStyle name="40% - Accent1 2 6 2 2 2" xfId="5442"/>
    <cellStyle name="40% - Accent1 2 6 2 3" xfId="4236"/>
    <cellStyle name="40% - Accent1 2 6 3" xfId="2427"/>
    <cellStyle name="40% - Accent1 2 6 3 2" xfId="4842"/>
    <cellStyle name="40% - Accent1 2 6 4" xfId="3636"/>
    <cellStyle name="40% - Accent1 2 7" xfId="1340"/>
    <cellStyle name="40% - Accent1 2 7 2" xfId="2547"/>
    <cellStyle name="40% - Accent1 2 7 2 2" xfId="4962"/>
    <cellStyle name="40% - Accent1 2 7 3" xfId="3756"/>
    <cellStyle name="40% - Accent1 2 8" xfId="1947"/>
    <cellStyle name="40% - Accent1 2 8 2" xfId="4362"/>
    <cellStyle name="40% - Accent1 2 9" xfId="3156"/>
    <cellStyle name="40% - Accent1 3" xfId="732"/>
    <cellStyle name="40% - Accent1 3 2" xfId="877"/>
    <cellStyle name="40% - Accent1 3 2 2" xfId="1115"/>
    <cellStyle name="40% - Accent1 3 2 2 2" xfId="1716"/>
    <cellStyle name="40% - Accent1 3 2 2 2 2" xfId="2924"/>
    <cellStyle name="40% - Accent1 3 2 2 2 2 2" xfId="5339"/>
    <cellStyle name="40% - Accent1 3 2 2 2 3" xfId="4133"/>
    <cellStyle name="40% - Accent1 3 2 2 3" xfId="2324"/>
    <cellStyle name="40% - Accent1 3 2 2 3 2" xfId="4739"/>
    <cellStyle name="40% - Accent1 3 2 2 4" xfId="3533"/>
    <cellStyle name="40% - Accent1 3 2 3" xfId="1476"/>
    <cellStyle name="40% - Accent1 3 2 3 2" xfId="2684"/>
    <cellStyle name="40% - Accent1 3 2 3 2 2" xfId="5099"/>
    <cellStyle name="40% - Accent1 3 2 3 3" xfId="3893"/>
    <cellStyle name="40% - Accent1 3 2 4" xfId="2084"/>
    <cellStyle name="40% - Accent1 3 2 4 2" xfId="4499"/>
    <cellStyle name="40% - Accent1 3 2 5" xfId="3293"/>
    <cellStyle name="40% - Accent1 3 3" xfId="995"/>
    <cellStyle name="40% - Accent1 3 3 2" xfId="1596"/>
    <cellStyle name="40% - Accent1 3 3 2 2" xfId="2804"/>
    <cellStyle name="40% - Accent1 3 3 2 2 2" xfId="5219"/>
    <cellStyle name="40% - Accent1 3 3 2 3" xfId="4013"/>
    <cellStyle name="40% - Accent1 3 3 3" xfId="2204"/>
    <cellStyle name="40% - Accent1 3 3 3 2" xfId="4619"/>
    <cellStyle name="40% - Accent1 3 3 4" xfId="3413"/>
    <cellStyle name="40% - Accent1 3 4" xfId="1237"/>
    <cellStyle name="40% - Accent1 3 4 2" xfId="1836"/>
    <cellStyle name="40% - Accent1 3 4 2 2" xfId="3044"/>
    <cellStyle name="40% - Accent1 3 4 2 2 2" xfId="5459"/>
    <cellStyle name="40% - Accent1 3 4 2 3" xfId="4253"/>
    <cellStyle name="40% - Accent1 3 4 3" xfId="2444"/>
    <cellStyle name="40% - Accent1 3 4 3 2" xfId="4859"/>
    <cellStyle name="40% - Accent1 3 4 4" xfId="3653"/>
    <cellStyle name="40% - Accent1 3 5" xfId="1357"/>
    <cellStyle name="40% - Accent1 3 5 2" xfId="2564"/>
    <cellStyle name="40% - Accent1 3 5 2 2" xfId="4979"/>
    <cellStyle name="40% - Accent1 3 5 3" xfId="3773"/>
    <cellStyle name="40% - Accent1 3 6" xfId="1964"/>
    <cellStyle name="40% - Accent1 3 6 2" xfId="4379"/>
    <cellStyle name="40% - Accent1 3 7" xfId="3173"/>
    <cellStyle name="40% - Accent1 4" xfId="785"/>
    <cellStyle name="40% - Accent1 4 2" xfId="911"/>
    <cellStyle name="40% - Accent1 4 2 2" xfId="1149"/>
    <cellStyle name="40% - Accent1 4 2 2 2" xfId="1750"/>
    <cellStyle name="40% - Accent1 4 2 2 2 2" xfId="2958"/>
    <cellStyle name="40% - Accent1 4 2 2 2 2 2" xfId="5373"/>
    <cellStyle name="40% - Accent1 4 2 2 2 3" xfId="4167"/>
    <cellStyle name="40% - Accent1 4 2 2 3" xfId="2358"/>
    <cellStyle name="40% - Accent1 4 2 2 3 2" xfId="4773"/>
    <cellStyle name="40% - Accent1 4 2 2 4" xfId="3567"/>
    <cellStyle name="40% - Accent1 4 2 3" xfId="1510"/>
    <cellStyle name="40% - Accent1 4 2 3 2" xfId="2718"/>
    <cellStyle name="40% - Accent1 4 2 3 2 2" xfId="5133"/>
    <cellStyle name="40% - Accent1 4 2 3 3" xfId="3927"/>
    <cellStyle name="40% - Accent1 4 2 4" xfId="2118"/>
    <cellStyle name="40% - Accent1 4 2 4 2" xfId="4533"/>
    <cellStyle name="40% - Accent1 4 2 5" xfId="3327"/>
    <cellStyle name="40% - Accent1 4 3" xfId="1029"/>
    <cellStyle name="40% - Accent1 4 3 2" xfId="1630"/>
    <cellStyle name="40% - Accent1 4 3 2 2" xfId="2838"/>
    <cellStyle name="40% - Accent1 4 3 2 2 2" xfId="5253"/>
    <cellStyle name="40% - Accent1 4 3 2 3" xfId="4047"/>
    <cellStyle name="40% - Accent1 4 3 3" xfId="2238"/>
    <cellStyle name="40% - Accent1 4 3 3 2" xfId="4653"/>
    <cellStyle name="40% - Accent1 4 3 4" xfId="3447"/>
    <cellStyle name="40% - Accent1 4 4" xfId="1271"/>
    <cellStyle name="40% - Accent1 4 4 2" xfId="1870"/>
    <cellStyle name="40% - Accent1 4 4 2 2" xfId="3078"/>
    <cellStyle name="40% - Accent1 4 4 2 2 2" xfId="5493"/>
    <cellStyle name="40% - Accent1 4 4 2 3" xfId="4287"/>
    <cellStyle name="40% - Accent1 4 4 3" xfId="2478"/>
    <cellStyle name="40% - Accent1 4 4 3 2" xfId="4893"/>
    <cellStyle name="40% - Accent1 4 4 4" xfId="3687"/>
    <cellStyle name="40% - Accent1 4 5" xfId="1390"/>
    <cellStyle name="40% - Accent1 4 5 2" xfId="2598"/>
    <cellStyle name="40% - Accent1 4 5 2 2" xfId="5013"/>
    <cellStyle name="40% - Accent1 4 5 3" xfId="3807"/>
    <cellStyle name="40% - Accent1 4 6" xfId="1998"/>
    <cellStyle name="40% - Accent1 4 6 2" xfId="4413"/>
    <cellStyle name="40% - Accent1 4 7" xfId="3207"/>
    <cellStyle name="40% - Accent1 5" xfId="828"/>
    <cellStyle name="40% - Accent1 5 2" xfId="948"/>
    <cellStyle name="40% - Accent1 5 2 2" xfId="1188"/>
    <cellStyle name="40% - Accent1 5 2 2 2" xfId="1787"/>
    <cellStyle name="40% - Accent1 5 2 2 2 2" xfId="2995"/>
    <cellStyle name="40% - Accent1 5 2 2 2 2 2" xfId="5410"/>
    <cellStyle name="40% - Accent1 5 2 2 2 3" xfId="4204"/>
    <cellStyle name="40% - Accent1 5 2 2 3" xfId="2395"/>
    <cellStyle name="40% - Accent1 5 2 2 3 2" xfId="4810"/>
    <cellStyle name="40% - Accent1 5 2 2 4" xfId="3604"/>
    <cellStyle name="40% - Accent1 5 2 3" xfId="1547"/>
    <cellStyle name="40% - Accent1 5 2 3 2" xfId="2755"/>
    <cellStyle name="40% - Accent1 5 2 3 2 2" xfId="5170"/>
    <cellStyle name="40% - Accent1 5 2 3 3" xfId="3964"/>
    <cellStyle name="40% - Accent1 5 2 4" xfId="2155"/>
    <cellStyle name="40% - Accent1 5 2 4 2" xfId="4570"/>
    <cellStyle name="40% - Accent1 5 2 5" xfId="3364"/>
    <cellStyle name="40% - Accent1 5 3" xfId="1066"/>
    <cellStyle name="40% - Accent1 5 3 2" xfId="1667"/>
    <cellStyle name="40% - Accent1 5 3 2 2" xfId="2875"/>
    <cellStyle name="40% - Accent1 5 3 2 2 2" xfId="5290"/>
    <cellStyle name="40% - Accent1 5 3 2 3" xfId="4084"/>
    <cellStyle name="40% - Accent1 5 3 3" xfId="2275"/>
    <cellStyle name="40% - Accent1 5 3 3 2" xfId="4690"/>
    <cellStyle name="40% - Accent1 5 3 4" xfId="3484"/>
    <cellStyle name="40% - Accent1 5 4" xfId="1308"/>
    <cellStyle name="40% - Accent1 5 4 2" xfId="1907"/>
    <cellStyle name="40% - Accent1 5 4 2 2" xfId="3115"/>
    <cellStyle name="40% - Accent1 5 4 2 2 2" xfId="5530"/>
    <cellStyle name="40% - Accent1 5 4 2 3" xfId="4324"/>
    <cellStyle name="40% - Accent1 5 4 3" xfId="2515"/>
    <cellStyle name="40% - Accent1 5 4 3 2" xfId="4930"/>
    <cellStyle name="40% - Accent1 5 4 4" xfId="3724"/>
    <cellStyle name="40% - Accent1 5 5" xfId="1427"/>
    <cellStyle name="40% - Accent1 5 5 2" xfId="2635"/>
    <cellStyle name="40% - Accent1 5 5 2 2" xfId="5050"/>
    <cellStyle name="40% - Accent1 5 5 3" xfId="3844"/>
    <cellStyle name="40% - Accent1 5 6" xfId="2035"/>
    <cellStyle name="40% - Accent1 5 6 2" xfId="4450"/>
    <cellStyle name="40% - Accent1 5 7" xfId="3244"/>
    <cellStyle name="40% - Accent1 6" xfId="843"/>
    <cellStyle name="40% - Accent1 6 2" xfId="1081"/>
    <cellStyle name="40% - Accent1 6 2 2" xfId="1682"/>
    <cellStyle name="40% - Accent1 6 2 2 2" xfId="2890"/>
    <cellStyle name="40% - Accent1 6 2 2 2 2" xfId="5305"/>
    <cellStyle name="40% - Accent1 6 2 2 3" xfId="4099"/>
    <cellStyle name="40% - Accent1 6 2 3" xfId="2290"/>
    <cellStyle name="40% - Accent1 6 2 3 2" xfId="4705"/>
    <cellStyle name="40% - Accent1 6 2 4" xfId="3499"/>
    <cellStyle name="40% - Accent1 6 3" xfId="1442"/>
    <cellStyle name="40% - Accent1 6 3 2" xfId="2650"/>
    <cellStyle name="40% - Accent1 6 3 2 2" xfId="5065"/>
    <cellStyle name="40% - Accent1 6 3 3" xfId="3859"/>
    <cellStyle name="40% - Accent1 6 4" xfId="2050"/>
    <cellStyle name="40% - Accent1 6 4 2" xfId="4465"/>
    <cellStyle name="40% - Accent1 6 5" xfId="3259"/>
    <cellStyle name="40% - Accent1 7" xfId="963"/>
    <cellStyle name="40% - Accent1 7 2" xfId="1562"/>
    <cellStyle name="40% - Accent1 7 2 2" xfId="2770"/>
    <cellStyle name="40% - Accent1 7 2 2 2" xfId="5185"/>
    <cellStyle name="40% - Accent1 7 2 3" xfId="3979"/>
    <cellStyle name="40% - Accent1 7 3" xfId="2170"/>
    <cellStyle name="40% - Accent1 7 3 2" xfId="4585"/>
    <cellStyle name="40% - Accent1 7 4" xfId="3379"/>
    <cellStyle name="40% - Accent1 8" xfId="1203"/>
    <cellStyle name="40% - Accent1 8 2" xfId="1802"/>
    <cellStyle name="40% - Accent1 8 2 2" xfId="3010"/>
    <cellStyle name="40% - Accent1 8 2 2 2" xfId="5425"/>
    <cellStyle name="40% - Accent1 8 2 3" xfId="4219"/>
    <cellStyle name="40% - Accent1 8 3" xfId="2410"/>
    <cellStyle name="40% - Accent1 8 3 2" xfId="4825"/>
    <cellStyle name="40% - Accent1 8 4" xfId="3619"/>
    <cellStyle name="40% - Accent1 9" xfId="1323"/>
    <cellStyle name="40% - Accent1 9 2" xfId="2530"/>
    <cellStyle name="40% - Accent1 9 2 2" xfId="4945"/>
    <cellStyle name="40% - Accent1 9 3" xfId="3739"/>
    <cellStyle name="40% - Accent2 10" xfId="1932"/>
    <cellStyle name="40% - Accent2 10 2" xfId="4347"/>
    <cellStyle name="40% - Accent2 11" xfId="3141"/>
    <cellStyle name="40% - Accent2 2" xfId="714"/>
    <cellStyle name="40% - Accent2 2 2" xfId="764"/>
    <cellStyle name="40% - Accent2 2 2 2" xfId="896"/>
    <cellStyle name="40% - Accent2 2 2 2 2" xfId="1134"/>
    <cellStyle name="40% - Accent2 2 2 2 2 2" xfId="1735"/>
    <cellStyle name="40% - Accent2 2 2 2 2 2 2" xfId="2943"/>
    <cellStyle name="40% - Accent2 2 2 2 2 2 2 2" xfId="5358"/>
    <cellStyle name="40% - Accent2 2 2 2 2 2 3" xfId="4152"/>
    <cellStyle name="40% - Accent2 2 2 2 2 3" xfId="2343"/>
    <cellStyle name="40% - Accent2 2 2 2 2 3 2" xfId="4758"/>
    <cellStyle name="40% - Accent2 2 2 2 2 4" xfId="3552"/>
    <cellStyle name="40% - Accent2 2 2 2 3" xfId="1495"/>
    <cellStyle name="40% - Accent2 2 2 2 3 2" xfId="2703"/>
    <cellStyle name="40% - Accent2 2 2 2 3 2 2" xfId="5118"/>
    <cellStyle name="40% - Accent2 2 2 2 3 3" xfId="3912"/>
    <cellStyle name="40% - Accent2 2 2 2 4" xfId="2103"/>
    <cellStyle name="40% - Accent2 2 2 2 4 2" xfId="4518"/>
    <cellStyle name="40% - Accent2 2 2 2 5" xfId="3312"/>
    <cellStyle name="40% - Accent2 2 2 3" xfId="1014"/>
    <cellStyle name="40% - Accent2 2 2 3 2" xfId="1615"/>
    <cellStyle name="40% - Accent2 2 2 3 2 2" xfId="2823"/>
    <cellStyle name="40% - Accent2 2 2 3 2 2 2" xfId="5238"/>
    <cellStyle name="40% - Accent2 2 2 3 2 3" xfId="4032"/>
    <cellStyle name="40% - Accent2 2 2 3 3" xfId="2223"/>
    <cellStyle name="40% - Accent2 2 2 3 3 2" xfId="4638"/>
    <cellStyle name="40% - Accent2 2 2 3 4" xfId="3432"/>
    <cellStyle name="40% - Accent2 2 2 4" xfId="1256"/>
    <cellStyle name="40% - Accent2 2 2 4 2" xfId="1855"/>
    <cellStyle name="40% - Accent2 2 2 4 2 2" xfId="3063"/>
    <cellStyle name="40% - Accent2 2 2 4 2 2 2" xfId="5478"/>
    <cellStyle name="40% - Accent2 2 2 4 2 3" xfId="4272"/>
    <cellStyle name="40% - Accent2 2 2 4 3" xfId="2463"/>
    <cellStyle name="40% - Accent2 2 2 4 3 2" xfId="4878"/>
    <cellStyle name="40% - Accent2 2 2 4 4" xfId="3672"/>
    <cellStyle name="40% - Accent2 2 2 5" xfId="1375"/>
    <cellStyle name="40% - Accent2 2 2 5 2" xfId="2583"/>
    <cellStyle name="40% - Accent2 2 2 5 2 2" xfId="4998"/>
    <cellStyle name="40% - Accent2 2 2 5 3" xfId="3792"/>
    <cellStyle name="40% - Accent2 2 2 6" xfId="1983"/>
    <cellStyle name="40% - Accent2 2 2 6 2" xfId="4398"/>
    <cellStyle name="40% - Accent2 2 2 7" xfId="3192"/>
    <cellStyle name="40% - Accent2 2 3" xfId="804"/>
    <cellStyle name="40% - Accent2 2 3 2" xfId="930"/>
    <cellStyle name="40% - Accent2 2 3 2 2" xfId="1168"/>
    <cellStyle name="40% - Accent2 2 3 2 2 2" xfId="1769"/>
    <cellStyle name="40% - Accent2 2 3 2 2 2 2" xfId="2977"/>
    <cellStyle name="40% - Accent2 2 3 2 2 2 2 2" xfId="5392"/>
    <cellStyle name="40% - Accent2 2 3 2 2 2 3" xfId="4186"/>
    <cellStyle name="40% - Accent2 2 3 2 2 3" xfId="2377"/>
    <cellStyle name="40% - Accent2 2 3 2 2 3 2" xfId="4792"/>
    <cellStyle name="40% - Accent2 2 3 2 2 4" xfId="3586"/>
    <cellStyle name="40% - Accent2 2 3 2 3" xfId="1529"/>
    <cellStyle name="40% - Accent2 2 3 2 3 2" xfId="2737"/>
    <cellStyle name="40% - Accent2 2 3 2 3 2 2" xfId="5152"/>
    <cellStyle name="40% - Accent2 2 3 2 3 3" xfId="3946"/>
    <cellStyle name="40% - Accent2 2 3 2 4" xfId="2137"/>
    <cellStyle name="40% - Accent2 2 3 2 4 2" xfId="4552"/>
    <cellStyle name="40% - Accent2 2 3 2 5" xfId="3346"/>
    <cellStyle name="40% - Accent2 2 3 3" xfId="1048"/>
    <cellStyle name="40% - Accent2 2 3 3 2" xfId="1649"/>
    <cellStyle name="40% - Accent2 2 3 3 2 2" xfId="2857"/>
    <cellStyle name="40% - Accent2 2 3 3 2 2 2" xfId="5272"/>
    <cellStyle name="40% - Accent2 2 3 3 2 3" xfId="4066"/>
    <cellStyle name="40% - Accent2 2 3 3 3" xfId="2257"/>
    <cellStyle name="40% - Accent2 2 3 3 3 2" xfId="4672"/>
    <cellStyle name="40% - Accent2 2 3 3 4" xfId="3466"/>
    <cellStyle name="40% - Accent2 2 3 4" xfId="1290"/>
    <cellStyle name="40% - Accent2 2 3 4 2" xfId="1889"/>
    <cellStyle name="40% - Accent2 2 3 4 2 2" xfId="3097"/>
    <cellStyle name="40% - Accent2 2 3 4 2 2 2" xfId="5512"/>
    <cellStyle name="40% - Accent2 2 3 4 2 3" xfId="4306"/>
    <cellStyle name="40% - Accent2 2 3 4 3" xfId="2497"/>
    <cellStyle name="40% - Accent2 2 3 4 3 2" xfId="4912"/>
    <cellStyle name="40% - Accent2 2 3 4 4" xfId="3706"/>
    <cellStyle name="40% - Accent2 2 3 5" xfId="1409"/>
    <cellStyle name="40% - Accent2 2 3 5 2" xfId="2617"/>
    <cellStyle name="40% - Accent2 2 3 5 2 2" xfId="5032"/>
    <cellStyle name="40% - Accent2 2 3 5 3" xfId="3826"/>
    <cellStyle name="40% - Accent2 2 3 6" xfId="2017"/>
    <cellStyle name="40% - Accent2 2 3 6 2" xfId="4432"/>
    <cellStyle name="40% - Accent2 2 3 7" xfId="3226"/>
    <cellStyle name="40% - Accent2 2 4" xfId="862"/>
    <cellStyle name="40% - Accent2 2 4 2" xfId="1100"/>
    <cellStyle name="40% - Accent2 2 4 2 2" xfId="1701"/>
    <cellStyle name="40% - Accent2 2 4 2 2 2" xfId="2909"/>
    <cellStyle name="40% - Accent2 2 4 2 2 2 2" xfId="5324"/>
    <cellStyle name="40% - Accent2 2 4 2 2 3" xfId="4118"/>
    <cellStyle name="40% - Accent2 2 4 2 3" xfId="2309"/>
    <cellStyle name="40% - Accent2 2 4 2 3 2" xfId="4724"/>
    <cellStyle name="40% - Accent2 2 4 2 4" xfId="3518"/>
    <cellStyle name="40% - Accent2 2 4 3" xfId="1461"/>
    <cellStyle name="40% - Accent2 2 4 3 2" xfId="2669"/>
    <cellStyle name="40% - Accent2 2 4 3 2 2" xfId="5084"/>
    <cellStyle name="40% - Accent2 2 4 3 3" xfId="3878"/>
    <cellStyle name="40% - Accent2 2 4 4" xfId="2069"/>
    <cellStyle name="40% - Accent2 2 4 4 2" xfId="4484"/>
    <cellStyle name="40% - Accent2 2 4 5" xfId="3278"/>
    <cellStyle name="40% - Accent2 2 5" xfId="981"/>
    <cellStyle name="40% - Accent2 2 5 2" xfId="1581"/>
    <cellStyle name="40% - Accent2 2 5 2 2" xfId="2789"/>
    <cellStyle name="40% - Accent2 2 5 2 2 2" xfId="5204"/>
    <cellStyle name="40% - Accent2 2 5 2 3" xfId="3998"/>
    <cellStyle name="40% - Accent2 2 5 3" xfId="2189"/>
    <cellStyle name="40% - Accent2 2 5 3 2" xfId="4604"/>
    <cellStyle name="40% - Accent2 2 5 4" xfId="3398"/>
    <cellStyle name="40% - Accent2 2 6" xfId="1222"/>
    <cellStyle name="40% - Accent2 2 6 2" xfId="1821"/>
    <cellStyle name="40% - Accent2 2 6 2 2" xfId="3029"/>
    <cellStyle name="40% - Accent2 2 6 2 2 2" xfId="5444"/>
    <cellStyle name="40% - Accent2 2 6 2 3" xfId="4238"/>
    <cellStyle name="40% - Accent2 2 6 3" xfId="2429"/>
    <cellStyle name="40% - Accent2 2 6 3 2" xfId="4844"/>
    <cellStyle name="40% - Accent2 2 6 4" xfId="3638"/>
    <cellStyle name="40% - Accent2 2 7" xfId="1342"/>
    <cellStyle name="40% - Accent2 2 7 2" xfId="2549"/>
    <cellStyle name="40% - Accent2 2 7 2 2" xfId="4964"/>
    <cellStyle name="40% - Accent2 2 7 3" xfId="3758"/>
    <cellStyle name="40% - Accent2 2 8" xfId="1949"/>
    <cellStyle name="40% - Accent2 2 8 2" xfId="4364"/>
    <cellStyle name="40% - Accent2 2 9" xfId="3158"/>
    <cellStyle name="40% - Accent2 3" xfId="734"/>
    <cellStyle name="40% - Accent2 3 2" xfId="879"/>
    <cellStyle name="40% - Accent2 3 2 2" xfId="1117"/>
    <cellStyle name="40% - Accent2 3 2 2 2" xfId="1718"/>
    <cellStyle name="40% - Accent2 3 2 2 2 2" xfId="2926"/>
    <cellStyle name="40% - Accent2 3 2 2 2 2 2" xfId="5341"/>
    <cellStyle name="40% - Accent2 3 2 2 2 3" xfId="4135"/>
    <cellStyle name="40% - Accent2 3 2 2 3" xfId="2326"/>
    <cellStyle name="40% - Accent2 3 2 2 3 2" xfId="4741"/>
    <cellStyle name="40% - Accent2 3 2 2 4" xfId="3535"/>
    <cellStyle name="40% - Accent2 3 2 3" xfId="1478"/>
    <cellStyle name="40% - Accent2 3 2 3 2" xfId="2686"/>
    <cellStyle name="40% - Accent2 3 2 3 2 2" xfId="5101"/>
    <cellStyle name="40% - Accent2 3 2 3 3" xfId="3895"/>
    <cellStyle name="40% - Accent2 3 2 4" xfId="2086"/>
    <cellStyle name="40% - Accent2 3 2 4 2" xfId="4501"/>
    <cellStyle name="40% - Accent2 3 2 5" xfId="3295"/>
    <cellStyle name="40% - Accent2 3 3" xfId="997"/>
    <cellStyle name="40% - Accent2 3 3 2" xfId="1598"/>
    <cellStyle name="40% - Accent2 3 3 2 2" xfId="2806"/>
    <cellStyle name="40% - Accent2 3 3 2 2 2" xfId="5221"/>
    <cellStyle name="40% - Accent2 3 3 2 3" xfId="4015"/>
    <cellStyle name="40% - Accent2 3 3 3" xfId="2206"/>
    <cellStyle name="40% - Accent2 3 3 3 2" xfId="4621"/>
    <cellStyle name="40% - Accent2 3 3 4" xfId="3415"/>
    <cellStyle name="40% - Accent2 3 4" xfId="1239"/>
    <cellStyle name="40% - Accent2 3 4 2" xfId="1838"/>
    <cellStyle name="40% - Accent2 3 4 2 2" xfId="3046"/>
    <cellStyle name="40% - Accent2 3 4 2 2 2" xfId="5461"/>
    <cellStyle name="40% - Accent2 3 4 2 3" xfId="4255"/>
    <cellStyle name="40% - Accent2 3 4 3" xfId="2446"/>
    <cellStyle name="40% - Accent2 3 4 3 2" xfId="4861"/>
    <cellStyle name="40% - Accent2 3 4 4" xfId="3655"/>
    <cellStyle name="40% - Accent2 3 5" xfId="1359"/>
    <cellStyle name="40% - Accent2 3 5 2" xfId="2566"/>
    <cellStyle name="40% - Accent2 3 5 2 2" xfId="4981"/>
    <cellStyle name="40% - Accent2 3 5 3" xfId="3775"/>
    <cellStyle name="40% - Accent2 3 6" xfId="1966"/>
    <cellStyle name="40% - Accent2 3 6 2" xfId="4381"/>
    <cellStyle name="40% - Accent2 3 7" xfId="3175"/>
    <cellStyle name="40% - Accent2 4" xfId="787"/>
    <cellStyle name="40% - Accent2 4 2" xfId="913"/>
    <cellStyle name="40% - Accent2 4 2 2" xfId="1151"/>
    <cellStyle name="40% - Accent2 4 2 2 2" xfId="1752"/>
    <cellStyle name="40% - Accent2 4 2 2 2 2" xfId="2960"/>
    <cellStyle name="40% - Accent2 4 2 2 2 2 2" xfId="5375"/>
    <cellStyle name="40% - Accent2 4 2 2 2 3" xfId="4169"/>
    <cellStyle name="40% - Accent2 4 2 2 3" xfId="2360"/>
    <cellStyle name="40% - Accent2 4 2 2 3 2" xfId="4775"/>
    <cellStyle name="40% - Accent2 4 2 2 4" xfId="3569"/>
    <cellStyle name="40% - Accent2 4 2 3" xfId="1512"/>
    <cellStyle name="40% - Accent2 4 2 3 2" xfId="2720"/>
    <cellStyle name="40% - Accent2 4 2 3 2 2" xfId="5135"/>
    <cellStyle name="40% - Accent2 4 2 3 3" xfId="3929"/>
    <cellStyle name="40% - Accent2 4 2 4" xfId="2120"/>
    <cellStyle name="40% - Accent2 4 2 4 2" xfId="4535"/>
    <cellStyle name="40% - Accent2 4 2 5" xfId="3329"/>
    <cellStyle name="40% - Accent2 4 3" xfId="1031"/>
    <cellStyle name="40% - Accent2 4 3 2" xfId="1632"/>
    <cellStyle name="40% - Accent2 4 3 2 2" xfId="2840"/>
    <cellStyle name="40% - Accent2 4 3 2 2 2" xfId="5255"/>
    <cellStyle name="40% - Accent2 4 3 2 3" xfId="4049"/>
    <cellStyle name="40% - Accent2 4 3 3" xfId="2240"/>
    <cellStyle name="40% - Accent2 4 3 3 2" xfId="4655"/>
    <cellStyle name="40% - Accent2 4 3 4" xfId="3449"/>
    <cellStyle name="40% - Accent2 4 4" xfId="1273"/>
    <cellStyle name="40% - Accent2 4 4 2" xfId="1872"/>
    <cellStyle name="40% - Accent2 4 4 2 2" xfId="3080"/>
    <cellStyle name="40% - Accent2 4 4 2 2 2" xfId="5495"/>
    <cellStyle name="40% - Accent2 4 4 2 3" xfId="4289"/>
    <cellStyle name="40% - Accent2 4 4 3" xfId="2480"/>
    <cellStyle name="40% - Accent2 4 4 3 2" xfId="4895"/>
    <cellStyle name="40% - Accent2 4 4 4" xfId="3689"/>
    <cellStyle name="40% - Accent2 4 5" xfId="1392"/>
    <cellStyle name="40% - Accent2 4 5 2" xfId="2600"/>
    <cellStyle name="40% - Accent2 4 5 2 2" xfId="5015"/>
    <cellStyle name="40% - Accent2 4 5 3" xfId="3809"/>
    <cellStyle name="40% - Accent2 4 6" xfId="2000"/>
    <cellStyle name="40% - Accent2 4 6 2" xfId="4415"/>
    <cellStyle name="40% - Accent2 4 7" xfId="3209"/>
    <cellStyle name="40% - Accent2 5" xfId="830"/>
    <cellStyle name="40% - Accent2 5 2" xfId="950"/>
    <cellStyle name="40% - Accent2 5 2 2" xfId="1190"/>
    <cellStyle name="40% - Accent2 5 2 2 2" xfId="1789"/>
    <cellStyle name="40% - Accent2 5 2 2 2 2" xfId="2997"/>
    <cellStyle name="40% - Accent2 5 2 2 2 2 2" xfId="5412"/>
    <cellStyle name="40% - Accent2 5 2 2 2 3" xfId="4206"/>
    <cellStyle name="40% - Accent2 5 2 2 3" xfId="2397"/>
    <cellStyle name="40% - Accent2 5 2 2 3 2" xfId="4812"/>
    <cellStyle name="40% - Accent2 5 2 2 4" xfId="3606"/>
    <cellStyle name="40% - Accent2 5 2 3" xfId="1549"/>
    <cellStyle name="40% - Accent2 5 2 3 2" xfId="2757"/>
    <cellStyle name="40% - Accent2 5 2 3 2 2" xfId="5172"/>
    <cellStyle name="40% - Accent2 5 2 3 3" xfId="3966"/>
    <cellStyle name="40% - Accent2 5 2 4" xfId="2157"/>
    <cellStyle name="40% - Accent2 5 2 4 2" xfId="4572"/>
    <cellStyle name="40% - Accent2 5 2 5" xfId="3366"/>
    <cellStyle name="40% - Accent2 5 3" xfId="1068"/>
    <cellStyle name="40% - Accent2 5 3 2" xfId="1669"/>
    <cellStyle name="40% - Accent2 5 3 2 2" xfId="2877"/>
    <cellStyle name="40% - Accent2 5 3 2 2 2" xfId="5292"/>
    <cellStyle name="40% - Accent2 5 3 2 3" xfId="4086"/>
    <cellStyle name="40% - Accent2 5 3 3" xfId="2277"/>
    <cellStyle name="40% - Accent2 5 3 3 2" xfId="4692"/>
    <cellStyle name="40% - Accent2 5 3 4" xfId="3486"/>
    <cellStyle name="40% - Accent2 5 4" xfId="1310"/>
    <cellStyle name="40% - Accent2 5 4 2" xfId="1909"/>
    <cellStyle name="40% - Accent2 5 4 2 2" xfId="3117"/>
    <cellStyle name="40% - Accent2 5 4 2 2 2" xfId="5532"/>
    <cellStyle name="40% - Accent2 5 4 2 3" xfId="4326"/>
    <cellStyle name="40% - Accent2 5 4 3" xfId="2517"/>
    <cellStyle name="40% - Accent2 5 4 3 2" xfId="4932"/>
    <cellStyle name="40% - Accent2 5 4 4" xfId="3726"/>
    <cellStyle name="40% - Accent2 5 5" xfId="1429"/>
    <cellStyle name="40% - Accent2 5 5 2" xfId="2637"/>
    <cellStyle name="40% - Accent2 5 5 2 2" xfId="5052"/>
    <cellStyle name="40% - Accent2 5 5 3" xfId="3846"/>
    <cellStyle name="40% - Accent2 5 6" xfId="2037"/>
    <cellStyle name="40% - Accent2 5 6 2" xfId="4452"/>
    <cellStyle name="40% - Accent2 5 7" xfId="3246"/>
    <cellStyle name="40% - Accent2 6" xfId="845"/>
    <cellStyle name="40% - Accent2 6 2" xfId="1083"/>
    <cellStyle name="40% - Accent2 6 2 2" xfId="1684"/>
    <cellStyle name="40% - Accent2 6 2 2 2" xfId="2892"/>
    <cellStyle name="40% - Accent2 6 2 2 2 2" xfId="5307"/>
    <cellStyle name="40% - Accent2 6 2 2 3" xfId="4101"/>
    <cellStyle name="40% - Accent2 6 2 3" xfId="2292"/>
    <cellStyle name="40% - Accent2 6 2 3 2" xfId="4707"/>
    <cellStyle name="40% - Accent2 6 2 4" xfId="3501"/>
    <cellStyle name="40% - Accent2 6 3" xfId="1444"/>
    <cellStyle name="40% - Accent2 6 3 2" xfId="2652"/>
    <cellStyle name="40% - Accent2 6 3 2 2" xfId="5067"/>
    <cellStyle name="40% - Accent2 6 3 3" xfId="3861"/>
    <cellStyle name="40% - Accent2 6 4" xfId="2052"/>
    <cellStyle name="40% - Accent2 6 4 2" xfId="4467"/>
    <cellStyle name="40% - Accent2 6 5" xfId="3261"/>
    <cellStyle name="40% - Accent2 7" xfId="965"/>
    <cellStyle name="40% - Accent2 7 2" xfId="1564"/>
    <cellStyle name="40% - Accent2 7 2 2" xfId="2772"/>
    <cellStyle name="40% - Accent2 7 2 2 2" xfId="5187"/>
    <cellStyle name="40% - Accent2 7 2 3" xfId="3981"/>
    <cellStyle name="40% - Accent2 7 3" xfId="2172"/>
    <cellStyle name="40% - Accent2 7 3 2" xfId="4587"/>
    <cellStyle name="40% - Accent2 7 4" xfId="3381"/>
    <cellStyle name="40% - Accent2 8" xfId="1205"/>
    <cellStyle name="40% - Accent2 8 2" xfId="1804"/>
    <cellStyle name="40% - Accent2 8 2 2" xfId="3012"/>
    <cellStyle name="40% - Accent2 8 2 2 2" xfId="5427"/>
    <cellStyle name="40% - Accent2 8 2 3" xfId="4221"/>
    <cellStyle name="40% - Accent2 8 3" xfId="2412"/>
    <cellStyle name="40% - Accent2 8 3 2" xfId="4827"/>
    <cellStyle name="40% - Accent2 8 4" xfId="3621"/>
    <cellStyle name="40% - Accent2 9" xfId="1325"/>
    <cellStyle name="40% - Accent2 9 2" xfId="2532"/>
    <cellStyle name="40% - Accent2 9 2 2" xfId="4947"/>
    <cellStyle name="40% - Accent2 9 3" xfId="3741"/>
    <cellStyle name="40% - Accent3 10" xfId="1934"/>
    <cellStyle name="40% - Accent3 10 2" xfId="4349"/>
    <cellStyle name="40% - Accent3 11" xfId="3143"/>
    <cellStyle name="40% - Accent3 2" xfId="716"/>
    <cellStyle name="40% - Accent3 2 2" xfId="766"/>
    <cellStyle name="40% - Accent3 2 2 2" xfId="898"/>
    <cellStyle name="40% - Accent3 2 2 2 2" xfId="1136"/>
    <cellStyle name="40% - Accent3 2 2 2 2 2" xfId="1737"/>
    <cellStyle name="40% - Accent3 2 2 2 2 2 2" xfId="2945"/>
    <cellStyle name="40% - Accent3 2 2 2 2 2 2 2" xfId="5360"/>
    <cellStyle name="40% - Accent3 2 2 2 2 2 3" xfId="4154"/>
    <cellStyle name="40% - Accent3 2 2 2 2 3" xfId="2345"/>
    <cellStyle name="40% - Accent3 2 2 2 2 3 2" xfId="4760"/>
    <cellStyle name="40% - Accent3 2 2 2 2 4" xfId="3554"/>
    <cellStyle name="40% - Accent3 2 2 2 3" xfId="1497"/>
    <cellStyle name="40% - Accent3 2 2 2 3 2" xfId="2705"/>
    <cellStyle name="40% - Accent3 2 2 2 3 2 2" xfId="5120"/>
    <cellStyle name="40% - Accent3 2 2 2 3 3" xfId="3914"/>
    <cellStyle name="40% - Accent3 2 2 2 4" xfId="2105"/>
    <cellStyle name="40% - Accent3 2 2 2 4 2" xfId="4520"/>
    <cellStyle name="40% - Accent3 2 2 2 5" xfId="3314"/>
    <cellStyle name="40% - Accent3 2 2 3" xfId="1016"/>
    <cellStyle name="40% - Accent3 2 2 3 2" xfId="1617"/>
    <cellStyle name="40% - Accent3 2 2 3 2 2" xfId="2825"/>
    <cellStyle name="40% - Accent3 2 2 3 2 2 2" xfId="5240"/>
    <cellStyle name="40% - Accent3 2 2 3 2 3" xfId="4034"/>
    <cellStyle name="40% - Accent3 2 2 3 3" xfId="2225"/>
    <cellStyle name="40% - Accent3 2 2 3 3 2" xfId="4640"/>
    <cellStyle name="40% - Accent3 2 2 3 4" xfId="3434"/>
    <cellStyle name="40% - Accent3 2 2 4" xfId="1258"/>
    <cellStyle name="40% - Accent3 2 2 4 2" xfId="1857"/>
    <cellStyle name="40% - Accent3 2 2 4 2 2" xfId="3065"/>
    <cellStyle name="40% - Accent3 2 2 4 2 2 2" xfId="5480"/>
    <cellStyle name="40% - Accent3 2 2 4 2 3" xfId="4274"/>
    <cellStyle name="40% - Accent3 2 2 4 3" xfId="2465"/>
    <cellStyle name="40% - Accent3 2 2 4 3 2" xfId="4880"/>
    <cellStyle name="40% - Accent3 2 2 4 4" xfId="3674"/>
    <cellStyle name="40% - Accent3 2 2 5" xfId="1377"/>
    <cellStyle name="40% - Accent3 2 2 5 2" xfId="2585"/>
    <cellStyle name="40% - Accent3 2 2 5 2 2" xfId="5000"/>
    <cellStyle name="40% - Accent3 2 2 5 3" xfId="3794"/>
    <cellStyle name="40% - Accent3 2 2 6" xfId="1985"/>
    <cellStyle name="40% - Accent3 2 2 6 2" xfId="4400"/>
    <cellStyle name="40% - Accent3 2 2 7" xfId="3194"/>
    <cellStyle name="40% - Accent3 2 3" xfId="806"/>
    <cellStyle name="40% - Accent3 2 3 2" xfId="932"/>
    <cellStyle name="40% - Accent3 2 3 2 2" xfId="1170"/>
    <cellStyle name="40% - Accent3 2 3 2 2 2" xfId="1771"/>
    <cellStyle name="40% - Accent3 2 3 2 2 2 2" xfId="2979"/>
    <cellStyle name="40% - Accent3 2 3 2 2 2 2 2" xfId="5394"/>
    <cellStyle name="40% - Accent3 2 3 2 2 2 3" xfId="4188"/>
    <cellStyle name="40% - Accent3 2 3 2 2 3" xfId="2379"/>
    <cellStyle name="40% - Accent3 2 3 2 2 3 2" xfId="4794"/>
    <cellStyle name="40% - Accent3 2 3 2 2 4" xfId="3588"/>
    <cellStyle name="40% - Accent3 2 3 2 3" xfId="1531"/>
    <cellStyle name="40% - Accent3 2 3 2 3 2" xfId="2739"/>
    <cellStyle name="40% - Accent3 2 3 2 3 2 2" xfId="5154"/>
    <cellStyle name="40% - Accent3 2 3 2 3 3" xfId="3948"/>
    <cellStyle name="40% - Accent3 2 3 2 4" xfId="2139"/>
    <cellStyle name="40% - Accent3 2 3 2 4 2" xfId="4554"/>
    <cellStyle name="40% - Accent3 2 3 2 5" xfId="3348"/>
    <cellStyle name="40% - Accent3 2 3 3" xfId="1050"/>
    <cellStyle name="40% - Accent3 2 3 3 2" xfId="1651"/>
    <cellStyle name="40% - Accent3 2 3 3 2 2" xfId="2859"/>
    <cellStyle name="40% - Accent3 2 3 3 2 2 2" xfId="5274"/>
    <cellStyle name="40% - Accent3 2 3 3 2 3" xfId="4068"/>
    <cellStyle name="40% - Accent3 2 3 3 3" xfId="2259"/>
    <cellStyle name="40% - Accent3 2 3 3 3 2" xfId="4674"/>
    <cellStyle name="40% - Accent3 2 3 3 4" xfId="3468"/>
    <cellStyle name="40% - Accent3 2 3 4" xfId="1292"/>
    <cellStyle name="40% - Accent3 2 3 4 2" xfId="1891"/>
    <cellStyle name="40% - Accent3 2 3 4 2 2" xfId="3099"/>
    <cellStyle name="40% - Accent3 2 3 4 2 2 2" xfId="5514"/>
    <cellStyle name="40% - Accent3 2 3 4 2 3" xfId="4308"/>
    <cellStyle name="40% - Accent3 2 3 4 3" xfId="2499"/>
    <cellStyle name="40% - Accent3 2 3 4 3 2" xfId="4914"/>
    <cellStyle name="40% - Accent3 2 3 4 4" xfId="3708"/>
    <cellStyle name="40% - Accent3 2 3 5" xfId="1411"/>
    <cellStyle name="40% - Accent3 2 3 5 2" xfId="2619"/>
    <cellStyle name="40% - Accent3 2 3 5 2 2" xfId="5034"/>
    <cellStyle name="40% - Accent3 2 3 5 3" xfId="3828"/>
    <cellStyle name="40% - Accent3 2 3 6" xfId="2019"/>
    <cellStyle name="40% - Accent3 2 3 6 2" xfId="4434"/>
    <cellStyle name="40% - Accent3 2 3 7" xfId="3228"/>
    <cellStyle name="40% - Accent3 2 4" xfId="864"/>
    <cellStyle name="40% - Accent3 2 4 2" xfId="1102"/>
    <cellStyle name="40% - Accent3 2 4 2 2" xfId="1703"/>
    <cellStyle name="40% - Accent3 2 4 2 2 2" xfId="2911"/>
    <cellStyle name="40% - Accent3 2 4 2 2 2 2" xfId="5326"/>
    <cellStyle name="40% - Accent3 2 4 2 2 3" xfId="4120"/>
    <cellStyle name="40% - Accent3 2 4 2 3" xfId="2311"/>
    <cellStyle name="40% - Accent3 2 4 2 3 2" xfId="4726"/>
    <cellStyle name="40% - Accent3 2 4 2 4" xfId="3520"/>
    <cellStyle name="40% - Accent3 2 4 3" xfId="1463"/>
    <cellStyle name="40% - Accent3 2 4 3 2" xfId="2671"/>
    <cellStyle name="40% - Accent3 2 4 3 2 2" xfId="5086"/>
    <cellStyle name="40% - Accent3 2 4 3 3" xfId="3880"/>
    <cellStyle name="40% - Accent3 2 4 4" xfId="2071"/>
    <cellStyle name="40% - Accent3 2 4 4 2" xfId="4486"/>
    <cellStyle name="40% - Accent3 2 4 5" xfId="3280"/>
    <cellStyle name="40% - Accent3 2 5" xfId="983"/>
    <cellStyle name="40% - Accent3 2 5 2" xfId="1583"/>
    <cellStyle name="40% - Accent3 2 5 2 2" xfId="2791"/>
    <cellStyle name="40% - Accent3 2 5 2 2 2" xfId="5206"/>
    <cellStyle name="40% - Accent3 2 5 2 3" xfId="4000"/>
    <cellStyle name="40% - Accent3 2 5 3" xfId="2191"/>
    <cellStyle name="40% - Accent3 2 5 3 2" xfId="4606"/>
    <cellStyle name="40% - Accent3 2 5 4" xfId="3400"/>
    <cellStyle name="40% - Accent3 2 6" xfId="1224"/>
    <cellStyle name="40% - Accent3 2 6 2" xfId="1823"/>
    <cellStyle name="40% - Accent3 2 6 2 2" xfId="3031"/>
    <cellStyle name="40% - Accent3 2 6 2 2 2" xfId="5446"/>
    <cellStyle name="40% - Accent3 2 6 2 3" xfId="4240"/>
    <cellStyle name="40% - Accent3 2 6 3" xfId="2431"/>
    <cellStyle name="40% - Accent3 2 6 3 2" xfId="4846"/>
    <cellStyle name="40% - Accent3 2 6 4" xfId="3640"/>
    <cellStyle name="40% - Accent3 2 7" xfId="1344"/>
    <cellStyle name="40% - Accent3 2 7 2" xfId="2551"/>
    <cellStyle name="40% - Accent3 2 7 2 2" xfId="4966"/>
    <cellStyle name="40% - Accent3 2 7 3" xfId="3760"/>
    <cellStyle name="40% - Accent3 2 8" xfId="1951"/>
    <cellStyle name="40% - Accent3 2 8 2" xfId="4366"/>
    <cellStyle name="40% - Accent3 2 9" xfId="3160"/>
    <cellStyle name="40% - Accent3 3" xfId="736"/>
    <cellStyle name="40% - Accent3 3 2" xfId="881"/>
    <cellStyle name="40% - Accent3 3 2 2" xfId="1119"/>
    <cellStyle name="40% - Accent3 3 2 2 2" xfId="1720"/>
    <cellStyle name="40% - Accent3 3 2 2 2 2" xfId="2928"/>
    <cellStyle name="40% - Accent3 3 2 2 2 2 2" xfId="5343"/>
    <cellStyle name="40% - Accent3 3 2 2 2 3" xfId="4137"/>
    <cellStyle name="40% - Accent3 3 2 2 3" xfId="2328"/>
    <cellStyle name="40% - Accent3 3 2 2 3 2" xfId="4743"/>
    <cellStyle name="40% - Accent3 3 2 2 4" xfId="3537"/>
    <cellStyle name="40% - Accent3 3 2 3" xfId="1480"/>
    <cellStyle name="40% - Accent3 3 2 3 2" xfId="2688"/>
    <cellStyle name="40% - Accent3 3 2 3 2 2" xfId="5103"/>
    <cellStyle name="40% - Accent3 3 2 3 3" xfId="3897"/>
    <cellStyle name="40% - Accent3 3 2 4" xfId="2088"/>
    <cellStyle name="40% - Accent3 3 2 4 2" xfId="4503"/>
    <cellStyle name="40% - Accent3 3 2 5" xfId="3297"/>
    <cellStyle name="40% - Accent3 3 3" xfId="999"/>
    <cellStyle name="40% - Accent3 3 3 2" xfId="1600"/>
    <cellStyle name="40% - Accent3 3 3 2 2" xfId="2808"/>
    <cellStyle name="40% - Accent3 3 3 2 2 2" xfId="5223"/>
    <cellStyle name="40% - Accent3 3 3 2 3" xfId="4017"/>
    <cellStyle name="40% - Accent3 3 3 3" xfId="2208"/>
    <cellStyle name="40% - Accent3 3 3 3 2" xfId="4623"/>
    <cellStyle name="40% - Accent3 3 3 4" xfId="3417"/>
    <cellStyle name="40% - Accent3 3 4" xfId="1241"/>
    <cellStyle name="40% - Accent3 3 4 2" xfId="1840"/>
    <cellStyle name="40% - Accent3 3 4 2 2" xfId="3048"/>
    <cellStyle name="40% - Accent3 3 4 2 2 2" xfId="5463"/>
    <cellStyle name="40% - Accent3 3 4 2 3" xfId="4257"/>
    <cellStyle name="40% - Accent3 3 4 3" xfId="2448"/>
    <cellStyle name="40% - Accent3 3 4 3 2" xfId="4863"/>
    <cellStyle name="40% - Accent3 3 4 4" xfId="3657"/>
    <cellStyle name="40% - Accent3 3 5" xfId="1361"/>
    <cellStyle name="40% - Accent3 3 5 2" xfId="2568"/>
    <cellStyle name="40% - Accent3 3 5 2 2" xfId="4983"/>
    <cellStyle name="40% - Accent3 3 5 3" xfId="3777"/>
    <cellStyle name="40% - Accent3 3 6" xfId="1968"/>
    <cellStyle name="40% - Accent3 3 6 2" xfId="4383"/>
    <cellStyle name="40% - Accent3 3 7" xfId="3177"/>
    <cellStyle name="40% - Accent3 4" xfId="789"/>
    <cellStyle name="40% - Accent3 4 2" xfId="915"/>
    <cellStyle name="40% - Accent3 4 2 2" xfId="1153"/>
    <cellStyle name="40% - Accent3 4 2 2 2" xfId="1754"/>
    <cellStyle name="40% - Accent3 4 2 2 2 2" xfId="2962"/>
    <cellStyle name="40% - Accent3 4 2 2 2 2 2" xfId="5377"/>
    <cellStyle name="40% - Accent3 4 2 2 2 3" xfId="4171"/>
    <cellStyle name="40% - Accent3 4 2 2 3" xfId="2362"/>
    <cellStyle name="40% - Accent3 4 2 2 3 2" xfId="4777"/>
    <cellStyle name="40% - Accent3 4 2 2 4" xfId="3571"/>
    <cellStyle name="40% - Accent3 4 2 3" xfId="1514"/>
    <cellStyle name="40% - Accent3 4 2 3 2" xfId="2722"/>
    <cellStyle name="40% - Accent3 4 2 3 2 2" xfId="5137"/>
    <cellStyle name="40% - Accent3 4 2 3 3" xfId="3931"/>
    <cellStyle name="40% - Accent3 4 2 4" xfId="2122"/>
    <cellStyle name="40% - Accent3 4 2 4 2" xfId="4537"/>
    <cellStyle name="40% - Accent3 4 2 5" xfId="3331"/>
    <cellStyle name="40% - Accent3 4 3" xfId="1033"/>
    <cellStyle name="40% - Accent3 4 3 2" xfId="1634"/>
    <cellStyle name="40% - Accent3 4 3 2 2" xfId="2842"/>
    <cellStyle name="40% - Accent3 4 3 2 2 2" xfId="5257"/>
    <cellStyle name="40% - Accent3 4 3 2 3" xfId="4051"/>
    <cellStyle name="40% - Accent3 4 3 3" xfId="2242"/>
    <cellStyle name="40% - Accent3 4 3 3 2" xfId="4657"/>
    <cellStyle name="40% - Accent3 4 3 4" xfId="3451"/>
    <cellStyle name="40% - Accent3 4 4" xfId="1275"/>
    <cellStyle name="40% - Accent3 4 4 2" xfId="1874"/>
    <cellStyle name="40% - Accent3 4 4 2 2" xfId="3082"/>
    <cellStyle name="40% - Accent3 4 4 2 2 2" xfId="5497"/>
    <cellStyle name="40% - Accent3 4 4 2 3" xfId="4291"/>
    <cellStyle name="40% - Accent3 4 4 3" xfId="2482"/>
    <cellStyle name="40% - Accent3 4 4 3 2" xfId="4897"/>
    <cellStyle name="40% - Accent3 4 4 4" xfId="3691"/>
    <cellStyle name="40% - Accent3 4 5" xfId="1394"/>
    <cellStyle name="40% - Accent3 4 5 2" xfId="2602"/>
    <cellStyle name="40% - Accent3 4 5 2 2" xfId="5017"/>
    <cellStyle name="40% - Accent3 4 5 3" xfId="3811"/>
    <cellStyle name="40% - Accent3 4 6" xfId="2002"/>
    <cellStyle name="40% - Accent3 4 6 2" xfId="4417"/>
    <cellStyle name="40% - Accent3 4 7" xfId="3211"/>
    <cellStyle name="40% - Accent3 5" xfId="832"/>
    <cellStyle name="40% - Accent3 5 2" xfId="952"/>
    <cellStyle name="40% - Accent3 5 2 2" xfId="1192"/>
    <cellStyle name="40% - Accent3 5 2 2 2" xfId="1791"/>
    <cellStyle name="40% - Accent3 5 2 2 2 2" xfId="2999"/>
    <cellStyle name="40% - Accent3 5 2 2 2 2 2" xfId="5414"/>
    <cellStyle name="40% - Accent3 5 2 2 2 3" xfId="4208"/>
    <cellStyle name="40% - Accent3 5 2 2 3" xfId="2399"/>
    <cellStyle name="40% - Accent3 5 2 2 3 2" xfId="4814"/>
    <cellStyle name="40% - Accent3 5 2 2 4" xfId="3608"/>
    <cellStyle name="40% - Accent3 5 2 3" xfId="1551"/>
    <cellStyle name="40% - Accent3 5 2 3 2" xfId="2759"/>
    <cellStyle name="40% - Accent3 5 2 3 2 2" xfId="5174"/>
    <cellStyle name="40% - Accent3 5 2 3 3" xfId="3968"/>
    <cellStyle name="40% - Accent3 5 2 4" xfId="2159"/>
    <cellStyle name="40% - Accent3 5 2 4 2" xfId="4574"/>
    <cellStyle name="40% - Accent3 5 2 5" xfId="3368"/>
    <cellStyle name="40% - Accent3 5 3" xfId="1070"/>
    <cellStyle name="40% - Accent3 5 3 2" xfId="1671"/>
    <cellStyle name="40% - Accent3 5 3 2 2" xfId="2879"/>
    <cellStyle name="40% - Accent3 5 3 2 2 2" xfId="5294"/>
    <cellStyle name="40% - Accent3 5 3 2 3" xfId="4088"/>
    <cellStyle name="40% - Accent3 5 3 3" xfId="2279"/>
    <cellStyle name="40% - Accent3 5 3 3 2" xfId="4694"/>
    <cellStyle name="40% - Accent3 5 3 4" xfId="3488"/>
    <cellStyle name="40% - Accent3 5 4" xfId="1312"/>
    <cellStyle name="40% - Accent3 5 4 2" xfId="1911"/>
    <cellStyle name="40% - Accent3 5 4 2 2" xfId="3119"/>
    <cellStyle name="40% - Accent3 5 4 2 2 2" xfId="5534"/>
    <cellStyle name="40% - Accent3 5 4 2 3" xfId="4328"/>
    <cellStyle name="40% - Accent3 5 4 3" xfId="2519"/>
    <cellStyle name="40% - Accent3 5 4 3 2" xfId="4934"/>
    <cellStyle name="40% - Accent3 5 4 4" xfId="3728"/>
    <cellStyle name="40% - Accent3 5 5" xfId="1431"/>
    <cellStyle name="40% - Accent3 5 5 2" xfId="2639"/>
    <cellStyle name="40% - Accent3 5 5 2 2" xfId="5054"/>
    <cellStyle name="40% - Accent3 5 5 3" xfId="3848"/>
    <cellStyle name="40% - Accent3 5 6" xfId="2039"/>
    <cellStyle name="40% - Accent3 5 6 2" xfId="4454"/>
    <cellStyle name="40% - Accent3 5 7" xfId="3248"/>
    <cellStyle name="40% - Accent3 6" xfId="847"/>
    <cellStyle name="40% - Accent3 6 2" xfId="1085"/>
    <cellStyle name="40% - Accent3 6 2 2" xfId="1686"/>
    <cellStyle name="40% - Accent3 6 2 2 2" xfId="2894"/>
    <cellStyle name="40% - Accent3 6 2 2 2 2" xfId="5309"/>
    <cellStyle name="40% - Accent3 6 2 2 3" xfId="4103"/>
    <cellStyle name="40% - Accent3 6 2 3" xfId="2294"/>
    <cellStyle name="40% - Accent3 6 2 3 2" xfId="4709"/>
    <cellStyle name="40% - Accent3 6 2 4" xfId="3503"/>
    <cellStyle name="40% - Accent3 6 3" xfId="1446"/>
    <cellStyle name="40% - Accent3 6 3 2" xfId="2654"/>
    <cellStyle name="40% - Accent3 6 3 2 2" xfId="5069"/>
    <cellStyle name="40% - Accent3 6 3 3" xfId="3863"/>
    <cellStyle name="40% - Accent3 6 4" xfId="2054"/>
    <cellStyle name="40% - Accent3 6 4 2" xfId="4469"/>
    <cellStyle name="40% - Accent3 6 5" xfId="3263"/>
    <cellStyle name="40% - Accent3 7" xfId="967"/>
    <cellStyle name="40% - Accent3 7 2" xfId="1566"/>
    <cellStyle name="40% - Accent3 7 2 2" xfId="2774"/>
    <cellStyle name="40% - Accent3 7 2 2 2" xfId="5189"/>
    <cellStyle name="40% - Accent3 7 2 3" xfId="3983"/>
    <cellStyle name="40% - Accent3 7 3" xfId="2174"/>
    <cellStyle name="40% - Accent3 7 3 2" xfId="4589"/>
    <cellStyle name="40% - Accent3 7 4" xfId="3383"/>
    <cellStyle name="40% - Accent3 8" xfId="1207"/>
    <cellStyle name="40% - Accent3 8 2" xfId="1806"/>
    <cellStyle name="40% - Accent3 8 2 2" xfId="3014"/>
    <cellStyle name="40% - Accent3 8 2 2 2" xfId="5429"/>
    <cellStyle name="40% - Accent3 8 2 3" xfId="4223"/>
    <cellStyle name="40% - Accent3 8 3" xfId="2414"/>
    <cellStyle name="40% - Accent3 8 3 2" xfId="4829"/>
    <cellStyle name="40% - Accent3 8 4" xfId="3623"/>
    <cellStyle name="40% - Accent3 9" xfId="1327"/>
    <cellStyle name="40% - Accent3 9 2" xfId="2534"/>
    <cellStyle name="40% - Accent3 9 2 2" xfId="4949"/>
    <cellStyle name="40% - Accent3 9 3" xfId="3743"/>
    <cellStyle name="40% - Accent4 10" xfId="1936"/>
    <cellStyle name="40% - Accent4 10 2" xfId="4351"/>
    <cellStyle name="40% - Accent4 11" xfId="3145"/>
    <cellStyle name="40% - Accent4 2" xfId="718"/>
    <cellStyle name="40% - Accent4 2 2" xfId="768"/>
    <cellStyle name="40% - Accent4 2 2 2" xfId="900"/>
    <cellStyle name="40% - Accent4 2 2 2 2" xfId="1138"/>
    <cellStyle name="40% - Accent4 2 2 2 2 2" xfId="1739"/>
    <cellStyle name="40% - Accent4 2 2 2 2 2 2" xfId="2947"/>
    <cellStyle name="40% - Accent4 2 2 2 2 2 2 2" xfId="5362"/>
    <cellStyle name="40% - Accent4 2 2 2 2 2 3" xfId="4156"/>
    <cellStyle name="40% - Accent4 2 2 2 2 3" xfId="2347"/>
    <cellStyle name="40% - Accent4 2 2 2 2 3 2" xfId="4762"/>
    <cellStyle name="40% - Accent4 2 2 2 2 4" xfId="3556"/>
    <cellStyle name="40% - Accent4 2 2 2 3" xfId="1499"/>
    <cellStyle name="40% - Accent4 2 2 2 3 2" xfId="2707"/>
    <cellStyle name="40% - Accent4 2 2 2 3 2 2" xfId="5122"/>
    <cellStyle name="40% - Accent4 2 2 2 3 3" xfId="3916"/>
    <cellStyle name="40% - Accent4 2 2 2 4" xfId="2107"/>
    <cellStyle name="40% - Accent4 2 2 2 4 2" xfId="4522"/>
    <cellStyle name="40% - Accent4 2 2 2 5" xfId="3316"/>
    <cellStyle name="40% - Accent4 2 2 3" xfId="1018"/>
    <cellStyle name="40% - Accent4 2 2 3 2" xfId="1619"/>
    <cellStyle name="40% - Accent4 2 2 3 2 2" xfId="2827"/>
    <cellStyle name="40% - Accent4 2 2 3 2 2 2" xfId="5242"/>
    <cellStyle name="40% - Accent4 2 2 3 2 3" xfId="4036"/>
    <cellStyle name="40% - Accent4 2 2 3 3" xfId="2227"/>
    <cellStyle name="40% - Accent4 2 2 3 3 2" xfId="4642"/>
    <cellStyle name="40% - Accent4 2 2 3 4" xfId="3436"/>
    <cellStyle name="40% - Accent4 2 2 4" xfId="1260"/>
    <cellStyle name="40% - Accent4 2 2 4 2" xfId="1859"/>
    <cellStyle name="40% - Accent4 2 2 4 2 2" xfId="3067"/>
    <cellStyle name="40% - Accent4 2 2 4 2 2 2" xfId="5482"/>
    <cellStyle name="40% - Accent4 2 2 4 2 3" xfId="4276"/>
    <cellStyle name="40% - Accent4 2 2 4 3" xfId="2467"/>
    <cellStyle name="40% - Accent4 2 2 4 3 2" xfId="4882"/>
    <cellStyle name="40% - Accent4 2 2 4 4" xfId="3676"/>
    <cellStyle name="40% - Accent4 2 2 5" xfId="1379"/>
    <cellStyle name="40% - Accent4 2 2 5 2" xfId="2587"/>
    <cellStyle name="40% - Accent4 2 2 5 2 2" xfId="5002"/>
    <cellStyle name="40% - Accent4 2 2 5 3" xfId="3796"/>
    <cellStyle name="40% - Accent4 2 2 6" xfId="1987"/>
    <cellStyle name="40% - Accent4 2 2 6 2" xfId="4402"/>
    <cellStyle name="40% - Accent4 2 2 7" xfId="3196"/>
    <cellStyle name="40% - Accent4 2 3" xfId="808"/>
    <cellStyle name="40% - Accent4 2 3 2" xfId="934"/>
    <cellStyle name="40% - Accent4 2 3 2 2" xfId="1172"/>
    <cellStyle name="40% - Accent4 2 3 2 2 2" xfId="1773"/>
    <cellStyle name="40% - Accent4 2 3 2 2 2 2" xfId="2981"/>
    <cellStyle name="40% - Accent4 2 3 2 2 2 2 2" xfId="5396"/>
    <cellStyle name="40% - Accent4 2 3 2 2 2 3" xfId="4190"/>
    <cellStyle name="40% - Accent4 2 3 2 2 3" xfId="2381"/>
    <cellStyle name="40% - Accent4 2 3 2 2 3 2" xfId="4796"/>
    <cellStyle name="40% - Accent4 2 3 2 2 4" xfId="3590"/>
    <cellStyle name="40% - Accent4 2 3 2 3" xfId="1533"/>
    <cellStyle name="40% - Accent4 2 3 2 3 2" xfId="2741"/>
    <cellStyle name="40% - Accent4 2 3 2 3 2 2" xfId="5156"/>
    <cellStyle name="40% - Accent4 2 3 2 3 3" xfId="3950"/>
    <cellStyle name="40% - Accent4 2 3 2 4" xfId="2141"/>
    <cellStyle name="40% - Accent4 2 3 2 4 2" xfId="4556"/>
    <cellStyle name="40% - Accent4 2 3 2 5" xfId="3350"/>
    <cellStyle name="40% - Accent4 2 3 3" xfId="1052"/>
    <cellStyle name="40% - Accent4 2 3 3 2" xfId="1653"/>
    <cellStyle name="40% - Accent4 2 3 3 2 2" xfId="2861"/>
    <cellStyle name="40% - Accent4 2 3 3 2 2 2" xfId="5276"/>
    <cellStyle name="40% - Accent4 2 3 3 2 3" xfId="4070"/>
    <cellStyle name="40% - Accent4 2 3 3 3" xfId="2261"/>
    <cellStyle name="40% - Accent4 2 3 3 3 2" xfId="4676"/>
    <cellStyle name="40% - Accent4 2 3 3 4" xfId="3470"/>
    <cellStyle name="40% - Accent4 2 3 4" xfId="1294"/>
    <cellStyle name="40% - Accent4 2 3 4 2" xfId="1893"/>
    <cellStyle name="40% - Accent4 2 3 4 2 2" xfId="3101"/>
    <cellStyle name="40% - Accent4 2 3 4 2 2 2" xfId="5516"/>
    <cellStyle name="40% - Accent4 2 3 4 2 3" xfId="4310"/>
    <cellStyle name="40% - Accent4 2 3 4 3" xfId="2501"/>
    <cellStyle name="40% - Accent4 2 3 4 3 2" xfId="4916"/>
    <cellStyle name="40% - Accent4 2 3 4 4" xfId="3710"/>
    <cellStyle name="40% - Accent4 2 3 5" xfId="1413"/>
    <cellStyle name="40% - Accent4 2 3 5 2" xfId="2621"/>
    <cellStyle name="40% - Accent4 2 3 5 2 2" xfId="5036"/>
    <cellStyle name="40% - Accent4 2 3 5 3" xfId="3830"/>
    <cellStyle name="40% - Accent4 2 3 6" xfId="2021"/>
    <cellStyle name="40% - Accent4 2 3 6 2" xfId="4436"/>
    <cellStyle name="40% - Accent4 2 3 7" xfId="3230"/>
    <cellStyle name="40% - Accent4 2 4" xfId="866"/>
    <cellStyle name="40% - Accent4 2 4 2" xfId="1104"/>
    <cellStyle name="40% - Accent4 2 4 2 2" xfId="1705"/>
    <cellStyle name="40% - Accent4 2 4 2 2 2" xfId="2913"/>
    <cellStyle name="40% - Accent4 2 4 2 2 2 2" xfId="5328"/>
    <cellStyle name="40% - Accent4 2 4 2 2 3" xfId="4122"/>
    <cellStyle name="40% - Accent4 2 4 2 3" xfId="2313"/>
    <cellStyle name="40% - Accent4 2 4 2 3 2" xfId="4728"/>
    <cellStyle name="40% - Accent4 2 4 2 4" xfId="3522"/>
    <cellStyle name="40% - Accent4 2 4 3" xfId="1465"/>
    <cellStyle name="40% - Accent4 2 4 3 2" xfId="2673"/>
    <cellStyle name="40% - Accent4 2 4 3 2 2" xfId="5088"/>
    <cellStyle name="40% - Accent4 2 4 3 3" xfId="3882"/>
    <cellStyle name="40% - Accent4 2 4 4" xfId="2073"/>
    <cellStyle name="40% - Accent4 2 4 4 2" xfId="4488"/>
    <cellStyle name="40% - Accent4 2 4 5" xfId="3282"/>
    <cellStyle name="40% - Accent4 2 5" xfId="985"/>
    <cellStyle name="40% - Accent4 2 5 2" xfId="1585"/>
    <cellStyle name="40% - Accent4 2 5 2 2" xfId="2793"/>
    <cellStyle name="40% - Accent4 2 5 2 2 2" xfId="5208"/>
    <cellStyle name="40% - Accent4 2 5 2 3" xfId="4002"/>
    <cellStyle name="40% - Accent4 2 5 3" xfId="2193"/>
    <cellStyle name="40% - Accent4 2 5 3 2" xfId="4608"/>
    <cellStyle name="40% - Accent4 2 5 4" xfId="3402"/>
    <cellStyle name="40% - Accent4 2 6" xfId="1226"/>
    <cellStyle name="40% - Accent4 2 6 2" xfId="1825"/>
    <cellStyle name="40% - Accent4 2 6 2 2" xfId="3033"/>
    <cellStyle name="40% - Accent4 2 6 2 2 2" xfId="5448"/>
    <cellStyle name="40% - Accent4 2 6 2 3" xfId="4242"/>
    <cellStyle name="40% - Accent4 2 6 3" xfId="2433"/>
    <cellStyle name="40% - Accent4 2 6 3 2" xfId="4848"/>
    <cellStyle name="40% - Accent4 2 6 4" xfId="3642"/>
    <cellStyle name="40% - Accent4 2 7" xfId="1346"/>
    <cellStyle name="40% - Accent4 2 7 2" xfId="2553"/>
    <cellStyle name="40% - Accent4 2 7 2 2" xfId="4968"/>
    <cellStyle name="40% - Accent4 2 7 3" xfId="3762"/>
    <cellStyle name="40% - Accent4 2 8" xfId="1953"/>
    <cellStyle name="40% - Accent4 2 8 2" xfId="4368"/>
    <cellStyle name="40% - Accent4 2 9" xfId="3162"/>
    <cellStyle name="40% - Accent4 3" xfId="738"/>
    <cellStyle name="40% - Accent4 3 2" xfId="883"/>
    <cellStyle name="40% - Accent4 3 2 2" xfId="1121"/>
    <cellStyle name="40% - Accent4 3 2 2 2" xfId="1722"/>
    <cellStyle name="40% - Accent4 3 2 2 2 2" xfId="2930"/>
    <cellStyle name="40% - Accent4 3 2 2 2 2 2" xfId="5345"/>
    <cellStyle name="40% - Accent4 3 2 2 2 3" xfId="4139"/>
    <cellStyle name="40% - Accent4 3 2 2 3" xfId="2330"/>
    <cellStyle name="40% - Accent4 3 2 2 3 2" xfId="4745"/>
    <cellStyle name="40% - Accent4 3 2 2 4" xfId="3539"/>
    <cellStyle name="40% - Accent4 3 2 3" xfId="1482"/>
    <cellStyle name="40% - Accent4 3 2 3 2" xfId="2690"/>
    <cellStyle name="40% - Accent4 3 2 3 2 2" xfId="5105"/>
    <cellStyle name="40% - Accent4 3 2 3 3" xfId="3899"/>
    <cellStyle name="40% - Accent4 3 2 4" xfId="2090"/>
    <cellStyle name="40% - Accent4 3 2 4 2" xfId="4505"/>
    <cellStyle name="40% - Accent4 3 2 5" xfId="3299"/>
    <cellStyle name="40% - Accent4 3 3" xfId="1001"/>
    <cellStyle name="40% - Accent4 3 3 2" xfId="1602"/>
    <cellStyle name="40% - Accent4 3 3 2 2" xfId="2810"/>
    <cellStyle name="40% - Accent4 3 3 2 2 2" xfId="5225"/>
    <cellStyle name="40% - Accent4 3 3 2 3" xfId="4019"/>
    <cellStyle name="40% - Accent4 3 3 3" xfId="2210"/>
    <cellStyle name="40% - Accent4 3 3 3 2" xfId="4625"/>
    <cellStyle name="40% - Accent4 3 3 4" xfId="3419"/>
    <cellStyle name="40% - Accent4 3 4" xfId="1243"/>
    <cellStyle name="40% - Accent4 3 4 2" xfId="1842"/>
    <cellStyle name="40% - Accent4 3 4 2 2" xfId="3050"/>
    <cellStyle name="40% - Accent4 3 4 2 2 2" xfId="5465"/>
    <cellStyle name="40% - Accent4 3 4 2 3" xfId="4259"/>
    <cellStyle name="40% - Accent4 3 4 3" xfId="2450"/>
    <cellStyle name="40% - Accent4 3 4 3 2" xfId="4865"/>
    <cellStyle name="40% - Accent4 3 4 4" xfId="3659"/>
    <cellStyle name="40% - Accent4 3 5" xfId="1363"/>
    <cellStyle name="40% - Accent4 3 5 2" xfId="2570"/>
    <cellStyle name="40% - Accent4 3 5 2 2" xfId="4985"/>
    <cellStyle name="40% - Accent4 3 5 3" xfId="3779"/>
    <cellStyle name="40% - Accent4 3 6" xfId="1970"/>
    <cellStyle name="40% - Accent4 3 6 2" xfId="4385"/>
    <cellStyle name="40% - Accent4 3 7" xfId="3179"/>
    <cellStyle name="40% - Accent4 4" xfId="791"/>
    <cellStyle name="40% - Accent4 4 2" xfId="917"/>
    <cellStyle name="40% - Accent4 4 2 2" xfId="1155"/>
    <cellStyle name="40% - Accent4 4 2 2 2" xfId="1756"/>
    <cellStyle name="40% - Accent4 4 2 2 2 2" xfId="2964"/>
    <cellStyle name="40% - Accent4 4 2 2 2 2 2" xfId="5379"/>
    <cellStyle name="40% - Accent4 4 2 2 2 3" xfId="4173"/>
    <cellStyle name="40% - Accent4 4 2 2 3" xfId="2364"/>
    <cellStyle name="40% - Accent4 4 2 2 3 2" xfId="4779"/>
    <cellStyle name="40% - Accent4 4 2 2 4" xfId="3573"/>
    <cellStyle name="40% - Accent4 4 2 3" xfId="1516"/>
    <cellStyle name="40% - Accent4 4 2 3 2" xfId="2724"/>
    <cellStyle name="40% - Accent4 4 2 3 2 2" xfId="5139"/>
    <cellStyle name="40% - Accent4 4 2 3 3" xfId="3933"/>
    <cellStyle name="40% - Accent4 4 2 4" xfId="2124"/>
    <cellStyle name="40% - Accent4 4 2 4 2" xfId="4539"/>
    <cellStyle name="40% - Accent4 4 2 5" xfId="3333"/>
    <cellStyle name="40% - Accent4 4 3" xfId="1035"/>
    <cellStyle name="40% - Accent4 4 3 2" xfId="1636"/>
    <cellStyle name="40% - Accent4 4 3 2 2" xfId="2844"/>
    <cellStyle name="40% - Accent4 4 3 2 2 2" xfId="5259"/>
    <cellStyle name="40% - Accent4 4 3 2 3" xfId="4053"/>
    <cellStyle name="40% - Accent4 4 3 3" xfId="2244"/>
    <cellStyle name="40% - Accent4 4 3 3 2" xfId="4659"/>
    <cellStyle name="40% - Accent4 4 3 4" xfId="3453"/>
    <cellStyle name="40% - Accent4 4 4" xfId="1277"/>
    <cellStyle name="40% - Accent4 4 4 2" xfId="1876"/>
    <cellStyle name="40% - Accent4 4 4 2 2" xfId="3084"/>
    <cellStyle name="40% - Accent4 4 4 2 2 2" xfId="5499"/>
    <cellStyle name="40% - Accent4 4 4 2 3" xfId="4293"/>
    <cellStyle name="40% - Accent4 4 4 3" xfId="2484"/>
    <cellStyle name="40% - Accent4 4 4 3 2" xfId="4899"/>
    <cellStyle name="40% - Accent4 4 4 4" xfId="3693"/>
    <cellStyle name="40% - Accent4 4 5" xfId="1396"/>
    <cellStyle name="40% - Accent4 4 5 2" xfId="2604"/>
    <cellStyle name="40% - Accent4 4 5 2 2" xfId="5019"/>
    <cellStyle name="40% - Accent4 4 5 3" xfId="3813"/>
    <cellStyle name="40% - Accent4 4 6" xfId="2004"/>
    <cellStyle name="40% - Accent4 4 6 2" xfId="4419"/>
    <cellStyle name="40% - Accent4 4 7" xfId="3213"/>
    <cellStyle name="40% - Accent4 5" xfId="834"/>
    <cellStyle name="40% - Accent4 5 2" xfId="954"/>
    <cellStyle name="40% - Accent4 5 2 2" xfId="1194"/>
    <cellStyle name="40% - Accent4 5 2 2 2" xfId="1793"/>
    <cellStyle name="40% - Accent4 5 2 2 2 2" xfId="3001"/>
    <cellStyle name="40% - Accent4 5 2 2 2 2 2" xfId="5416"/>
    <cellStyle name="40% - Accent4 5 2 2 2 3" xfId="4210"/>
    <cellStyle name="40% - Accent4 5 2 2 3" xfId="2401"/>
    <cellStyle name="40% - Accent4 5 2 2 3 2" xfId="4816"/>
    <cellStyle name="40% - Accent4 5 2 2 4" xfId="3610"/>
    <cellStyle name="40% - Accent4 5 2 3" xfId="1553"/>
    <cellStyle name="40% - Accent4 5 2 3 2" xfId="2761"/>
    <cellStyle name="40% - Accent4 5 2 3 2 2" xfId="5176"/>
    <cellStyle name="40% - Accent4 5 2 3 3" xfId="3970"/>
    <cellStyle name="40% - Accent4 5 2 4" xfId="2161"/>
    <cellStyle name="40% - Accent4 5 2 4 2" xfId="4576"/>
    <cellStyle name="40% - Accent4 5 2 5" xfId="3370"/>
    <cellStyle name="40% - Accent4 5 3" xfId="1072"/>
    <cellStyle name="40% - Accent4 5 3 2" xfId="1673"/>
    <cellStyle name="40% - Accent4 5 3 2 2" xfId="2881"/>
    <cellStyle name="40% - Accent4 5 3 2 2 2" xfId="5296"/>
    <cellStyle name="40% - Accent4 5 3 2 3" xfId="4090"/>
    <cellStyle name="40% - Accent4 5 3 3" xfId="2281"/>
    <cellStyle name="40% - Accent4 5 3 3 2" xfId="4696"/>
    <cellStyle name="40% - Accent4 5 3 4" xfId="3490"/>
    <cellStyle name="40% - Accent4 5 4" xfId="1314"/>
    <cellStyle name="40% - Accent4 5 4 2" xfId="1913"/>
    <cellStyle name="40% - Accent4 5 4 2 2" xfId="3121"/>
    <cellStyle name="40% - Accent4 5 4 2 2 2" xfId="5536"/>
    <cellStyle name="40% - Accent4 5 4 2 3" xfId="4330"/>
    <cellStyle name="40% - Accent4 5 4 3" xfId="2521"/>
    <cellStyle name="40% - Accent4 5 4 3 2" xfId="4936"/>
    <cellStyle name="40% - Accent4 5 4 4" xfId="3730"/>
    <cellStyle name="40% - Accent4 5 5" xfId="1433"/>
    <cellStyle name="40% - Accent4 5 5 2" xfId="2641"/>
    <cellStyle name="40% - Accent4 5 5 2 2" xfId="5056"/>
    <cellStyle name="40% - Accent4 5 5 3" xfId="3850"/>
    <cellStyle name="40% - Accent4 5 6" xfId="2041"/>
    <cellStyle name="40% - Accent4 5 6 2" xfId="4456"/>
    <cellStyle name="40% - Accent4 5 7" xfId="3250"/>
    <cellStyle name="40% - Accent4 6" xfId="849"/>
    <cellStyle name="40% - Accent4 6 2" xfId="1087"/>
    <cellStyle name="40% - Accent4 6 2 2" xfId="1688"/>
    <cellStyle name="40% - Accent4 6 2 2 2" xfId="2896"/>
    <cellStyle name="40% - Accent4 6 2 2 2 2" xfId="5311"/>
    <cellStyle name="40% - Accent4 6 2 2 3" xfId="4105"/>
    <cellStyle name="40% - Accent4 6 2 3" xfId="2296"/>
    <cellStyle name="40% - Accent4 6 2 3 2" xfId="4711"/>
    <cellStyle name="40% - Accent4 6 2 4" xfId="3505"/>
    <cellStyle name="40% - Accent4 6 3" xfId="1448"/>
    <cellStyle name="40% - Accent4 6 3 2" xfId="2656"/>
    <cellStyle name="40% - Accent4 6 3 2 2" xfId="5071"/>
    <cellStyle name="40% - Accent4 6 3 3" xfId="3865"/>
    <cellStyle name="40% - Accent4 6 4" xfId="2056"/>
    <cellStyle name="40% - Accent4 6 4 2" xfId="4471"/>
    <cellStyle name="40% - Accent4 6 5" xfId="3265"/>
    <cellStyle name="40% - Accent4 7" xfId="969"/>
    <cellStyle name="40% - Accent4 7 2" xfId="1568"/>
    <cellStyle name="40% - Accent4 7 2 2" xfId="2776"/>
    <cellStyle name="40% - Accent4 7 2 2 2" xfId="5191"/>
    <cellStyle name="40% - Accent4 7 2 3" xfId="3985"/>
    <cellStyle name="40% - Accent4 7 3" xfId="2176"/>
    <cellStyle name="40% - Accent4 7 3 2" xfId="4591"/>
    <cellStyle name="40% - Accent4 7 4" xfId="3385"/>
    <cellStyle name="40% - Accent4 8" xfId="1209"/>
    <cellStyle name="40% - Accent4 8 2" xfId="1808"/>
    <cellStyle name="40% - Accent4 8 2 2" xfId="3016"/>
    <cellStyle name="40% - Accent4 8 2 2 2" xfId="5431"/>
    <cellStyle name="40% - Accent4 8 2 3" xfId="4225"/>
    <cellStyle name="40% - Accent4 8 3" xfId="2416"/>
    <cellStyle name="40% - Accent4 8 3 2" xfId="4831"/>
    <cellStyle name="40% - Accent4 8 4" xfId="3625"/>
    <cellStyle name="40% - Accent4 9" xfId="1329"/>
    <cellStyle name="40% - Accent4 9 2" xfId="2536"/>
    <cellStyle name="40% - Accent4 9 2 2" xfId="4951"/>
    <cellStyle name="40% - Accent4 9 3" xfId="3745"/>
    <cellStyle name="40% - Accent5 10" xfId="1938"/>
    <cellStyle name="40% - Accent5 10 2" xfId="4353"/>
    <cellStyle name="40% - Accent5 11" xfId="3147"/>
    <cellStyle name="40% - Accent5 2" xfId="720"/>
    <cellStyle name="40% - Accent5 2 2" xfId="770"/>
    <cellStyle name="40% - Accent5 2 2 2" xfId="902"/>
    <cellStyle name="40% - Accent5 2 2 2 2" xfId="1140"/>
    <cellStyle name="40% - Accent5 2 2 2 2 2" xfId="1741"/>
    <cellStyle name="40% - Accent5 2 2 2 2 2 2" xfId="2949"/>
    <cellStyle name="40% - Accent5 2 2 2 2 2 2 2" xfId="5364"/>
    <cellStyle name="40% - Accent5 2 2 2 2 2 3" xfId="4158"/>
    <cellStyle name="40% - Accent5 2 2 2 2 3" xfId="2349"/>
    <cellStyle name="40% - Accent5 2 2 2 2 3 2" xfId="4764"/>
    <cellStyle name="40% - Accent5 2 2 2 2 4" xfId="3558"/>
    <cellStyle name="40% - Accent5 2 2 2 3" xfId="1501"/>
    <cellStyle name="40% - Accent5 2 2 2 3 2" xfId="2709"/>
    <cellStyle name="40% - Accent5 2 2 2 3 2 2" xfId="5124"/>
    <cellStyle name="40% - Accent5 2 2 2 3 3" xfId="3918"/>
    <cellStyle name="40% - Accent5 2 2 2 4" xfId="2109"/>
    <cellStyle name="40% - Accent5 2 2 2 4 2" xfId="4524"/>
    <cellStyle name="40% - Accent5 2 2 2 5" xfId="3318"/>
    <cellStyle name="40% - Accent5 2 2 3" xfId="1020"/>
    <cellStyle name="40% - Accent5 2 2 3 2" xfId="1621"/>
    <cellStyle name="40% - Accent5 2 2 3 2 2" xfId="2829"/>
    <cellStyle name="40% - Accent5 2 2 3 2 2 2" xfId="5244"/>
    <cellStyle name="40% - Accent5 2 2 3 2 3" xfId="4038"/>
    <cellStyle name="40% - Accent5 2 2 3 3" xfId="2229"/>
    <cellStyle name="40% - Accent5 2 2 3 3 2" xfId="4644"/>
    <cellStyle name="40% - Accent5 2 2 3 4" xfId="3438"/>
    <cellStyle name="40% - Accent5 2 2 4" xfId="1262"/>
    <cellStyle name="40% - Accent5 2 2 4 2" xfId="1861"/>
    <cellStyle name="40% - Accent5 2 2 4 2 2" xfId="3069"/>
    <cellStyle name="40% - Accent5 2 2 4 2 2 2" xfId="5484"/>
    <cellStyle name="40% - Accent5 2 2 4 2 3" xfId="4278"/>
    <cellStyle name="40% - Accent5 2 2 4 3" xfId="2469"/>
    <cellStyle name="40% - Accent5 2 2 4 3 2" xfId="4884"/>
    <cellStyle name="40% - Accent5 2 2 4 4" xfId="3678"/>
    <cellStyle name="40% - Accent5 2 2 5" xfId="1381"/>
    <cellStyle name="40% - Accent5 2 2 5 2" xfId="2589"/>
    <cellStyle name="40% - Accent5 2 2 5 2 2" xfId="5004"/>
    <cellStyle name="40% - Accent5 2 2 5 3" xfId="3798"/>
    <cellStyle name="40% - Accent5 2 2 6" xfId="1989"/>
    <cellStyle name="40% - Accent5 2 2 6 2" xfId="4404"/>
    <cellStyle name="40% - Accent5 2 2 7" xfId="3198"/>
    <cellStyle name="40% - Accent5 2 3" xfId="810"/>
    <cellStyle name="40% - Accent5 2 3 2" xfId="936"/>
    <cellStyle name="40% - Accent5 2 3 2 2" xfId="1174"/>
    <cellStyle name="40% - Accent5 2 3 2 2 2" xfId="1775"/>
    <cellStyle name="40% - Accent5 2 3 2 2 2 2" xfId="2983"/>
    <cellStyle name="40% - Accent5 2 3 2 2 2 2 2" xfId="5398"/>
    <cellStyle name="40% - Accent5 2 3 2 2 2 3" xfId="4192"/>
    <cellStyle name="40% - Accent5 2 3 2 2 3" xfId="2383"/>
    <cellStyle name="40% - Accent5 2 3 2 2 3 2" xfId="4798"/>
    <cellStyle name="40% - Accent5 2 3 2 2 4" xfId="3592"/>
    <cellStyle name="40% - Accent5 2 3 2 3" xfId="1535"/>
    <cellStyle name="40% - Accent5 2 3 2 3 2" xfId="2743"/>
    <cellStyle name="40% - Accent5 2 3 2 3 2 2" xfId="5158"/>
    <cellStyle name="40% - Accent5 2 3 2 3 3" xfId="3952"/>
    <cellStyle name="40% - Accent5 2 3 2 4" xfId="2143"/>
    <cellStyle name="40% - Accent5 2 3 2 4 2" xfId="4558"/>
    <cellStyle name="40% - Accent5 2 3 2 5" xfId="3352"/>
    <cellStyle name="40% - Accent5 2 3 3" xfId="1054"/>
    <cellStyle name="40% - Accent5 2 3 3 2" xfId="1655"/>
    <cellStyle name="40% - Accent5 2 3 3 2 2" xfId="2863"/>
    <cellStyle name="40% - Accent5 2 3 3 2 2 2" xfId="5278"/>
    <cellStyle name="40% - Accent5 2 3 3 2 3" xfId="4072"/>
    <cellStyle name="40% - Accent5 2 3 3 3" xfId="2263"/>
    <cellStyle name="40% - Accent5 2 3 3 3 2" xfId="4678"/>
    <cellStyle name="40% - Accent5 2 3 3 4" xfId="3472"/>
    <cellStyle name="40% - Accent5 2 3 4" xfId="1296"/>
    <cellStyle name="40% - Accent5 2 3 4 2" xfId="1895"/>
    <cellStyle name="40% - Accent5 2 3 4 2 2" xfId="3103"/>
    <cellStyle name="40% - Accent5 2 3 4 2 2 2" xfId="5518"/>
    <cellStyle name="40% - Accent5 2 3 4 2 3" xfId="4312"/>
    <cellStyle name="40% - Accent5 2 3 4 3" xfId="2503"/>
    <cellStyle name="40% - Accent5 2 3 4 3 2" xfId="4918"/>
    <cellStyle name="40% - Accent5 2 3 4 4" xfId="3712"/>
    <cellStyle name="40% - Accent5 2 3 5" xfId="1415"/>
    <cellStyle name="40% - Accent5 2 3 5 2" xfId="2623"/>
    <cellStyle name="40% - Accent5 2 3 5 2 2" xfId="5038"/>
    <cellStyle name="40% - Accent5 2 3 5 3" xfId="3832"/>
    <cellStyle name="40% - Accent5 2 3 6" xfId="2023"/>
    <cellStyle name="40% - Accent5 2 3 6 2" xfId="4438"/>
    <cellStyle name="40% - Accent5 2 3 7" xfId="3232"/>
    <cellStyle name="40% - Accent5 2 4" xfId="868"/>
    <cellStyle name="40% - Accent5 2 4 2" xfId="1106"/>
    <cellStyle name="40% - Accent5 2 4 2 2" xfId="1707"/>
    <cellStyle name="40% - Accent5 2 4 2 2 2" xfId="2915"/>
    <cellStyle name="40% - Accent5 2 4 2 2 2 2" xfId="5330"/>
    <cellStyle name="40% - Accent5 2 4 2 2 3" xfId="4124"/>
    <cellStyle name="40% - Accent5 2 4 2 3" xfId="2315"/>
    <cellStyle name="40% - Accent5 2 4 2 3 2" xfId="4730"/>
    <cellStyle name="40% - Accent5 2 4 2 4" xfId="3524"/>
    <cellStyle name="40% - Accent5 2 4 3" xfId="1467"/>
    <cellStyle name="40% - Accent5 2 4 3 2" xfId="2675"/>
    <cellStyle name="40% - Accent5 2 4 3 2 2" xfId="5090"/>
    <cellStyle name="40% - Accent5 2 4 3 3" xfId="3884"/>
    <cellStyle name="40% - Accent5 2 4 4" xfId="2075"/>
    <cellStyle name="40% - Accent5 2 4 4 2" xfId="4490"/>
    <cellStyle name="40% - Accent5 2 4 5" xfId="3284"/>
    <cellStyle name="40% - Accent5 2 5" xfId="987"/>
    <cellStyle name="40% - Accent5 2 5 2" xfId="1587"/>
    <cellStyle name="40% - Accent5 2 5 2 2" xfId="2795"/>
    <cellStyle name="40% - Accent5 2 5 2 2 2" xfId="5210"/>
    <cellStyle name="40% - Accent5 2 5 2 3" xfId="4004"/>
    <cellStyle name="40% - Accent5 2 5 3" xfId="2195"/>
    <cellStyle name="40% - Accent5 2 5 3 2" xfId="4610"/>
    <cellStyle name="40% - Accent5 2 5 4" xfId="3404"/>
    <cellStyle name="40% - Accent5 2 6" xfId="1228"/>
    <cellStyle name="40% - Accent5 2 6 2" xfId="1827"/>
    <cellStyle name="40% - Accent5 2 6 2 2" xfId="3035"/>
    <cellStyle name="40% - Accent5 2 6 2 2 2" xfId="5450"/>
    <cellStyle name="40% - Accent5 2 6 2 3" xfId="4244"/>
    <cellStyle name="40% - Accent5 2 6 3" xfId="2435"/>
    <cellStyle name="40% - Accent5 2 6 3 2" xfId="4850"/>
    <cellStyle name="40% - Accent5 2 6 4" xfId="3644"/>
    <cellStyle name="40% - Accent5 2 7" xfId="1348"/>
    <cellStyle name="40% - Accent5 2 7 2" xfId="2555"/>
    <cellStyle name="40% - Accent5 2 7 2 2" xfId="4970"/>
    <cellStyle name="40% - Accent5 2 7 3" xfId="3764"/>
    <cellStyle name="40% - Accent5 2 8" xfId="1955"/>
    <cellStyle name="40% - Accent5 2 8 2" xfId="4370"/>
    <cellStyle name="40% - Accent5 2 9" xfId="3164"/>
    <cellStyle name="40% - Accent5 3" xfId="740"/>
    <cellStyle name="40% - Accent5 3 2" xfId="885"/>
    <cellStyle name="40% - Accent5 3 2 2" xfId="1123"/>
    <cellStyle name="40% - Accent5 3 2 2 2" xfId="1724"/>
    <cellStyle name="40% - Accent5 3 2 2 2 2" xfId="2932"/>
    <cellStyle name="40% - Accent5 3 2 2 2 2 2" xfId="5347"/>
    <cellStyle name="40% - Accent5 3 2 2 2 3" xfId="4141"/>
    <cellStyle name="40% - Accent5 3 2 2 3" xfId="2332"/>
    <cellStyle name="40% - Accent5 3 2 2 3 2" xfId="4747"/>
    <cellStyle name="40% - Accent5 3 2 2 4" xfId="3541"/>
    <cellStyle name="40% - Accent5 3 2 3" xfId="1484"/>
    <cellStyle name="40% - Accent5 3 2 3 2" xfId="2692"/>
    <cellStyle name="40% - Accent5 3 2 3 2 2" xfId="5107"/>
    <cellStyle name="40% - Accent5 3 2 3 3" xfId="3901"/>
    <cellStyle name="40% - Accent5 3 2 4" xfId="2092"/>
    <cellStyle name="40% - Accent5 3 2 4 2" xfId="4507"/>
    <cellStyle name="40% - Accent5 3 2 5" xfId="3301"/>
    <cellStyle name="40% - Accent5 3 3" xfId="1003"/>
    <cellStyle name="40% - Accent5 3 3 2" xfId="1604"/>
    <cellStyle name="40% - Accent5 3 3 2 2" xfId="2812"/>
    <cellStyle name="40% - Accent5 3 3 2 2 2" xfId="5227"/>
    <cellStyle name="40% - Accent5 3 3 2 3" xfId="4021"/>
    <cellStyle name="40% - Accent5 3 3 3" xfId="2212"/>
    <cellStyle name="40% - Accent5 3 3 3 2" xfId="4627"/>
    <cellStyle name="40% - Accent5 3 3 4" xfId="3421"/>
    <cellStyle name="40% - Accent5 3 4" xfId="1245"/>
    <cellStyle name="40% - Accent5 3 4 2" xfId="1844"/>
    <cellStyle name="40% - Accent5 3 4 2 2" xfId="3052"/>
    <cellStyle name="40% - Accent5 3 4 2 2 2" xfId="5467"/>
    <cellStyle name="40% - Accent5 3 4 2 3" xfId="4261"/>
    <cellStyle name="40% - Accent5 3 4 3" xfId="2452"/>
    <cellStyle name="40% - Accent5 3 4 3 2" xfId="4867"/>
    <cellStyle name="40% - Accent5 3 4 4" xfId="3661"/>
    <cellStyle name="40% - Accent5 3 5" xfId="1365"/>
    <cellStyle name="40% - Accent5 3 5 2" xfId="2572"/>
    <cellStyle name="40% - Accent5 3 5 2 2" xfId="4987"/>
    <cellStyle name="40% - Accent5 3 5 3" xfId="3781"/>
    <cellStyle name="40% - Accent5 3 6" xfId="1972"/>
    <cellStyle name="40% - Accent5 3 6 2" xfId="4387"/>
    <cellStyle name="40% - Accent5 3 7" xfId="3181"/>
    <cellStyle name="40% - Accent5 4" xfId="793"/>
    <cellStyle name="40% - Accent5 4 2" xfId="919"/>
    <cellStyle name="40% - Accent5 4 2 2" xfId="1157"/>
    <cellStyle name="40% - Accent5 4 2 2 2" xfId="1758"/>
    <cellStyle name="40% - Accent5 4 2 2 2 2" xfId="2966"/>
    <cellStyle name="40% - Accent5 4 2 2 2 2 2" xfId="5381"/>
    <cellStyle name="40% - Accent5 4 2 2 2 3" xfId="4175"/>
    <cellStyle name="40% - Accent5 4 2 2 3" xfId="2366"/>
    <cellStyle name="40% - Accent5 4 2 2 3 2" xfId="4781"/>
    <cellStyle name="40% - Accent5 4 2 2 4" xfId="3575"/>
    <cellStyle name="40% - Accent5 4 2 3" xfId="1518"/>
    <cellStyle name="40% - Accent5 4 2 3 2" xfId="2726"/>
    <cellStyle name="40% - Accent5 4 2 3 2 2" xfId="5141"/>
    <cellStyle name="40% - Accent5 4 2 3 3" xfId="3935"/>
    <cellStyle name="40% - Accent5 4 2 4" xfId="2126"/>
    <cellStyle name="40% - Accent5 4 2 4 2" xfId="4541"/>
    <cellStyle name="40% - Accent5 4 2 5" xfId="3335"/>
    <cellStyle name="40% - Accent5 4 3" xfId="1037"/>
    <cellStyle name="40% - Accent5 4 3 2" xfId="1638"/>
    <cellStyle name="40% - Accent5 4 3 2 2" xfId="2846"/>
    <cellStyle name="40% - Accent5 4 3 2 2 2" xfId="5261"/>
    <cellStyle name="40% - Accent5 4 3 2 3" xfId="4055"/>
    <cellStyle name="40% - Accent5 4 3 3" xfId="2246"/>
    <cellStyle name="40% - Accent5 4 3 3 2" xfId="4661"/>
    <cellStyle name="40% - Accent5 4 3 4" xfId="3455"/>
    <cellStyle name="40% - Accent5 4 4" xfId="1279"/>
    <cellStyle name="40% - Accent5 4 4 2" xfId="1878"/>
    <cellStyle name="40% - Accent5 4 4 2 2" xfId="3086"/>
    <cellStyle name="40% - Accent5 4 4 2 2 2" xfId="5501"/>
    <cellStyle name="40% - Accent5 4 4 2 3" xfId="4295"/>
    <cellStyle name="40% - Accent5 4 4 3" xfId="2486"/>
    <cellStyle name="40% - Accent5 4 4 3 2" xfId="4901"/>
    <cellStyle name="40% - Accent5 4 4 4" xfId="3695"/>
    <cellStyle name="40% - Accent5 4 5" xfId="1398"/>
    <cellStyle name="40% - Accent5 4 5 2" xfId="2606"/>
    <cellStyle name="40% - Accent5 4 5 2 2" xfId="5021"/>
    <cellStyle name="40% - Accent5 4 5 3" xfId="3815"/>
    <cellStyle name="40% - Accent5 4 6" xfId="2006"/>
    <cellStyle name="40% - Accent5 4 6 2" xfId="4421"/>
    <cellStyle name="40% - Accent5 4 7" xfId="3215"/>
    <cellStyle name="40% - Accent5 5" xfId="836"/>
    <cellStyle name="40% - Accent5 5 2" xfId="956"/>
    <cellStyle name="40% - Accent5 5 2 2" xfId="1196"/>
    <cellStyle name="40% - Accent5 5 2 2 2" xfId="1795"/>
    <cellStyle name="40% - Accent5 5 2 2 2 2" xfId="3003"/>
    <cellStyle name="40% - Accent5 5 2 2 2 2 2" xfId="5418"/>
    <cellStyle name="40% - Accent5 5 2 2 2 3" xfId="4212"/>
    <cellStyle name="40% - Accent5 5 2 2 3" xfId="2403"/>
    <cellStyle name="40% - Accent5 5 2 2 3 2" xfId="4818"/>
    <cellStyle name="40% - Accent5 5 2 2 4" xfId="3612"/>
    <cellStyle name="40% - Accent5 5 2 3" xfId="1555"/>
    <cellStyle name="40% - Accent5 5 2 3 2" xfId="2763"/>
    <cellStyle name="40% - Accent5 5 2 3 2 2" xfId="5178"/>
    <cellStyle name="40% - Accent5 5 2 3 3" xfId="3972"/>
    <cellStyle name="40% - Accent5 5 2 4" xfId="2163"/>
    <cellStyle name="40% - Accent5 5 2 4 2" xfId="4578"/>
    <cellStyle name="40% - Accent5 5 2 5" xfId="3372"/>
    <cellStyle name="40% - Accent5 5 3" xfId="1074"/>
    <cellStyle name="40% - Accent5 5 3 2" xfId="1675"/>
    <cellStyle name="40% - Accent5 5 3 2 2" xfId="2883"/>
    <cellStyle name="40% - Accent5 5 3 2 2 2" xfId="5298"/>
    <cellStyle name="40% - Accent5 5 3 2 3" xfId="4092"/>
    <cellStyle name="40% - Accent5 5 3 3" xfId="2283"/>
    <cellStyle name="40% - Accent5 5 3 3 2" xfId="4698"/>
    <cellStyle name="40% - Accent5 5 3 4" xfId="3492"/>
    <cellStyle name="40% - Accent5 5 4" xfId="1316"/>
    <cellStyle name="40% - Accent5 5 4 2" xfId="1915"/>
    <cellStyle name="40% - Accent5 5 4 2 2" xfId="3123"/>
    <cellStyle name="40% - Accent5 5 4 2 2 2" xfId="5538"/>
    <cellStyle name="40% - Accent5 5 4 2 3" xfId="4332"/>
    <cellStyle name="40% - Accent5 5 4 3" xfId="2523"/>
    <cellStyle name="40% - Accent5 5 4 3 2" xfId="4938"/>
    <cellStyle name="40% - Accent5 5 4 4" xfId="3732"/>
    <cellStyle name="40% - Accent5 5 5" xfId="1435"/>
    <cellStyle name="40% - Accent5 5 5 2" xfId="2643"/>
    <cellStyle name="40% - Accent5 5 5 2 2" xfId="5058"/>
    <cellStyle name="40% - Accent5 5 5 3" xfId="3852"/>
    <cellStyle name="40% - Accent5 5 6" xfId="2043"/>
    <cellStyle name="40% - Accent5 5 6 2" xfId="4458"/>
    <cellStyle name="40% - Accent5 5 7" xfId="3252"/>
    <cellStyle name="40% - Accent5 6" xfId="851"/>
    <cellStyle name="40% - Accent5 6 2" xfId="1089"/>
    <cellStyle name="40% - Accent5 6 2 2" xfId="1690"/>
    <cellStyle name="40% - Accent5 6 2 2 2" xfId="2898"/>
    <cellStyle name="40% - Accent5 6 2 2 2 2" xfId="5313"/>
    <cellStyle name="40% - Accent5 6 2 2 3" xfId="4107"/>
    <cellStyle name="40% - Accent5 6 2 3" xfId="2298"/>
    <cellStyle name="40% - Accent5 6 2 3 2" xfId="4713"/>
    <cellStyle name="40% - Accent5 6 2 4" xfId="3507"/>
    <cellStyle name="40% - Accent5 6 3" xfId="1450"/>
    <cellStyle name="40% - Accent5 6 3 2" xfId="2658"/>
    <cellStyle name="40% - Accent5 6 3 2 2" xfId="5073"/>
    <cellStyle name="40% - Accent5 6 3 3" xfId="3867"/>
    <cellStyle name="40% - Accent5 6 4" xfId="2058"/>
    <cellStyle name="40% - Accent5 6 4 2" xfId="4473"/>
    <cellStyle name="40% - Accent5 6 5" xfId="3267"/>
    <cellStyle name="40% - Accent5 7" xfId="971"/>
    <cellStyle name="40% - Accent5 7 2" xfId="1570"/>
    <cellStyle name="40% - Accent5 7 2 2" xfId="2778"/>
    <cellStyle name="40% - Accent5 7 2 2 2" xfId="5193"/>
    <cellStyle name="40% - Accent5 7 2 3" xfId="3987"/>
    <cellStyle name="40% - Accent5 7 3" xfId="2178"/>
    <cellStyle name="40% - Accent5 7 3 2" xfId="4593"/>
    <cellStyle name="40% - Accent5 7 4" xfId="3387"/>
    <cellStyle name="40% - Accent5 8" xfId="1211"/>
    <cellStyle name="40% - Accent5 8 2" xfId="1810"/>
    <cellStyle name="40% - Accent5 8 2 2" xfId="3018"/>
    <cellStyle name="40% - Accent5 8 2 2 2" xfId="5433"/>
    <cellStyle name="40% - Accent5 8 2 3" xfId="4227"/>
    <cellStyle name="40% - Accent5 8 3" xfId="2418"/>
    <cellStyle name="40% - Accent5 8 3 2" xfId="4833"/>
    <cellStyle name="40% - Accent5 8 4" xfId="3627"/>
    <cellStyle name="40% - Accent5 9" xfId="1331"/>
    <cellStyle name="40% - Accent5 9 2" xfId="2538"/>
    <cellStyle name="40% - Accent5 9 2 2" xfId="4953"/>
    <cellStyle name="40% - Accent5 9 3" xfId="3747"/>
    <cellStyle name="40% - Accent6 10" xfId="1940"/>
    <cellStyle name="40% - Accent6 10 2" xfId="4355"/>
    <cellStyle name="40% - Accent6 11" xfId="3149"/>
    <cellStyle name="40% - Accent6 2" xfId="722"/>
    <cellStyle name="40% - Accent6 2 2" xfId="772"/>
    <cellStyle name="40% - Accent6 2 2 2" xfId="904"/>
    <cellStyle name="40% - Accent6 2 2 2 2" xfId="1142"/>
    <cellStyle name="40% - Accent6 2 2 2 2 2" xfId="1743"/>
    <cellStyle name="40% - Accent6 2 2 2 2 2 2" xfId="2951"/>
    <cellStyle name="40% - Accent6 2 2 2 2 2 2 2" xfId="5366"/>
    <cellStyle name="40% - Accent6 2 2 2 2 2 3" xfId="4160"/>
    <cellStyle name="40% - Accent6 2 2 2 2 3" xfId="2351"/>
    <cellStyle name="40% - Accent6 2 2 2 2 3 2" xfId="4766"/>
    <cellStyle name="40% - Accent6 2 2 2 2 4" xfId="3560"/>
    <cellStyle name="40% - Accent6 2 2 2 3" xfId="1503"/>
    <cellStyle name="40% - Accent6 2 2 2 3 2" xfId="2711"/>
    <cellStyle name="40% - Accent6 2 2 2 3 2 2" xfId="5126"/>
    <cellStyle name="40% - Accent6 2 2 2 3 3" xfId="3920"/>
    <cellStyle name="40% - Accent6 2 2 2 4" xfId="2111"/>
    <cellStyle name="40% - Accent6 2 2 2 4 2" xfId="4526"/>
    <cellStyle name="40% - Accent6 2 2 2 5" xfId="3320"/>
    <cellStyle name="40% - Accent6 2 2 3" xfId="1022"/>
    <cellStyle name="40% - Accent6 2 2 3 2" xfId="1623"/>
    <cellStyle name="40% - Accent6 2 2 3 2 2" xfId="2831"/>
    <cellStyle name="40% - Accent6 2 2 3 2 2 2" xfId="5246"/>
    <cellStyle name="40% - Accent6 2 2 3 2 3" xfId="4040"/>
    <cellStyle name="40% - Accent6 2 2 3 3" xfId="2231"/>
    <cellStyle name="40% - Accent6 2 2 3 3 2" xfId="4646"/>
    <cellStyle name="40% - Accent6 2 2 3 4" xfId="3440"/>
    <cellStyle name="40% - Accent6 2 2 4" xfId="1264"/>
    <cellStyle name="40% - Accent6 2 2 4 2" xfId="1863"/>
    <cellStyle name="40% - Accent6 2 2 4 2 2" xfId="3071"/>
    <cellStyle name="40% - Accent6 2 2 4 2 2 2" xfId="5486"/>
    <cellStyle name="40% - Accent6 2 2 4 2 3" xfId="4280"/>
    <cellStyle name="40% - Accent6 2 2 4 3" xfId="2471"/>
    <cellStyle name="40% - Accent6 2 2 4 3 2" xfId="4886"/>
    <cellStyle name="40% - Accent6 2 2 4 4" xfId="3680"/>
    <cellStyle name="40% - Accent6 2 2 5" xfId="1383"/>
    <cellStyle name="40% - Accent6 2 2 5 2" xfId="2591"/>
    <cellStyle name="40% - Accent6 2 2 5 2 2" xfId="5006"/>
    <cellStyle name="40% - Accent6 2 2 5 3" xfId="3800"/>
    <cellStyle name="40% - Accent6 2 2 6" xfId="1991"/>
    <cellStyle name="40% - Accent6 2 2 6 2" xfId="4406"/>
    <cellStyle name="40% - Accent6 2 2 7" xfId="3200"/>
    <cellStyle name="40% - Accent6 2 3" xfId="812"/>
    <cellStyle name="40% - Accent6 2 3 2" xfId="938"/>
    <cellStyle name="40% - Accent6 2 3 2 2" xfId="1176"/>
    <cellStyle name="40% - Accent6 2 3 2 2 2" xfId="1777"/>
    <cellStyle name="40% - Accent6 2 3 2 2 2 2" xfId="2985"/>
    <cellStyle name="40% - Accent6 2 3 2 2 2 2 2" xfId="5400"/>
    <cellStyle name="40% - Accent6 2 3 2 2 2 3" xfId="4194"/>
    <cellStyle name="40% - Accent6 2 3 2 2 3" xfId="2385"/>
    <cellStyle name="40% - Accent6 2 3 2 2 3 2" xfId="4800"/>
    <cellStyle name="40% - Accent6 2 3 2 2 4" xfId="3594"/>
    <cellStyle name="40% - Accent6 2 3 2 3" xfId="1537"/>
    <cellStyle name="40% - Accent6 2 3 2 3 2" xfId="2745"/>
    <cellStyle name="40% - Accent6 2 3 2 3 2 2" xfId="5160"/>
    <cellStyle name="40% - Accent6 2 3 2 3 3" xfId="3954"/>
    <cellStyle name="40% - Accent6 2 3 2 4" xfId="2145"/>
    <cellStyle name="40% - Accent6 2 3 2 4 2" xfId="4560"/>
    <cellStyle name="40% - Accent6 2 3 2 5" xfId="3354"/>
    <cellStyle name="40% - Accent6 2 3 3" xfId="1056"/>
    <cellStyle name="40% - Accent6 2 3 3 2" xfId="1657"/>
    <cellStyle name="40% - Accent6 2 3 3 2 2" xfId="2865"/>
    <cellStyle name="40% - Accent6 2 3 3 2 2 2" xfId="5280"/>
    <cellStyle name="40% - Accent6 2 3 3 2 3" xfId="4074"/>
    <cellStyle name="40% - Accent6 2 3 3 3" xfId="2265"/>
    <cellStyle name="40% - Accent6 2 3 3 3 2" xfId="4680"/>
    <cellStyle name="40% - Accent6 2 3 3 4" xfId="3474"/>
    <cellStyle name="40% - Accent6 2 3 4" xfId="1298"/>
    <cellStyle name="40% - Accent6 2 3 4 2" xfId="1897"/>
    <cellStyle name="40% - Accent6 2 3 4 2 2" xfId="3105"/>
    <cellStyle name="40% - Accent6 2 3 4 2 2 2" xfId="5520"/>
    <cellStyle name="40% - Accent6 2 3 4 2 3" xfId="4314"/>
    <cellStyle name="40% - Accent6 2 3 4 3" xfId="2505"/>
    <cellStyle name="40% - Accent6 2 3 4 3 2" xfId="4920"/>
    <cellStyle name="40% - Accent6 2 3 4 4" xfId="3714"/>
    <cellStyle name="40% - Accent6 2 3 5" xfId="1417"/>
    <cellStyle name="40% - Accent6 2 3 5 2" xfId="2625"/>
    <cellStyle name="40% - Accent6 2 3 5 2 2" xfId="5040"/>
    <cellStyle name="40% - Accent6 2 3 5 3" xfId="3834"/>
    <cellStyle name="40% - Accent6 2 3 6" xfId="2025"/>
    <cellStyle name="40% - Accent6 2 3 6 2" xfId="4440"/>
    <cellStyle name="40% - Accent6 2 3 7" xfId="3234"/>
    <cellStyle name="40% - Accent6 2 4" xfId="870"/>
    <cellStyle name="40% - Accent6 2 4 2" xfId="1108"/>
    <cellStyle name="40% - Accent6 2 4 2 2" xfId="1709"/>
    <cellStyle name="40% - Accent6 2 4 2 2 2" xfId="2917"/>
    <cellStyle name="40% - Accent6 2 4 2 2 2 2" xfId="5332"/>
    <cellStyle name="40% - Accent6 2 4 2 2 3" xfId="4126"/>
    <cellStyle name="40% - Accent6 2 4 2 3" xfId="2317"/>
    <cellStyle name="40% - Accent6 2 4 2 3 2" xfId="4732"/>
    <cellStyle name="40% - Accent6 2 4 2 4" xfId="3526"/>
    <cellStyle name="40% - Accent6 2 4 3" xfId="1469"/>
    <cellStyle name="40% - Accent6 2 4 3 2" xfId="2677"/>
    <cellStyle name="40% - Accent6 2 4 3 2 2" xfId="5092"/>
    <cellStyle name="40% - Accent6 2 4 3 3" xfId="3886"/>
    <cellStyle name="40% - Accent6 2 4 4" xfId="2077"/>
    <cellStyle name="40% - Accent6 2 4 4 2" xfId="4492"/>
    <cellStyle name="40% - Accent6 2 4 5" xfId="3286"/>
    <cellStyle name="40% - Accent6 2 5" xfId="989"/>
    <cellStyle name="40% - Accent6 2 5 2" xfId="1589"/>
    <cellStyle name="40% - Accent6 2 5 2 2" xfId="2797"/>
    <cellStyle name="40% - Accent6 2 5 2 2 2" xfId="5212"/>
    <cellStyle name="40% - Accent6 2 5 2 3" xfId="4006"/>
    <cellStyle name="40% - Accent6 2 5 3" xfId="2197"/>
    <cellStyle name="40% - Accent6 2 5 3 2" xfId="4612"/>
    <cellStyle name="40% - Accent6 2 5 4" xfId="3406"/>
    <cellStyle name="40% - Accent6 2 6" xfId="1230"/>
    <cellStyle name="40% - Accent6 2 6 2" xfId="1829"/>
    <cellStyle name="40% - Accent6 2 6 2 2" xfId="3037"/>
    <cellStyle name="40% - Accent6 2 6 2 2 2" xfId="5452"/>
    <cellStyle name="40% - Accent6 2 6 2 3" xfId="4246"/>
    <cellStyle name="40% - Accent6 2 6 3" xfId="2437"/>
    <cellStyle name="40% - Accent6 2 6 3 2" xfId="4852"/>
    <cellStyle name="40% - Accent6 2 6 4" xfId="3646"/>
    <cellStyle name="40% - Accent6 2 7" xfId="1350"/>
    <cellStyle name="40% - Accent6 2 7 2" xfId="2557"/>
    <cellStyle name="40% - Accent6 2 7 2 2" xfId="4972"/>
    <cellStyle name="40% - Accent6 2 7 3" xfId="3766"/>
    <cellStyle name="40% - Accent6 2 8" xfId="1957"/>
    <cellStyle name="40% - Accent6 2 8 2" xfId="4372"/>
    <cellStyle name="40% - Accent6 2 9" xfId="3166"/>
    <cellStyle name="40% - Accent6 3" xfId="742"/>
    <cellStyle name="40% - Accent6 3 2" xfId="887"/>
    <cellStyle name="40% - Accent6 3 2 2" xfId="1125"/>
    <cellStyle name="40% - Accent6 3 2 2 2" xfId="1726"/>
    <cellStyle name="40% - Accent6 3 2 2 2 2" xfId="2934"/>
    <cellStyle name="40% - Accent6 3 2 2 2 2 2" xfId="5349"/>
    <cellStyle name="40% - Accent6 3 2 2 2 3" xfId="4143"/>
    <cellStyle name="40% - Accent6 3 2 2 3" xfId="2334"/>
    <cellStyle name="40% - Accent6 3 2 2 3 2" xfId="4749"/>
    <cellStyle name="40% - Accent6 3 2 2 4" xfId="3543"/>
    <cellStyle name="40% - Accent6 3 2 3" xfId="1486"/>
    <cellStyle name="40% - Accent6 3 2 3 2" xfId="2694"/>
    <cellStyle name="40% - Accent6 3 2 3 2 2" xfId="5109"/>
    <cellStyle name="40% - Accent6 3 2 3 3" xfId="3903"/>
    <cellStyle name="40% - Accent6 3 2 4" xfId="2094"/>
    <cellStyle name="40% - Accent6 3 2 4 2" xfId="4509"/>
    <cellStyle name="40% - Accent6 3 2 5" xfId="3303"/>
    <cellStyle name="40% - Accent6 3 3" xfId="1005"/>
    <cellStyle name="40% - Accent6 3 3 2" xfId="1606"/>
    <cellStyle name="40% - Accent6 3 3 2 2" xfId="2814"/>
    <cellStyle name="40% - Accent6 3 3 2 2 2" xfId="5229"/>
    <cellStyle name="40% - Accent6 3 3 2 3" xfId="4023"/>
    <cellStyle name="40% - Accent6 3 3 3" xfId="2214"/>
    <cellStyle name="40% - Accent6 3 3 3 2" xfId="4629"/>
    <cellStyle name="40% - Accent6 3 3 4" xfId="3423"/>
    <cellStyle name="40% - Accent6 3 4" xfId="1247"/>
    <cellStyle name="40% - Accent6 3 4 2" xfId="1846"/>
    <cellStyle name="40% - Accent6 3 4 2 2" xfId="3054"/>
    <cellStyle name="40% - Accent6 3 4 2 2 2" xfId="5469"/>
    <cellStyle name="40% - Accent6 3 4 2 3" xfId="4263"/>
    <cellStyle name="40% - Accent6 3 4 3" xfId="2454"/>
    <cellStyle name="40% - Accent6 3 4 3 2" xfId="4869"/>
    <cellStyle name="40% - Accent6 3 4 4" xfId="3663"/>
    <cellStyle name="40% - Accent6 3 5" xfId="1367"/>
    <cellStyle name="40% - Accent6 3 5 2" xfId="2574"/>
    <cellStyle name="40% - Accent6 3 5 2 2" xfId="4989"/>
    <cellStyle name="40% - Accent6 3 5 3" xfId="3783"/>
    <cellStyle name="40% - Accent6 3 6" xfId="1974"/>
    <cellStyle name="40% - Accent6 3 6 2" xfId="4389"/>
    <cellStyle name="40% - Accent6 3 7" xfId="3183"/>
    <cellStyle name="40% - Accent6 4" xfId="795"/>
    <cellStyle name="40% - Accent6 4 2" xfId="921"/>
    <cellStyle name="40% - Accent6 4 2 2" xfId="1159"/>
    <cellStyle name="40% - Accent6 4 2 2 2" xfId="1760"/>
    <cellStyle name="40% - Accent6 4 2 2 2 2" xfId="2968"/>
    <cellStyle name="40% - Accent6 4 2 2 2 2 2" xfId="5383"/>
    <cellStyle name="40% - Accent6 4 2 2 2 3" xfId="4177"/>
    <cellStyle name="40% - Accent6 4 2 2 3" xfId="2368"/>
    <cellStyle name="40% - Accent6 4 2 2 3 2" xfId="4783"/>
    <cellStyle name="40% - Accent6 4 2 2 4" xfId="3577"/>
    <cellStyle name="40% - Accent6 4 2 3" xfId="1520"/>
    <cellStyle name="40% - Accent6 4 2 3 2" xfId="2728"/>
    <cellStyle name="40% - Accent6 4 2 3 2 2" xfId="5143"/>
    <cellStyle name="40% - Accent6 4 2 3 3" xfId="3937"/>
    <cellStyle name="40% - Accent6 4 2 4" xfId="2128"/>
    <cellStyle name="40% - Accent6 4 2 4 2" xfId="4543"/>
    <cellStyle name="40% - Accent6 4 2 5" xfId="3337"/>
    <cellStyle name="40% - Accent6 4 3" xfId="1039"/>
    <cellStyle name="40% - Accent6 4 3 2" xfId="1640"/>
    <cellStyle name="40% - Accent6 4 3 2 2" xfId="2848"/>
    <cellStyle name="40% - Accent6 4 3 2 2 2" xfId="5263"/>
    <cellStyle name="40% - Accent6 4 3 2 3" xfId="4057"/>
    <cellStyle name="40% - Accent6 4 3 3" xfId="2248"/>
    <cellStyle name="40% - Accent6 4 3 3 2" xfId="4663"/>
    <cellStyle name="40% - Accent6 4 3 4" xfId="3457"/>
    <cellStyle name="40% - Accent6 4 4" xfId="1281"/>
    <cellStyle name="40% - Accent6 4 4 2" xfId="1880"/>
    <cellStyle name="40% - Accent6 4 4 2 2" xfId="3088"/>
    <cellStyle name="40% - Accent6 4 4 2 2 2" xfId="5503"/>
    <cellStyle name="40% - Accent6 4 4 2 3" xfId="4297"/>
    <cellStyle name="40% - Accent6 4 4 3" xfId="2488"/>
    <cellStyle name="40% - Accent6 4 4 3 2" xfId="4903"/>
    <cellStyle name="40% - Accent6 4 4 4" xfId="3697"/>
    <cellStyle name="40% - Accent6 4 5" xfId="1400"/>
    <cellStyle name="40% - Accent6 4 5 2" xfId="2608"/>
    <cellStyle name="40% - Accent6 4 5 2 2" xfId="5023"/>
    <cellStyle name="40% - Accent6 4 5 3" xfId="3817"/>
    <cellStyle name="40% - Accent6 4 6" xfId="2008"/>
    <cellStyle name="40% - Accent6 4 6 2" xfId="4423"/>
    <cellStyle name="40% - Accent6 4 7" xfId="3217"/>
    <cellStyle name="40% - Accent6 5" xfId="838"/>
    <cellStyle name="40% - Accent6 5 2" xfId="958"/>
    <cellStyle name="40% - Accent6 5 2 2" xfId="1198"/>
    <cellStyle name="40% - Accent6 5 2 2 2" xfId="1797"/>
    <cellStyle name="40% - Accent6 5 2 2 2 2" xfId="3005"/>
    <cellStyle name="40% - Accent6 5 2 2 2 2 2" xfId="5420"/>
    <cellStyle name="40% - Accent6 5 2 2 2 3" xfId="4214"/>
    <cellStyle name="40% - Accent6 5 2 2 3" xfId="2405"/>
    <cellStyle name="40% - Accent6 5 2 2 3 2" xfId="4820"/>
    <cellStyle name="40% - Accent6 5 2 2 4" xfId="3614"/>
    <cellStyle name="40% - Accent6 5 2 3" xfId="1557"/>
    <cellStyle name="40% - Accent6 5 2 3 2" xfId="2765"/>
    <cellStyle name="40% - Accent6 5 2 3 2 2" xfId="5180"/>
    <cellStyle name="40% - Accent6 5 2 3 3" xfId="3974"/>
    <cellStyle name="40% - Accent6 5 2 4" xfId="2165"/>
    <cellStyle name="40% - Accent6 5 2 4 2" xfId="4580"/>
    <cellStyle name="40% - Accent6 5 2 5" xfId="3374"/>
    <cellStyle name="40% - Accent6 5 3" xfId="1076"/>
    <cellStyle name="40% - Accent6 5 3 2" xfId="1677"/>
    <cellStyle name="40% - Accent6 5 3 2 2" xfId="2885"/>
    <cellStyle name="40% - Accent6 5 3 2 2 2" xfId="5300"/>
    <cellStyle name="40% - Accent6 5 3 2 3" xfId="4094"/>
    <cellStyle name="40% - Accent6 5 3 3" xfId="2285"/>
    <cellStyle name="40% - Accent6 5 3 3 2" xfId="4700"/>
    <cellStyle name="40% - Accent6 5 3 4" xfId="3494"/>
    <cellStyle name="40% - Accent6 5 4" xfId="1318"/>
    <cellStyle name="40% - Accent6 5 4 2" xfId="1917"/>
    <cellStyle name="40% - Accent6 5 4 2 2" xfId="3125"/>
    <cellStyle name="40% - Accent6 5 4 2 2 2" xfId="5540"/>
    <cellStyle name="40% - Accent6 5 4 2 3" xfId="4334"/>
    <cellStyle name="40% - Accent6 5 4 3" xfId="2525"/>
    <cellStyle name="40% - Accent6 5 4 3 2" xfId="4940"/>
    <cellStyle name="40% - Accent6 5 4 4" xfId="3734"/>
    <cellStyle name="40% - Accent6 5 5" xfId="1437"/>
    <cellStyle name="40% - Accent6 5 5 2" xfId="2645"/>
    <cellStyle name="40% - Accent6 5 5 2 2" xfId="5060"/>
    <cellStyle name="40% - Accent6 5 5 3" xfId="3854"/>
    <cellStyle name="40% - Accent6 5 6" xfId="2045"/>
    <cellStyle name="40% - Accent6 5 6 2" xfId="4460"/>
    <cellStyle name="40% - Accent6 5 7" xfId="3254"/>
    <cellStyle name="40% - Accent6 6" xfId="853"/>
    <cellStyle name="40% - Accent6 6 2" xfId="1091"/>
    <cellStyle name="40% - Accent6 6 2 2" xfId="1692"/>
    <cellStyle name="40% - Accent6 6 2 2 2" xfId="2900"/>
    <cellStyle name="40% - Accent6 6 2 2 2 2" xfId="5315"/>
    <cellStyle name="40% - Accent6 6 2 2 3" xfId="4109"/>
    <cellStyle name="40% - Accent6 6 2 3" xfId="2300"/>
    <cellStyle name="40% - Accent6 6 2 3 2" xfId="4715"/>
    <cellStyle name="40% - Accent6 6 2 4" xfId="3509"/>
    <cellStyle name="40% - Accent6 6 3" xfId="1452"/>
    <cellStyle name="40% - Accent6 6 3 2" xfId="2660"/>
    <cellStyle name="40% - Accent6 6 3 2 2" xfId="5075"/>
    <cellStyle name="40% - Accent6 6 3 3" xfId="3869"/>
    <cellStyle name="40% - Accent6 6 4" xfId="2060"/>
    <cellStyle name="40% - Accent6 6 4 2" xfId="4475"/>
    <cellStyle name="40% - Accent6 6 5" xfId="3269"/>
    <cellStyle name="40% - Accent6 7" xfId="973"/>
    <cellStyle name="40% - Accent6 7 2" xfId="1572"/>
    <cellStyle name="40% - Accent6 7 2 2" xfId="2780"/>
    <cellStyle name="40% - Accent6 7 2 2 2" xfId="5195"/>
    <cellStyle name="40% - Accent6 7 2 3" xfId="3989"/>
    <cellStyle name="40% - Accent6 7 3" xfId="2180"/>
    <cellStyle name="40% - Accent6 7 3 2" xfId="4595"/>
    <cellStyle name="40% - Accent6 7 4" xfId="3389"/>
    <cellStyle name="40% - Accent6 8" xfId="1213"/>
    <cellStyle name="40% - Accent6 8 2" xfId="1812"/>
    <cellStyle name="40% - Accent6 8 2 2" xfId="3020"/>
    <cellStyle name="40% - Accent6 8 2 2 2" xfId="5435"/>
    <cellStyle name="40% - Accent6 8 2 3" xfId="4229"/>
    <cellStyle name="40% - Accent6 8 3" xfId="2420"/>
    <cellStyle name="40% - Accent6 8 3 2" xfId="4835"/>
    <cellStyle name="40% - Accent6 8 4" xfId="3629"/>
    <cellStyle name="40% - Accent6 9" xfId="1333"/>
    <cellStyle name="40% - Accent6 9 2" xfId="2540"/>
    <cellStyle name="40% - Accent6 9 2 2" xfId="4955"/>
    <cellStyle name="40% - Accent6 9 3" xfId="3749"/>
    <cellStyle name="40% - Akzent1" xfId="13"/>
    <cellStyle name="40% - Akzent2" xfId="14"/>
    <cellStyle name="40% - Akzent3" xfId="15"/>
    <cellStyle name="40% - Akzent4" xfId="16"/>
    <cellStyle name="40% - Akzent5" xfId="17"/>
    <cellStyle name="40% - Akzent6" xfId="18"/>
    <cellStyle name="40% - Akzent6 2" xfId="679"/>
    <cellStyle name="40% - Akzent6 2 2" xfId="778"/>
    <cellStyle name="40% - Cor1" xfId="67" builtinId="31" hidden="1"/>
    <cellStyle name="40% - Cor1" xfId="612" builtinId="31" customBuiltin="1"/>
    <cellStyle name="40% - Cor2" xfId="71" builtinId="35" hidden="1"/>
    <cellStyle name="40% - Cor2" xfId="615" builtinId="35" customBuiltin="1"/>
    <cellStyle name="40% - Cor3" xfId="75" builtinId="39" hidden="1"/>
    <cellStyle name="40% - Cor3" xfId="618" builtinId="39" customBuiltin="1"/>
    <cellStyle name="40% - Cor4" xfId="79" builtinId="43" hidden="1"/>
    <cellStyle name="40% - Cor4" xfId="621" builtinId="43" customBuiltin="1"/>
    <cellStyle name="40% - Cor5" xfId="83" builtinId="47" hidden="1"/>
    <cellStyle name="40% - Cor5" xfId="624" builtinId="47" customBuiltin="1"/>
    <cellStyle name="40% - Cor6" xfId="87" builtinId="51" hidden="1"/>
    <cellStyle name="40% - Cor6" xfId="627" builtinId="51" customBuiltin="1"/>
    <cellStyle name="40% - Énfasis1" xfId="19"/>
    <cellStyle name="40% - Énfasis2" xfId="20"/>
    <cellStyle name="40% - Énfasis3" xfId="21"/>
    <cellStyle name="40% - Énfasis4" xfId="22"/>
    <cellStyle name="40% - Énfasis5" xfId="23"/>
    <cellStyle name="40% - Énfasis6" xfId="24"/>
    <cellStyle name="60% - Akzent1" xfId="25"/>
    <cellStyle name="60% - Akzent2" xfId="26"/>
    <cellStyle name="60% - Akzent3" xfId="27"/>
    <cellStyle name="60% - Akzent4" xfId="28"/>
    <cellStyle name="60% - Akzent5" xfId="29"/>
    <cellStyle name="60% - Akzent6" xfId="30"/>
    <cellStyle name="60% - Akzent6 2" xfId="680"/>
    <cellStyle name="60% - Akzent6 2 2" xfId="779"/>
    <cellStyle name="60% - Cor1" xfId="68" builtinId="32" hidden="1"/>
    <cellStyle name="60% - Cor1" xfId="613" builtinId="32" customBuiltin="1"/>
    <cellStyle name="60% - Cor2" xfId="72" builtinId="36" hidden="1"/>
    <cellStyle name="60% - Cor2" xfId="616" builtinId="36" customBuiltin="1"/>
    <cellStyle name="60% - Cor3" xfId="76" builtinId="40" hidden="1"/>
    <cellStyle name="60% - Cor3" xfId="619" builtinId="40" customBuiltin="1"/>
    <cellStyle name="60% - Cor4" xfId="80" builtinId="44" hidden="1"/>
    <cellStyle name="60% - Cor4" xfId="622" builtinId="44" customBuiltin="1"/>
    <cellStyle name="60% - Cor5" xfId="84" builtinId="48" hidden="1"/>
    <cellStyle name="60% - Cor5" xfId="625" builtinId="48" customBuiltin="1"/>
    <cellStyle name="60% - Cor6" xfId="88" builtinId="52" hidden="1"/>
    <cellStyle name="60% - Cor6" xfId="628" builtinId="52" customBuiltin="1"/>
    <cellStyle name="60% - Énfasis1" xfId="31"/>
    <cellStyle name="60% - Énfasis2" xfId="32"/>
    <cellStyle name="60% - Énfasis3" xfId="33"/>
    <cellStyle name="60% - Énfasis4" xfId="34"/>
    <cellStyle name="60% - Énfasis5" xfId="35"/>
    <cellStyle name="60% - Énfasis6" xfId="36"/>
    <cellStyle name="Akzent1" xfId="65" hidden="1"/>
    <cellStyle name="Akzent1" xfId="90"/>
    <cellStyle name="Akzent1 2" xfId="195" hidden="1"/>
    <cellStyle name="Akzent1 2" xfId="282" hidden="1"/>
    <cellStyle name="Akzent1 2" xfId="318" hidden="1"/>
    <cellStyle name="Akzent1 2" xfId="362" hidden="1"/>
    <cellStyle name="Akzent1 2" xfId="356" hidden="1"/>
    <cellStyle name="Akzent1 2" xfId="480" hidden="1"/>
    <cellStyle name="Akzent1 2" xfId="450" hidden="1"/>
    <cellStyle name="Akzent1 2" xfId="463" hidden="1"/>
    <cellStyle name="Akzent1 2" xfId="629" hidden="1"/>
    <cellStyle name="Akzent1 2" xfId="646" hidden="1"/>
    <cellStyle name="Akzent1 2" xfId="5545" hidden="1"/>
    <cellStyle name="Akzent1 2" xfId="5550" hidden="1"/>
    <cellStyle name="Akzent1 2" xfId="580" hidden="1"/>
    <cellStyle name="Akzent1 2" xfId="5885" hidden="1"/>
    <cellStyle name="Akzent1 2" xfId="5898" hidden="1"/>
    <cellStyle name="Akzent1 2" xfId="5933" hidden="1"/>
    <cellStyle name="Akzent1 2" xfId="5873" hidden="1"/>
    <cellStyle name="Akzent1 2" xfId="5891" hidden="1"/>
    <cellStyle name="Akzent1 2" xfId="5638" hidden="1"/>
    <cellStyle name="Akzent1 2" xfId="5946" hidden="1"/>
    <cellStyle name="Akzent1 2" xfId="5746" hidden="1"/>
    <cellStyle name="Akzent1 2" xfId="5802" hidden="1"/>
    <cellStyle name="Akzent1 2" xfId="5854" hidden="1"/>
    <cellStyle name="Akzent1 2" xfId="5849" hidden="1"/>
    <cellStyle name="Akzent1 2" xfId="5664" hidden="1"/>
    <cellStyle name="Akzent1 2" xfId="6030" hidden="1"/>
    <cellStyle name="Akzent1 2" xfId="5771" hidden="1"/>
    <cellStyle name="Akzent1 2" xfId="6022" hidden="1"/>
    <cellStyle name="Akzent1 2" xfId="5950" hidden="1"/>
    <cellStyle name="Akzent1 2" xfId="5721" hidden="1"/>
    <cellStyle name="Akzent1 2" xfId="5596" hidden="1"/>
    <cellStyle name="Akzent1 2" xfId="5840" hidden="1"/>
    <cellStyle name="Akzent1 2" xfId="5741" hidden="1"/>
    <cellStyle name="Akzent1 2" xfId="5649" hidden="1"/>
    <cellStyle name="Akzent1 2" xfId="5896" hidden="1"/>
    <cellStyle name="Akzent1 2" xfId="5651" hidden="1"/>
    <cellStyle name="Akzent1 2" xfId="6100" hidden="1"/>
    <cellStyle name="Akzent1 2" xfId="5742" hidden="1"/>
    <cellStyle name="Akzent1 2" xfId="6113" hidden="1"/>
    <cellStyle name="Akzent1 2" xfId="6025" hidden="1"/>
    <cellStyle name="Akzent1 2" xfId="6109" hidden="1"/>
    <cellStyle name="Akzent1 2" xfId="5821" hidden="1"/>
    <cellStyle name="Akzent1 2" xfId="5685" hidden="1"/>
    <cellStyle name="Akzent1 2" xfId="5690" hidden="1"/>
    <cellStyle name="Akzent1 2" xfId="5832" hidden="1"/>
    <cellStyle name="Akzent1 2" xfId="5701" hidden="1"/>
    <cellStyle name="Akzent1 2" xfId="6111" hidden="1"/>
    <cellStyle name="Akzent1 2" xfId="5762" hidden="1"/>
    <cellStyle name="Akzent1 2" xfId="6141"/>
    <cellStyle name="Akzent2" xfId="69" hidden="1"/>
    <cellStyle name="Akzent2" xfId="91"/>
    <cellStyle name="Akzent2 2" xfId="196" hidden="1"/>
    <cellStyle name="Akzent2 2" xfId="283" hidden="1"/>
    <cellStyle name="Akzent2 2" xfId="319" hidden="1"/>
    <cellStyle name="Akzent2 2" xfId="363" hidden="1"/>
    <cellStyle name="Akzent2 2" xfId="355" hidden="1"/>
    <cellStyle name="Akzent2 2" xfId="481" hidden="1"/>
    <cellStyle name="Akzent2 2" xfId="449" hidden="1"/>
    <cellStyle name="Akzent2 2" xfId="464" hidden="1"/>
    <cellStyle name="Akzent2 2" xfId="630" hidden="1"/>
    <cellStyle name="Akzent2 2" xfId="647" hidden="1"/>
    <cellStyle name="Akzent2 2" xfId="5546" hidden="1"/>
    <cellStyle name="Akzent2 2" xfId="5552" hidden="1"/>
    <cellStyle name="Akzent2 2" xfId="657" hidden="1"/>
    <cellStyle name="Akzent2 2" xfId="6009" hidden="1"/>
    <cellStyle name="Akzent2 2" xfId="5758" hidden="1"/>
    <cellStyle name="Akzent2 2" xfId="5989" hidden="1"/>
    <cellStyle name="Akzent2 2" xfId="5592" hidden="1"/>
    <cellStyle name="Akzent2 2" xfId="5908" hidden="1"/>
    <cellStyle name="Akzent2 2" xfId="5994" hidden="1"/>
    <cellStyle name="Akzent2 2" xfId="5681" hidden="1"/>
    <cellStyle name="Akzent2 2" xfId="6032" hidden="1"/>
    <cellStyle name="Akzent2 2" xfId="6088" hidden="1"/>
    <cellStyle name="Akzent2 2" xfId="6020" hidden="1"/>
    <cellStyle name="Akzent2 2" xfId="5811" hidden="1"/>
    <cellStyle name="Akzent2 2" xfId="6082" hidden="1"/>
    <cellStyle name="Akzent2 2" xfId="6068" hidden="1"/>
    <cellStyle name="Akzent2 2" xfId="6076" hidden="1"/>
    <cellStyle name="Akzent2 2" xfId="5875" hidden="1"/>
    <cellStyle name="Akzent2 2" xfId="5782" hidden="1"/>
    <cellStyle name="Akzent2 2" xfId="6101" hidden="1"/>
    <cellStyle name="Akzent2 2" xfId="5594" hidden="1"/>
    <cellStyle name="Akzent2 2" xfId="6119" hidden="1"/>
    <cellStyle name="Akzent2 2" xfId="5663" hidden="1"/>
    <cellStyle name="Akzent2 2" xfId="5852" hidden="1"/>
    <cellStyle name="Akzent2 2" xfId="5925" hidden="1"/>
    <cellStyle name="Akzent2 2" xfId="5907" hidden="1"/>
    <cellStyle name="Akzent2 2" xfId="6042" hidden="1"/>
    <cellStyle name="Akzent2 2" xfId="5738" hidden="1"/>
    <cellStyle name="Akzent2 2" xfId="6053" hidden="1"/>
    <cellStyle name="Akzent2 2" xfId="6012" hidden="1"/>
    <cellStyle name="Akzent2 2" xfId="5677" hidden="1"/>
    <cellStyle name="Akzent2 2" xfId="6123" hidden="1"/>
    <cellStyle name="Akzent2 2" xfId="6125" hidden="1"/>
    <cellStyle name="Akzent2 2" xfId="582" hidden="1"/>
    <cellStyle name="Akzent2 2" xfId="5872" hidden="1"/>
    <cellStyle name="Akzent2 2" xfId="5949" hidden="1"/>
    <cellStyle name="Akzent2 2" xfId="5838" hidden="1"/>
    <cellStyle name="Akzent2 2" xfId="5613" hidden="1"/>
    <cellStyle name="Akzent2 2" xfId="6142"/>
    <cellStyle name="Akzent3" xfId="73" hidden="1"/>
    <cellStyle name="Akzent3" xfId="92"/>
    <cellStyle name="Akzent3 2" xfId="197" hidden="1"/>
    <cellStyle name="Akzent3 2" xfId="284" hidden="1"/>
    <cellStyle name="Akzent3 2" xfId="320" hidden="1"/>
    <cellStyle name="Akzent3 2" xfId="364" hidden="1"/>
    <cellStyle name="Akzent3 2" xfId="354" hidden="1"/>
    <cellStyle name="Akzent3 2" xfId="482" hidden="1"/>
    <cellStyle name="Akzent3 2" xfId="448" hidden="1"/>
    <cellStyle name="Akzent3 2" xfId="465" hidden="1"/>
    <cellStyle name="Akzent3 2" xfId="638" hidden="1"/>
    <cellStyle name="Akzent3 2" xfId="648" hidden="1"/>
    <cellStyle name="Akzent3 2" xfId="5547" hidden="1"/>
    <cellStyle name="Akzent3 2" xfId="5553" hidden="1"/>
    <cellStyle name="Akzent3 2" xfId="599" hidden="1"/>
    <cellStyle name="Akzent3 2" xfId="5575" hidden="1"/>
    <cellStyle name="Akzent3 2" xfId="5960" hidden="1"/>
    <cellStyle name="Akzent3 2" xfId="5590" hidden="1"/>
    <cellStyle name="Akzent3 2" xfId="6013" hidden="1"/>
    <cellStyle name="Akzent3 2" xfId="5920" hidden="1"/>
    <cellStyle name="Akzent3 2" xfId="5881" hidden="1"/>
    <cellStyle name="Akzent3 2" xfId="5748" hidden="1"/>
    <cellStyle name="Akzent3 2" xfId="6041" hidden="1"/>
    <cellStyle name="Akzent3 2" xfId="6084" hidden="1"/>
    <cellStyle name="Akzent3 2" xfId="5836" hidden="1"/>
    <cellStyle name="Akzent3 2" xfId="5926" hidden="1"/>
    <cellStyle name="Akzent3 2" xfId="5789" hidden="1"/>
    <cellStyle name="Akzent3 2" xfId="5750" hidden="1"/>
    <cellStyle name="Akzent3 2" xfId="5734" hidden="1"/>
    <cellStyle name="Akzent3 2" xfId="6037" hidden="1"/>
    <cellStyle name="Akzent3 2" xfId="6097" hidden="1"/>
    <cellStyle name="Akzent3 2" xfId="5562" hidden="1"/>
    <cellStyle name="Akzent3 2" xfId="5588" hidden="1"/>
    <cellStyle name="Akzent3 2" xfId="5865" hidden="1"/>
    <cellStyle name="Akzent3 2" xfId="5683" hidden="1"/>
    <cellStyle name="Akzent3 2" xfId="5921" hidden="1"/>
    <cellStyle name="Akzent3 2" xfId="5912" hidden="1"/>
    <cellStyle name="Akzent3 2" xfId="5603" hidden="1"/>
    <cellStyle name="Akzent3 2" xfId="5805" hidden="1"/>
    <cellStyle name="Akzent3 2" xfId="5670" hidden="1"/>
    <cellStyle name="Akzent3 2" xfId="5695" hidden="1"/>
    <cellStyle name="Akzent3 2" xfId="6104" hidden="1"/>
    <cellStyle name="Akzent3 2" xfId="6048" hidden="1"/>
    <cellStyle name="Akzent3 2" xfId="6127" hidden="1"/>
    <cellStyle name="Akzent3 2" xfId="6007" hidden="1"/>
    <cellStyle name="Akzent3 2" xfId="5642" hidden="1"/>
    <cellStyle name="Akzent3 2" xfId="5945" hidden="1"/>
    <cellStyle name="Akzent3 2" xfId="5974" hidden="1"/>
    <cellStyle name="Akzent3 2" xfId="5816" hidden="1"/>
    <cellStyle name="Akzent3 2" xfId="5703" hidden="1"/>
    <cellStyle name="Akzent3 2" xfId="6143"/>
    <cellStyle name="Akzent4" xfId="77" hidden="1"/>
    <cellStyle name="Akzent4" xfId="93"/>
    <cellStyle name="Akzent4 2" xfId="198" hidden="1"/>
    <cellStyle name="Akzent4 2" xfId="285" hidden="1"/>
    <cellStyle name="Akzent4 2" xfId="321" hidden="1"/>
    <cellStyle name="Akzent4 2" xfId="365" hidden="1"/>
    <cellStyle name="Akzent4 2" xfId="353" hidden="1"/>
    <cellStyle name="Akzent4 2" xfId="483" hidden="1"/>
    <cellStyle name="Akzent4 2" xfId="447" hidden="1"/>
    <cellStyle name="Akzent4 2" xfId="466" hidden="1"/>
    <cellStyle name="Akzent4 2" xfId="640" hidden="1"/>
    <cellStyle name="Akzent4 2" xfId="649" hidden="1"/>
    <cellStyle name="Akzent4 2" xfId="5548" hidden="1"/>
    <cellStyle name="Akzent4 2" xfId="5554" hidden="1"/>
    <cellStyle name="Akzent4 2" xfId="597" hidden="1"/>
    <cellStyle name="Akzent4 2" xfId="5972" hidden="1"/>
    <cellStyle name="Akzent4 2" xfId="6095" hidden="1"/>
    <cellStyle name="Akzent4 2" xfId="5911" hidden="1"/>
    <cellStyle name="Akzent4 2" xfId="5769" hidden="1"/>
    <cellStyle name="Akzent4 2" xfId="5610" hidden="1"/>
    <cellStyle name="Akzent4 2" xfId="5830" hidden="1"/>
    <cellStyle name="Akzent4 2" xfId="6002" hidden="1"/>
    <cellStyle name="Akzent4 2" xfId="6090" hidden="1"/>
    <cellStyle name="Akzent4 2" xfId="5673" hidden="1"/>
    <cellStyle name="Akzent4 2" xfId="577" hidden="1"/>
    <cellStyle name="Akzent4 2" xfId="5692" hidden="1"/>
    <cellStyle name="Akzent4 2" xfId="6077" hidden="1"/>
    <cellStyle name="Akzent4 2" xfId="5648" hidden="1"/>
    <cellStyle name="Akzent4 2" xfId="5704" hidden="1"/>
    <cellStyle name="Akzent4 2" xfId="5624" hidden="1"/>
    <cellStyle name="Akzent4 2" xfId="5846" hidden="1"/>
    <cellStyle name="Akzent4 2" xfId="5767" hidden="1"/>
    <cellStyle name="Akzent4 2" xfId="6000" hidden="1"/>
    <cellStyle name="Akzent4 2" xfId="5973" hidden="1"/>
    <cellStyle name="Akzent4 2" xfId="5635" hidden="1"/>
    <cellStyle name="Akzent4 2" xfId="5894" hidden="1"/>
    <cellStyle name="Akzent4 2" xfId="5965" hidden="1"/>
    <cellStyle name="Akzent4 2" xfId="5576" hidden="1"/>
    <cellStyle name="Akzent4 2" xfId="6036" hidden="1"/>
    <cellStyle name="Akzent4 2" xfId="6011" hidden="1"/>
    <cellStyle name="Akzent4 2" xfId="5804" hidden="1"/>
    <cellStyle name="Akzent4 2" xfId="5860" hidden="1"/>
    <cellStyle name="Akzent4 2" xfId="5669" hidden="1"/>
    <cellStyle name="Akzent4 2" xfId="5823" hidden="1"/>
    <cellStyle name="Akzent4 2" xfId="5646" hidden="1"/>
    <cellStyle name="Akzent4 2" xfId="6065" hidden="1"/>
    <cellStyle name="Akzent4 2" xfId="6001" hidden="1"/>
    <cellStyle name="Akzent4 2" xfId="5727" hidden="1"/>
    <cellStyle name="Akzent4 2" xfId="5931" hidden="1"/>
    <cellStyle name="Akzent4 2" xfId="5866" hidden="1"/>
    <cellStyle name="Akzent4 2" xfId="6144"/>
    <cellStyle name="Akzent5" xfId="81" hidden="1"/>
    <cellStyle name="Akzent5" xfId="94"/>
    <cellStyle name="Akzent5 2" xfId="199" hidden="1"/>
    <cellStyle name="Akzent5 2" xfId="286" hidden="1"/>
    <cellStyle name="Akzent5 2" xfId="322" hidden="1"/>
    <cellStyle name="Akzent5 2" xfId="366" hidden="1"/>
    <cellStyle name="Akzent5 2" xfId="352" hidden="1"/>
    <cellStyle name="Akzent5 2" xfId="484" hidden="1"/>
    <cellStyle name="Akzent5 2" xfId="446" hidden="1"/>
    <cellStyle name="Akzent5 2" xfId="467" hidden="1"/>
    <cellStyle name="Akzent5 2" xfId="654" hidden="1"/>
    <cellStyle name="Akzent5 2" xfId="650" hidden="1"/>
    <cellStyle name="Akzent5 2" xfId="5558" hidden="1"/>
    <cellStyle name="Akzent5 2" xfId="5555" hidden="1"/>
    <cellStyle name="Akzent5 2" xfId="594" hidden="1"/>
    <cellStyle name="Akzent5 2" xfId="5992" hidden="1"/>
    <cellStyle name="Akzent5 2" xfId="5815" hidden="1"/>
    <cellStyle name="Akzent5 2" xfId="5878" hidden="1"/>
    <cellStyle name="Akzent5 2" xfId="5726" hidden="1"/>
    <cellStyle name="Akzent5 2" xfId="6069" hidden="1"/>
    <cellStyle name="Akzent5 2" xfId="5630" hidden="1"/>
    <cellStyle name="Akzent5 2" xfId="6058" hidden="1"/>
    <cellStyle name="Akzent5 2" xfId="5886" hidden="1"/>
    <cellStyle name="Akzent5 2" xfId="5922" hidden="1"/>
    <cellStyle name="Akzent5 2" xfId="6091" hidden="1"/>
    <cellStyle name="Akzent5 2" xfId="5837" hidden="1"/>
    <cellStyle name="Akzent5 2" xfId="5910" hidden="1"/>
    <cellStyle name="Akzent5 2" xfId="5877" hidden="1"/>
    <cellStyle name="Akzent5 2" xfId="5760" hidden="1"/>
    <cellStyle name="Akzent5 2" xfId="5633" hidden="1"/>
    <cellStyle name="Akzent5 2" xfId="5773" hidden="1"/>
    <cellStyle name="Akzent5 2" xfId="5599" hidden="1"/>
    <cellStyle name="Akzent5 2" xfId="5686" hidden="1"/>
    <cellStyle name="Akzent5 2" xfId="6031" hidden="1"/>
    <cellStyle name="Akzent5 2" xfId="5848" hidden="1"/>
    <cellStyle name="Akzent5 2" xfId="5887" hidden="1"/>
    <cellStyle name="Akzent5 2" xfId="5978" hidden="1"/>
    <cellStyle name="Akzent5 2" xfId="6115" hidden="1"/>
    <cellStyle name="Akzent5 2" xfId="5976" hidden="1"/>
    <cellStyle name="Akzent5 2" xfId="6070" hidden="1"/>
    <cellStyle name="Akzent5 2" xfId="5870" hidden="1"/>
    <cellStyle name="Akzent5 2" xfId="5639" hidden="1"/>
    <cellStyle name="Akzent5 2" xfId="5582" hidden="1"/>
    <cellStyle name="Akzent5 2" xfId="5947" hidden="1"/>
    <cellStyle name="Akzent5 2" xfId="5847" hidden="1"/>
    <cellStyle name="Akzent5 2" xfId="5714" hidden="1"/>
    <cellStyle name="Akzent5 2" xfId="589" hidden="1"/>
    <cellStyle name="Akzent5 2" xfId="5904" hidden="1"/>
    <cellStyle name="Akzent5 2" xfId="5913" hidden="1"/>
    <cellStyle name="Akzent5 2" xfId="5975" hidden="1"/>
    <cellStyle name="Akzent5 2" xfId="6145"/>
    <cellStyle name="Akzent6" xfId="85" hidden="1"/>
    <cellStyle name="Akzent6" xfId="95"/>
    <cellStyle name="Akzent6 2" xfId="200" hidden="1"/>
    <cellStyle name="Akzent6 2" xfId="287" hidden="1"/>
    <cellStyle name="Akzent6 2" xfId="323" hidden="1"/>
    <cellStyle name="Akzent6 2" xfId="367" hidden="1"/>
    <cellStyle name="Akzent6 2" xfId="351" hidden="1"/>
    <cellStyle name="Akzent6 2" xfId="485" hidden="1"/>
    <cellStyle name="Akzent6 2" xfId="445" hidden="1"/>
    <cellStyle name="Akzent6 2" xfId="468" hidden="1"/>
    <cellStyle name="Akzent6 2" xfId="652" hidden="1"/>
    <cellStyle name="Akzent6 2" xfId="651" hidden="1"/>
    <cellStyle name="Akzent6 2" xfId="3132"/>
    <cellStyle name="Akzent6 2 2" xfId="780"/>
    <cellStyle name="Akzent6 2 3" xfId="681"/>
    <cellStyle name="Akzent6 2 4" xfId="5557" hidden="1"/>
    <cellStyle name="Akzent6 2 4" xfId="5691" hidden="1"/>
    <cellStyle name="Akzent6 2 4" xfId="5593" hidden="1"/>
    <cellStyle name="Akzent6 2 4" xfId="6102" hidden="1"/>
    <cellStyle name="Akzent6 2 4" xfId="5739" hidden="1"/>
    <cellStyle name="Akzent6 2 4" xfId="5736" hidden="1"/>
    <cellStyle name="Akzent6 2 4" xfId="5732" hidden="1"/>
    <cellStyle name="Akzent6 2 4" xfId="6028" hidden="1"/>
    <cellStyle name="Akzent6 2 4" xfId="5730" hidden="1"/>
    <cellStyle name="Akzent6 2 4" xfId="5778" hidden="1"/>
    <cellStyle name="Akzent6 2 4" xfId="5601" hidden="1"/>
    <cellStyle name="Akzent6 2 4" xfId="6017" hidden="1"/>
    <cellStyle name="Akzent6 2 4" xfId="5862" hidden="1"/>
    <cellStyle name="Akzent6 2 4" xfId="5785" hidden="1"/>
    <cellStyle name="Akzent6 2 4" xfId="5783" hidden="1"/>
    <cellStyle name="Akzent6 2 5" xfId="5556" hidden="1"/>
    <cellStyle name="Akzent6 2 5" xfId="5700" hidden="1"/>
    <cellStyle name="Akzent6 2 5" xfId="6027" hidden="1"/>
    <cellStyle name="Akzent6 2 5" xfId="5616" hidden="1"/>
    <cellStyle name="Akzent6 2 5" xfId="5932" hidden="1"/>
    <cellStyle name="Akzent6 2 5" xfId="5888" hidden="1"/>
    <cellStyle name="Akzent6 2 5" xfId="5818" hidden="1"/>
    <cellStyle name="Akzent6 2 5" xfId="5622"/>
    <cellStyle name="Akzent6 3" xfId="605"/>
    <cellStyle name="Ausgabe" xfId="62" hidden="1"/>
    <cellStyle name="Ausgabe" xfId="201"/>
    <cellStyle name="Ausgabe 10" xfId="5657"/>
    <cellStyle name="Ausgabe 11" xfId="5761" hidden="1"/>
    <cellStyle name="Ausgabe 11" xfId="5671" hidden="1"/>
    <cellStyle name="Ausgabe 11" xfId="5919" hidden="1"/>
    <cellStyle name="Ausgabe 11" xfId="5883" hidden="1"/>
    <cellStyle name="Ausgabe 11" xfId="5565"/>
    <cellStyle name="Ausgabe 12" xfId="5934"/>
    <cellStyle name="Ausgabe 13" xfId="6038" hidden="1"/>
    <cellStyle name="Ausgabe 13" xfId="6107" hidden="1"/>
    <cellStyle name="Ausgabe 13" xfId="6026" hidden="1"/>
    <cellStyle name="Ausgabe 13" xfId="6117" hidden="1"/>
    <cellStyle name="Ausgabe 13" xfId="469"/>
    <cellStyle name="Ausgabe 14" xfId="5893"/>
    <cellStyle name="Ausgabe 15" xfId="5963"/>
    <cellStyle name="Ausgabe 16" xfId="5880" hidden="1"/>
    <cellStyle name="Ausgabe 16" xfId="5621" hidden="1"/>
    <cellStyle name="Ausgabe 16" xfId="6146"/>
    <cellStyle name="Ausgabe 17" xfId="5637"/>
    <cellStyle name="Ausgabe 18" xfId="5959" hidden="1"/>
    <cellStyle name="Ausgabe 18" xfId="6186"/>
    <cellStyle name="Ausgabe 2" xfId="202" hidden="1"/>
    <cellStyle name="Ausgabe 2" xfId="289" hidden="1"/>
    <cellStyle name="Ausgabe 2" xfId="324" hidden="1"/>
    <cellStyle name="Ausgabe 2" xfId="368" hidden="1"/>
    <cellStyle name="Ausgabe 2" xfId="349" hidden="1"/>
    <cellStyle name="Ausgabe 2" xfId="486" hidden="1"/>
    <cellStyle name="Ausgabe 2" xfId="443" hidden="1"/>
    <cellStyle name="Ausgabe 2" xfId="470" hidden="1"/>
    <cellStyle name="Ausgabe 2" xfId="3131" hidden="1"/>
    <cellStyle name="Ausgabe 2" xfId="5829" hidden="1"/>
    <cellStyle name="Ausgabe 2" xfId="6051" hidden="1"/>
    <cellStyle name="Ausgabe 2" xfId="5644" hidden="1"/>
    <cellStyle name="Ausgabe 2" xfId="5710" hidden="1"/>
    <cellStyle name="Ausgabe 2" xfId="5676" hidden="1"/>
    <cellStyle name="Ausgabe 2" xfId="6078" hidden="1"/>
    <cellStyle name="Ausgabe 2" xfId="576" hidden="1"/>
    <cellStyle name="Ausgabe 2" xfId="5944" hidden="1"/>
    <cellStyle name="Ausgabe 2" xfId="5884" hidden="1"/>
    <cellStyle name="Ausgabe 2" xfId="5905" hidden="1"/>
    <cellStyle name="Ausgabe 2" xfId="5572" hidden="1"/>
    <cellStyle name="Ausgabe 2" xfId="5987" hidden="1"/>
    <cellStyle name="Ausgabe 2" xfId="5632" hidden="1"/>
    <cellStyle name="Ausgabe 2" xfId="5796" hidden="1"/>
    <cellStyle name="Ausgabe 2" xfId="5791" hidden="1"/>
    <cellStyle name="Ausgabe 2" xfId="6147"/>
    <cellStyle name="Ausgabe 3" xfId="203"/>
    <cellStyle name="Ausgabe 3 2" xfId="290"/>
    <cellStyle name="Ausgabe 3 3" xfId="348"/>
    <cellStyle name="Ausgabe 3 4" xfId="442"/>
    <cellStyle name="Ausgabe 3 5" xfId="471"/>
    <cellStyle name="Ausgabe 3 6" xfId="6148"/>
    <cellStyle name="Ausgabe 3 7" xfId="6187"/>
    <cellStyle name="Ausgabe 4" xfId="288"/>
    <cellStyle name="Ausgabe 4 2" xfId="643"/>
    <cellStyle name="Ausgabe 4 3" xfId="6040"/>
    <cellStyle name="Ausgabe 4 4" xfId="5867"/>
    <cellStyle name="Ausgabe 5" xfId="350"/>
    <cellStyle name="Ausgabe 5 2" xfId="633"/>
    <cellStyle name="Ausgabe 5 3" xfId="6087"/>
    <cellStyle name="Ausgabe 5 4" xfId="6092"/>
    <cellStyle name="Ausgabe 5 5" xfId="5889"/>
    <cellStyle name="Ausgabe 6" xfId="444"/>
    <cellStyle name="Ausgabe 6 2" xfId="591"/>
    <cellStyle name="Ausgabe 6 3" xfId="5935"/>
    <cellStyle name="Ausgabe 6 4" xfId="5757"/>
    <cellStyle name="Ausgabe 6 5" xfId="587"/>
    <cellStyle name="Ausgabe 6 6" xfId="5851"/>
    <cellStyle name="Ausgabe 7" xfId="635"/>
    <cellStyle name="Ausgabe 8" xfId="5682"/>
    <cellStyle name="Ausgabe 9" xfId="5711" hidden="1"/>
    <cellStyle name="Ausgabe 9" xfId="5722" hidden="1"/>
    <cellStyle name="Ausgabe 9" xfId="6096" hidden="1"/>
    <cellStyle name="Ausgabe 9" xfId="5990" hidden="1"/>
    <cellStyle name="Ausgabe 9" xfId="6103"/>
    <cellStyle name="Berechnung" xfId="63" hidden="1"/>
    <cellStyle name="Berechnung" xfId="204"/>
    <cellStyle name="Berechnung 10" xfId="5650"/>
    <cellStyle name="Berechnung 11" xfId="5784" hidden="1"/>
    <cellStyle name="Berechnung 11" xfId="5744" hidden="1"/>
    <cellStyle name="Berechnung 11" xfId="6105" hidden="1"/>
    <cellStyle name="Berechnung 11" xfId="5890" hidden="1"/>
    <cellStyle name="Berechnung 11" xfId="5705"/>
    <cellStyle name="Berechnung 12" xfId="6016"/>
    <cellStyle name="Berechnung 13" xfId="6054" hidden="1"/>
    <cellStyle name="Berechnung 13" xfId="5643" hidden="1"/>
    <cellStyle name="Berechnung 13" xfId="6034" hidden="1"/>
    <cellStyle name="Berechnung 13" xfId="5820" hidden="1"/>
    <cellStyle name="Berechnung 13" xfId="472"/>
    <cellStyle name="Berechnung 14" xfId="5724"/>
    <cellStyle name="Berechnung 15" xfId="6033"/>
    <cellStyle name="Berechnung 16" xfId="6094" hidden="1"/>
    <cellStyle name="Berechnung 16" xfId="6079" hidden="1"/>
    <cellStyle name="Berechnung 16" xfId="6149"/>
    <cellStyle name="Berechnung 17" xfId="6045"/>
    <cellStyle name="Berechnung 18" xfId="5656" hidden="1"/>
    <cellStyle name="Berechnung 18" xfId="6188"/>
    <cellStyle name="Berechnung 2" xfId="205" hidden="1"/>
    <cellStyle name="Berechnung 2" xfId="292" hidden="1"/>
    <cellStyle name="Berechnung 2" xfId="325" hidden="1"/>
    <cellStyle name="Berechnung 2" xfId="369" hidden="1"/>
    <cellStyle name="Berechnung 2" xfId="346" hidden="1"/>
    <cellStyle name="Berechnung 2" xfId="488" hidden="1"/>
    <cellStyle name="Berechnung 2" xfId="440" hidden="1"/>
    <cellStyle name="Berechnung 2" xfId="473" hidden="1"/>
    <cellStyle name="Berechnung 2" xfId="3130" hidden="1"/>
    <cellStyle name="Berechnung 2" xfId="5828" hidden="1"/>
    <cellStyle name="Berechnung 2" xfId="5927" hidden="1"/>
    <cellStyle name="Berechnung 2" xfId="5687" hidden="1"/>
    <cellStyle name="Berechnung 2" xfId="5954" hidden="1"/>
    <cellStyle name="Berechnung 2" xfId="5964" hidden="1"/>
    <cellStyle name="Berechnung 2" xfId="5765" hidden="1"/>
    <cellStyle name="Berechnung 2" xfId="5763" hidden="1"/>
    <cellStyle name="Berechnung 2" xfId="5652" hidden="1"/>
    <cellStyle name="Berechnung 2" xfId="5600" hidden="1"/>
    <cellStyle name="Berechnung 2" xfId="6118" hidden="1"/>
    <cellStyle name="Berechnung 2" xfId="6006" hidden="1"/>
    <cellStyle name="Berechnung 2" xfId="5752" hidden="1"/>
    <cellStyle name="Berechnung 2" xfId="5892" hidden="1"/>
    <cellStyle name="Berechnung 2" xfId="5971" hidden="1"/>
    <cellStyle name="Berechnung 2" xfId="6056" hidden="1"/>
    <cellStyle name="Berechnung 2" xfId="6150"/>
    <cellStyle name="Berechnung 3" xfId="206"/>
    <cellStyle name="Berechnung 3 2" xfId="293"/>
    <cellStyle name="Berechnung 3 3" xfId="345"/>
    <cellStyle name="Berechnung 3 4" xfId="489"/>
    <cellStyle name="Berechnung 3 5" xfId="439"/>
    <cellStyle name="Berechnung 3 6" xfId="474"/>
    <cellStyle name="Berechnung 3 7" xfId="6151"/>
    <cellStyle name="Berechnung 3 8" xfId="6189"/>
    <cellStyle name="Berechnung 4" xfId="291"/>
    <cellStyle name="Berechnung 4 2" xfId="644"/>
    <cellStyle name="Berechnung 4 3" xfId="5768"/>
    <cellStyle name="Berechnung 4 4" xfId="5991"/>
    <cellStyle name="Berechnung 5" xfId="347"/>
    <cellStyle name="Berechnung 5 2" xfId="632"/>
    <cellStyle name="Berechnung 5 3" xfId="5951"/>
    <cellStyle name="Berechnung 5 4" xfId="5930"/>
    <cellStyle name="Berechnung 5 5" xfId="5619"/>
    <cellStyle name="Berechnung 6" xfId="487"/>
    <cellStyle name="Berechnung 6 2" xfId="592"/>
    <cellStyle name="Berechnung 6 3" xfId="6061"/>
    <cellStyle name="Berechnung 6 4" xfId="5980"/>
    <cellStyle name="Berechnung 6 5" xfId="5694"/>
    <cellStyle name="Berechnung 6 6" xfId="5618"/>
    <cellStyle name="Berechnung 7" xfId="441"/>
    <cellStyle name="Berechnung 7 2" xfId="634"/>
    <cellStyle name="Berechnung 8" xfId="5807"/>
    <cellStyle name="Berechnung 9" xfId="5574" hidden="1"/>
    <cellStyle name="Berechnung 9" xfId="5640" hidden="1"/>
    <cellStyle name="Berechnung 9" xfId="5579" hidden="1"/>
    <cellStyle name="Berechnung 9" xfId="6067" hidden="1"/>
    <cellStyle name="Berechnung 9" xfId="5631"/>
    <cellStyle name="Buena" xfId="59" hidden="1"/>
    <cellStyle name="Buena" xfId="207"/>
    <cellStyle name="Buena 2" xfId="277" hidden="1"/>
    <cellStyle name="Buena 2" xfId="357" hidden="1"/>
    <cellStyle name="Buena 2" xfId="451" hidden="1"/>
    <cellStyle name="Buena 2" xfId="452" hidden="1"/>
    <cellStyle name="Cabeçalho 1" xfId="423" builtinId="16" customBuiltin="1"/>
    <cellStyle name="Cabeçalho 2" xfId="424" builtinId="17" customBuiltin="1"/>
    <cellStyle name="Cabeçalho 3" xfId="425" builtinId="18" customBuiltin="1"/>
    <cellStyle name="Cabeçalho 4" xfId="426" builtinId="19" customBuiltin="1"/>
    <cellStyle name="Cálculo" xfId="37"/>
    <cellStyle name="Cálculo 10" xfId="5844"/>
    <cellStyle name="Cálculo 11" xfId="6063"/>
    <cellStyle name="Cálculo 12" xfId="5915"/>
    <cellStyle name="Cálculo 13" xfId="5943"/>
    <cellStyle name="Cálculo 14" xfId="6072"/>
    <cellStyle name="Cálculo 15" xfId="6133"/>
    <cellStyle name="Cálculo 2" xfId="208"/>
    <cellStyle name="Cálculo 2 10" xfId="5956"/>
    <cellStyle name="Cálculo 2 11" xfId="5754"/>
    <cellStyle name="Cálculo 2 12" xfId="5808"/>
    <cellStyle name="Cálculo 2 13" xfId="5812"/>
    <cellStyle name="Cálculo 2 14" xfId="5689"/>
    <cellStyle name="Cálculo 2 15" xfId="475"/>
    <cellStyle name="Cálculo 2 16" xfId="6152"/>
    <cellStyle name="Cálculo 2 17" xfId="6190"/>
    <cellStyle name="Cálculo 2 2" xfId="209"/>
    <cellStyle name="Cálculo 2 2 2" xfId="295"/>
    <cellStyle name="Cálculo 2 2 3" xfId="343"/>
    <cellStyle name="Cálculo 2 2 4" xfId="491"/>
    <cellStyle name="Cálculo 2 2 5" xfId="532"/>
    <cellStyle name="Cálculo 2 2 6" xfId="476"/>
    <cellStyle name="Cálculo 2 2 7" xfId="6153"/>
    <cellStyle name="Cálculo 2 2 8" xfId="6191"/>
    <cellStyle name="Cálculo 2 3" xfId="294"/>
    <cellStyle name="Cálculo 2 3 2" xfId="636"/>
    <cellStyle name="Cálculo 2 4" xfId="344"/>
    <cellStyle name="Cálculo 2 4 2" xfId="5617"/>
    <cellStyle name="Cálculo 2 5" xfId="490"/>
    <cellStyle name="Cálculo 2 5 2" xfId="5900"/>
    <cellStyle name="Cálculo 2 6" xfId="438"/>
    <cellStyle name="Cálculo 2 6 2" xfId="6029"/>
    <cellStyle name="Cálculo 2 7" xfId="5863"/>
    <cellStyle name="Cálculo 2 8" xfId="5559"/>
    <cellStyle name="Cálculo 2 9" xfId="5841"/>
    <cellStyle name="Cálculo 3" xfId="250"/>
    <cellStyle name="Cálculo 3 2" xfId="383"/>
    <cellStyle name="Cálculo 3 3" xfId="408"/>
    <cellStyle name="Cálculo 3 4" xfId="547"/>
    <cellStyle name="Cálculo 3 5" xfId="579"/>
    <cellStyle name="Cálculo 4" xfId="273"/>
    <cellStyle name="Cálculo 4 2" xfId="601"/>
    <cellStyle name="Cálculo 5" xfId="462"/>
    <cellStyle name="Cálculo 5 2" xfId="5564"/>
    <cellStyle name="Cálculo 6" xfId="5961"/>
    <cellStyle name="Cálculo 7" xfId="5723"/>
    <cellStyle name="Cálculo 8" xfId="5608"/>
    <cellStyle name="Cálculo 9" xfId="5772"/>
    <cellStyle name="Categoria da tabela dinâmica" xfId="240"/>
    <cellStyle name="Celda de comprobación" xfId="38"/>
    <cellStyle name="Celda vinculada" xfId="39"/>
    <cellStyle name="Célula Ligada" xfId="429" builtinId="24" customBuiltin="1"/>
    <cellStyle name="Comma 2" xfId="210"/>
    <cellStyle name="Comma 2 2" xfId="750"/>
    <cellStyle name="Comma 2 3" xfId="822"/>
    <cellStyle name="Comma 2 4" xfId="702"/>
    <cellStyle name="Comma 2 5" xfId="1924"/>
    <cellStyle name="Comma 2 6" xfId="3133"/>
    <cellStyle name="Comma 3" xfId="689"/>
    <cellStyle name="Comma 3 2" xfId="743"/>
    <cellStyle name="Comma 3 3" xfId="819"/>
    <cellStyle name="Comma 3 4" xfId="696"/>
    <cellStyle name="Comma 4" xfId="782"/>
    <cellStyle name="Cor1" xfId="432" builtinId="29" customBuiltin="1"/>
    <cellStyle name="Cor2" xfId="433" builtinId="33" customBuiltin="1"/>
    <cellStyle name="Cor3" xfId="434" builtinId="37" customBuiltin="1"/>
    <cellStyle name="Cor4" xfId="435" builtinId="41" customBuiltin="1"/>
    <cellStyle name="Cor5" xfId="436" builtinId="45" customBuiltin="1"/>
    <cellStyle name="Cor6" xfId="437" builtinId="49" customBuiltin="1"/>
    <cellStyle name="Correcto" xfId="427" builtinId="26" customBuiltin="1"/>
    <cellStyle name="Currency 2" xfId="697"/>
    <cellStyle name="Currency 2 2" xfId="707"/>
    <cellStyle name="Currency 2 2 2" xfId="757"/>
    <cellStyle name="Currency 2 3" xfId="744"/>
    <cellStyle name="Eingabe" xfId="40"/>
    <cellStyle name="Eingabe 10" xfId="5627"/>
    <cellStyle name="Eingabe 11" xfId="5709"/>
    <cellStyle name="Eingabe 12" xfId="5924"/>
    <cellStyle name="Eingabe 13" xfId="5938"/>
    <cellStyle name="Eingabe 14" xfId="5573"/>
    <cellStyle name="Eingabe 15" xfId="6134"/>
    <cellStyle name="Eingabe 16" xfId="6192"/>
    <cellStyle name="Eingabe 2" xfId="211"/>
    <cellStyle name="Eingabe 2 10" xfId="5706"/>
    <cellStyle name="Eingabe 2 11" xfId="5969"/>
    <cellStyle name="Eingabe 2 12" xfId="5988"/>
    <cellStyle name="Eingabe 2 13" xfId="6049"/>
    <cellStyle name="Eingabe 2 14" xfId="5853"/>
    <cellStyle name="Eingabe 2 15" xfId="6154"/>
    <cellStyle name="Eingabe 2 16" xfId="6193"/>
    <cellStyle name="Eingabe 2 2" xfId="212"/>
    <cellStyle name="Eingabe 2 2 2" xfId="297"/>
    <cellStyle name="Eingabe 2 2 3" xfId="342"/>
    <cellStyle name="Eingabe 2 2 4" xfId="492"/>
    <cellStyle name="Eingabe 2 2 5" xfId="534"/>
    <cellStyle name="Eingabe 2 2 6" xfId="477"/>
    <cellStyle name="Eingabe 2 2 7" xfId="6155"/>
    <cellStyle name="Eingabe 2 2 8" xfId="6194"/>
    <cellStyle name="Eingabe 2 3" xfId="252"/>
    <cellStyle name="Eingabe 2 3 2" xfId="385"/>
    <cellStyle name="Eingabe 2 3 3" xfId="410"/>
    <cellStyle name="Eingabe 2 3 4" xfId="549"/>
    <cellStyle name="Eingabe 2 3 5" xfId="637"/>
    <cellStyle name="Eingabe 2 4" xfId="296"/>
    <cellStyle name="Eingabe 2 4 2" xfId="5591"/>
    <cellStyle name="Eingabe 2 5" xfId="533"/>
    <cellStyle name="Eingabe 2 5 2" xfId="5916"/>
    <cellStyle name="Eingabe 2 6" xfId="596"/>
    <cellStyle name="Eingabe 2 7" xfId="5605"/>
    <cellStyle name="Eingabe 2 8" xfId="5824"/>
    <cellStyle name="Eingabe 2 9" xfId="6039"/>
    <cellStyle name="Eingabe 3" xfId="253"/>
    <cellStyle name="Eingabe 3 2" xfId="386"/>
    <cellStyle name="Eingabe 3 3" xfId="411"/>
    <cellStyle name="Eingabe 3 4" xfId="550"/>
    <cellStyle name="Eingabe 3 5" xfId="581"/>
    <cellStyle name="Eingabe 4" xfId="254"/>
    <cellStyle name="Eingabe 4 2" xfId="387"/>
    <cellStyle name="Eingabe 4 3" xfId="412"/>
    <cellStyle name="Eingabe 4 4" xfId="551"/>
    <cellStyle name="Eingabe 4 5" xfId="588"/>
    <cellStyle name="Eingabe 5" xfId="255"/>
    <cellStyle name="Eingabe 5 2" xfId="388"/>
    <cellStyle name="Eingabe 5 3" xfId="413"/>
    <cellStyle name="Eingabe 5 4" xfId="552"/>
    <cellStyle name="Eingabe 5 5" xfId="5563"/>
    <cellStyle name="Eingabe 6" xfId="256"/>
    <cellStyle name="Eingabe 6 2" xfId="389"/>
    <cellStyle name="Eingabe 6 3" xfId="414"/>
    <cellStyle name="Eingabe 6 4" xfId="553"/>
    <cellStyle name="Eingabe 6 5" xfId="5747"/>
    <cellStyle name="Eingabe 7" xfId="251"/>
    <cellStyle name="Eingabe 7 2" xfId="384"/>
    <cellStyle name="Eingabe 7 3" xfId="409"/>
    <cellStyle name="Eingabe 7 4" xfId="548"/>
    <cellStyle name="Eingabe 8" xfId="274"/>
    <cellStyle name="Eingabe 8 2" xfId="5937"/>
    <cellStyle name="Eingabe 9" xfId="461"/>
    <cellStyle name="Eingabe 9 2" xfId="5797"/>
    <cellStyle name="Encabezado 4" xfId="41"/>
    <cellStyle name="Énfasis1" xfId="42"/>
    <cellStyle name="Énfasis2" xfId="43"/>
    <cellStyle name="Énfasis3" xfId="44"/>
    <cellStyle name="Énfasis4" xfId="45"/>
    <cellStyle name="Énfasis5" xfId="46"/>
    <cellStyle name="Énfasis6" xfId="47"/>
    <cellStyle name="Énfasis6 2" xfId="682"/>
    <cellStyle name="Énfasis6 2 2" xfId="781"/>
    <cellStyle name="Entrada" xfId="61" hidden="1"/>
    <cellStyle name="Entrada" xfId="96"/>
    <cellStyle name="Entrada 10" xfId="585"/>
    <cellStyle name="Entrada 11" xfId="5753"/>
    <cellStyle name="Entrada 12" xfId="5731"/>
    <cellStyle name="Entrada 13" xfId="5569"/>
    <cellStyle name="Entrada 14" xfId="5653"/>
    <cellStyle name="Entrada 15" xfId="6010"/>
    <cellStyle name="Entrada 16" xfId="575" hidden="1"/>
    <cellStyle name="Entrada 16" xfId="6137"/>
    <cellStyle name="Entrada 2" xfId="213"/>
    <cellStyle name="Entrada 2 2" xfId="214"/>
    <cellStyle name="Entrada 2 2 2" xfId="299"/>
    <cellStyle name="Entrada 2 2 3" xfId="340"/>
    <cellStyle name="Entrada 2 2 4" xfId="494"/>
    <cellStyle name="Entrada 2 2 5" xfId="536"/>
    <cellStyle name="Entrada 2 2 6" xfId="509"/>
    <cellStyle name="Entrada 2 2 7" xfId="6157"/>
    <cellStyle name="Entrada 2 2 8" xfId="6196"/>
    <cellStyle name="Entrada 2 3" xfId="298"/>
    <cellStyle name="Entrada 2 3 10" xfId="5799"/>
    <cellStyle name="Entrada 2 3 11" xfId="6074"/>
    <cellStyle name="Entrada 2 3 12" xfId="5645"/>
    <cellStyle name="Entrada 2 3 13" xfId="5755"/>
    <cellStyle name="Entrada 2 3 14" xfId="600"/>
    <cellStyle name="Entrada 2 3 15" xfId="6126"/>
    <cellStyle name="Entrada 2 3 16" xfId="5859"/>
    <cellStyle name="Entrada 2 3 17" xfId="5584"/>
    <cellStyle name="Entrada 2 3 2" xfId="656"/>
    <cellStyle name="Entrada 2 3 3" xfId="5549"/>
    <cellStyle name="Entrada 2 3 4" xfId="6066"/>
    <cellStyle name="Entrada 2 3 5" xfId="6004"/>
    <cellStyle name="Entrada 2 3 6" xfId="5855"/>
    <cellStyle name="Entrada 2 3 7" xfId="5967"/>
    <cellStyle name="Entrada 2 3 8" xfId="5595"/>
    <cellStyle name="Entrada 2 3 9" xfId="5776"/>
    <cellStyle name="Entrada 2 4" xfId="341"/>
    <cellStyle name="Entrada 2 4 2" xfId="642"/>
    <cellStyle name="Entrada 2 4 3" xfId="5909"/>
    <cellStyle name="Entrada 2 4 4" xfId="5725"/>
    <cellStyle name="Entrada 2 4 5" xfId="5661"/>
    <cellStyle name="Entrada 2 4 6" xfId="6021"/>
    <cellStyle name="Entrada 2 4 7" xfId="5879"/>
    <cellStyle name="Entrada 2 4 8" xfId="5864"/>
    <cellStyle name="Entrada 2 4 9" xfId="5901"/>
    <cellStyle name="Entrada 2 5" xfId="493"/>
    <cellStyle name="Entrada 2 6" xfId="535"/>
    <cellStyle name="Entrada 2 7" xfId="478"/>
    <cellStyle name="Entrada 2 8" xfId="6156"/>
    <cellStyle name="Entrada 2 9" xfId="6195"/>
    <cellStyle name="Entrada 3" xfId="215" hidden="1"/>
    <cellStyle name="Entrada 3" xfId="300" hidden="1"/>
    <cellStyle name="Entrada 3" xfId="326" hidden="1"/>
    <cellStyle name="Entrada 3" xfId="370" hidden="1"/>
    <cellStyle name="Entrada 3" xfId="339" hidden="1"/>
    <cellStyle name="Entrada 3" xfId="495" hidden="1"/>
    <cellStyle name="Entrada 3" xfId="537" hidden="1"/>
    <cellStyle name="Entrada 3" xfId="569" hidden="1"/>
    <cellStyle name="Entrada 3" xfId="653"/>
    <cellStyle name="Entrada 3 10" xfId="5906"/>
    <cellStyle name="Entrada 3 11" xfId="5845"/>
    <cellStyle name="Entrada 3 12" xfId="5667"/>
    <cellStyle name="Entrada 3 13" xfId="6158"/>
    <cellStyle name="Entrada 3 2" xfId="5858"/>
    <cellStyle name="Entrada 3 3" xfId="6014"/>
    <cellStyle name="Entrada 3 4" xfId="5586"/>
    <cellStyle name="Entrada 3 5" xfId="5696"/>
    <cellStyle name="Entrada 3 6" xfId="5902"/>
    <cellStyle name="Entrada 3 7" xfId="5857"/>
    <cellStyle name="Entrada 3 8" xfId="5611"/>
    <cellStyle name="Entrada 3 9" xfId="5680"/>
    <cellStyle name="Entrada 4" xfId="257"/>
    <cellStyle name="Entrada 4 2" xfId="390"/>
    <cellStyle name="Entrada 4 3" xfId="415"/>
    <cellStyle name="Entrada 4 4" xfId="554"/>
    <cellStyle name="Entrada 4 5" xfId="602"/>
    <cellStyle name="Entrada 5" xfId="278"/>
    <cellStyle name="Entrada 5 2" xfId="578"/>
    <cellStyle name="Entrada 6" xfId="455"/>
    <cellStyle name="Entrada 6 2" xfId="5869"/>
    <cellStyle name="Entrada 7" xfId="5897"/>
    <cellStyle name="Entrada 8" xfId="6050"/>
    <cellStyle name="Entrada 9" xfId="5996"/>
    <cellStyle name="Ergebnis" xfId="48"/>
    <cellStyle name="Ergebnis 10" xfId="5962"/>
    <cellStyle name="Ergebnis 11" xfId="5620"/>
    <cellStyle name="Ergebnis 12" xfId="6085"/>
    <cellStyle name="Ergebnis 13" xfId="6122"/>
    <cellStyle name="Ergebnis 14" xfId="6098"/>
    <cellStyle name="Ergebnis 15" xfId="6135"/>
    <cellStyle name="Ergebnis 16" xfId="6197"/>
    <cellStyle name="Ergebnis 2" xfId="216"/>
    <cellStyle name="Ergebnis 2 10" xfId="6005"/>
    <cellStyle name="Ergebnis 2 11" xfId="5636"/>
    <cellStyle name="Ergebnis 2 12" xfId="5948"/>
    <cellStyle name="Ergebnis 2 13" xfId="6121"/>
    <cellStyle name="Ergebnis 2 14" xfId="5810"/>
    <cellStyle name="Ergebnis 2 15" xfId="6159"/>
    <cellStyle name="Ergebnis 2 16" xfId="6198"/>
    <cellStyle name="Ergebnis 2 2" xfId="217"/>
    <cellStyle name="Ergebnis 2 2 2" xfId="302"/>
    <cellStyle name="Ergebnis 2 2 3" xfId="338"/>
    <cellStyle name="Ergebnis 2 2 4" xfId="496"/>
    <cellStyle name="Ergebnis 2 2 5" xfId="539"/>
    <cellStyle name="Ergebnis 2 2 6" xfId="570"/>
    <cellStyle name="Ergebnis 2 2 7" xfId="6160"/>
    <cellStyle name="Ergebnis 2 2 8" xfId="6199"/>
    <cellStyle name="Ergebnis 2 3" xfId="259"/>
    <cellStyle name="Ergebnis 2 3 2" xfId="392"/>
    <cellStyle name="Ergebnis 2 3 3" xfId="417"/>
    <cellStyle name="Ergebnis 2 3 4" xfId="556"/>
    <cellStyle name="Ergebnis 2 3 5" xfId="639"/>
    <cellStyle name="Ergebnis 2 4" xfId="301"/>
    <cellStyle name="Ergebnis 2 4 2" xfId="5833"/>
    <cellStyle name="Ergebnis 2 5" xfId="538"/>
    <cellStyle name="Ergebnis 2 5 2" xfId="5861"/>
    <cellStyle name="Ergebnis 2 6" xfId="6015"/>
    <cellStyle name="Ergebnis 2 7" xfId="5604"/>
    <cellStyle name="Ergebnis 2 8" xfId="5717"/>
    <cellStyle name="Ergebnis 2 9" xfId="5612"/>
    <cellStyle name="Ergebnis 3" xfId="260"/>
    <cellStyle name="Ergebnis 3 2" xfId="393"/>
    <cellStyle name="Ergebnis 3 3" xfId="418"/>
    <cellStyle name="Ergebnis 3 4" xfId="557"/>
    <cellStyle name="Ergebnis 3 5" xfId="586"/>
    <cellStyle name="Ergebnis 4" xfId="261"/>
    <cellStyle name="Ergebnis 4 2" xfId="394"/>
    <cellStyle name="Ergebnis 4 3" xfId="419"/>
    <cellStyle name="Ergebnis 4 4" xfId="558"/>
    <cellStyle name="Ergebnis 4 5" xfId="604"/>
    <cellStyle name="Ergebnis 5" xfId="262"/>
    <cellStyle name="Ergebnis 5 2" xfId="395"/>
    <cellStyle name="Ergebnis 5 3" xfId="420"/>
    <cellStyle name="Ergebnis 5 4" xfId="559"/>
    <cellStyle name="Ergebnis 5 5" xfId="5578"/>
    <cellStyle name="Ergebnis 6" xfId="263"/>
    <cellStyle name="Ergebnis 6 2" xfId="396"/>
    <cellStyle name="Ergebnis 6 3" xfId="421"/>
    <cellStyle name="Ergebnis 6 4" xfId="560"/>
    <cellStyle name="Ergebnis 6 5" xfId="5735"/>
    <cellStyle name="Ergebnis 7" xfId="258"/>
    <cellStyle name="Ergebnis 7 2" xfId="391"/>
    <cellStyle name="Ergebnis 7 3" xfId="416"/>
    <cellStyle name="Ergebnis 7 4" xfId="555"/>
    <cellStyle name="Ergebnis 8" xfId="275"/>
    <cellStyle name="Ergebnis 8 2" xfId="5985"/>
    <cellStyle name="Ergebnis 9" xfId="460"/>
    <cellStyle name="Ergebnis 9 2" xfId="5551"/>
    <cellStyle name="Erklärender Text" xfId="64" hidden="1"/>
    <cellStyle name="Erklärender Text" xfId="218"/>
    <cellStyle name="Erklärender Text 2" xfId="219" hidden="1"/>
    <cellStyle name="Erklärender Text 2" xfId="303" hidden="1"/>
    <cellStyle name="Erklärender Text 2" xfId="327" hidden="1"/>
    <cellStyle name="Erklärender Text 2" xfId="371" hidden="1"/>
    <cellStyle name="Erklärender Text 2" xfId="337" hidden="1"/>
    <cellStyle name="Erklärender Text 2" xfId="497" hidden="1"/>
    <cellStyle name="Erklärender Text 2" xfId="540" hidden="1"/>
    <cellStyle name="Erklärender Text 2" xfId="571" hidden="1"/>
    <cellStyle name="Erklärender Text 2" xfId="3129" hidden="1"/>
    <cellStyle name="Erklärender Text 2" xfId="5827" hidden="1"/>
    <cellStyle name="Erklärender Text 2" xfId="5719" hidden="1"/>
    <cellStyle name="Erklärender Text 2" xfId="5940" hidden="1"/>
    <cellStyle name="Erklärender Text 2" xfId="5544" hidden="1"/>
    <cellStyle name="Erklärender Text 2" xfId="5792" hidden="1"/>
    <cellStyle name="Erklärender Text 2" xfId="595" hidden="1"/>
    <cellStyle name="Erklärender Text 2" xfId="5968" hidden="1"/>
    <cellStyle name="Erklärender Text 2" xfId="5737" hidden="1"/>
    <cellStyle name="Erklärender Text 2" xfId="5874" hidden="1"/>
    <cellStyle name="Erklärender Text 2" xfId="6071" hidden="1"/>
    <cellStyle name="Erklärender Text 2" xfId="5715" hidden="1"/>
    <cellStyle name="Erklärender Text 2" xfId="6043" hidden="1"/>
    <cellStyle name="Erklärender Text 2" xfId="6083" hidden="1"/>
    <cellStyle name="Erklärender Text 2" xfId="5895" hidden="1"/>
    <cellStyle name="Erklärender Text 2" xfId="5580" hidden="1"/>
    <cellStyle name="Erklärender Text 2" xfId="6161"/>
    <cellStyle name="Erklärender Text 3" xfId="645" hidden="1"/>
    <cellStyle name="Erklärender Text 3" xfId="5647" hidden="1"/>
    <cellStyle name="Erklärender Text 3" xfId="6080" hidden="1"/>
    <cellStyle name="Erklärender Text 3" xfId="5952" hidden="1"/>
    <cellStyle name="Erklärender Text 3" xfId="5606" hidden="1"/>
    <cellStyle name="Erklärender Text 3" xfId="6116" hidden="1"/>
    <cellStyle name="Erklärender Text 3" xfId="5795" hidden="1"/>
    <cellStyle name="Erklärender Text 3" xfId="5626" hidden="1"/>
    <cellStyle name="Erklärender Text 4" xfId="631" hidden="1"/>
    <cellStyle name="Erklärender Text 4" xfId="5751" hidden="1"/>
    <cellStyle name="Erklärender Text 4" xfId="5997" hidden="1"/>
    <cellStyle name="Erklärender Text 4" xfId="5607" hidden="1"/>
    <cellStyle name="Erklärender Text 4" xfId="5743" hidden="1"/>
    <cellStyle name="Erklärender Text 4" xfId="5668" hidden="1"/>
    <cellStyle name="Erklärender Text 4" xfId="6075" hidden="1"/>
    <cellStyle name="Erklärender Text 4" xfId="6003" hidden="1"/>
    <cellStyle name="Erklärender Text 5" xfId="593" hidden="1"/>
    <cellStyle name="Erklärender Text 5" xfId="5790" hidden="1"/>
    <cellStyle name="Erklärender Text 5" xfId="5764" hidden="1"/>
    <cellStyle name="Erklärender Text 5" xfId="5788" hidden="1"/>
    <cellStyle name="Erklärender Text 5" xfId="5707" hidden="1"/>
    <cellStyle name="Erklärender Text 5" xfId="5786" hidden="1"/>
    <cellStyle name="Erklärender Text 5" xfId="5568" hidden="1"/>
    <cellStyle name="Erklärender Text 5" xfId="6019" hidden="1"/>
    <cellStyle name="Excel Built-in Excel Built-in Excel Built-in Normal 2 2" xfId="241"/>
    <cellStyle name="Excel Built-in Excel Built-in Normal 2 2" xfId="242"/>
    <cellStyle name="Excel Built-in Normal" xfId="249"/>
    <cellStyle name="Excel Built-in Normal 2" xfId="728"/>
    <cellStyle name="Excel Built-in Normal 3" xfId="693"/>
    <cellStyle name="Gut" xfId="49"/>
    <cellStyle name="Hiperligação" xfId="99" builtinId="8" hidden="1"/>
    <cellStyle name="Hiperligação" xfId="102" builtinId="8" hidden="1"/>
    <cellStyle name="Hiperligação" xfId="105" builtinId="8" hidden="1"/>
    <cellStyle name="Hiperligação" xfId="107" builtinId="8" hidden="1"/>
    <cellStyle name="Hiperligação" xfId="109" builtinId="8" hidden="1"/>
    <cellStyle name="Hiperligação" xfId="111" builtinId="8" hidden="1"/>
    <cellStyle name="Hiperligação" xfId="113" builtinId="8" hidden="1"/>
    <cellStyle name="Hiperligação" xfId="115" builtinId="8" hidden="1"/>
    <cellStyle name="Hiperligação" xfId="117" builtinId="8" hidden="1"/>
    <cellStyle name="Hiperligação" xfId="119" builtinId="8" hidden="1"/>
    <cellStyle name="Hiperligação" xfId="121" builtinId="8" hidden="1"/>
    <cellStyle name="Hiperligação" xfId="123" builtinId="8" hidden="1"/>
    <cellStyle name="Hiperligação" xfId="125" builtinId="8" hidden="1"/>
    <cellStyle name="Hiperligação" xfId="127" builtinId="8" hidden="1"/>
    <cellStyle name="Hiperligação" xfId="129" builtinId="8" hidden="1"/>
    <cellStyle name="Hiperligação" xfId="131" builtinId="8" hidden="1"/>
    <cellStyle name="Hiperligação" xfId="133" builtinId="8" hidden="1"/>
    <cellStyle name="Hiperligação" xfId="135" builtinId="8" hidden="1"/>
    <cellStyle name="Hiperligação" xfId="137" builtinId="8" hidden="1"/>
    <cellStyle name="Hiperligação" xfId="139" builtinId="8" hidden="1"/>
    <cellStyle name="Hiperligação" xfId="141" builtinId="8" hidden="1"/>
    <cellStyle name="Hiperligação" xfId="143" builtinId="8" hidden="1"/>
    <cellStyle name="Hiperligação" xfId="145" builtinId="8" hidden="1"/>
    <cellStyle name="Hiperligação" xfId="147" builtinId="8" hidden="1"/>
    <cellStyle name="Hiperligação" xfId="149" builtinId="8" hidden="1"/>
    <cellStyle name="Hiperligação" xfId="151" builtinId="8" hidden="1"/>
    <cellStyle name="Hiperligação" xfId="153" builtinId="8" hidden="1"/>
    <cellStyle name="Hiperligação" xfId="155" builtinId="8" hidden="1"/>
    <cellStyle name="Hiperligação" xfId="157" builtinId="8" hidden="1"/>
    <cellStyle name="Hiperligação" xfId="159" builtinId="8" hidden="1"/>
    <cellStyle name="Hiperligação" xfId="161" builtinId="8" hidden="1"/>
    <cellStyle name="Hiperligação" xfId="163" builtinId="8" hidden="1"/>
    <cellStyle name="Hiperligação" xfId="165" builtinId="8" hidden="1"/>
    <cellStyle name="Hiperligação" xfId="167" builtinId="8" hidden="1"/>
    <cellStyle name="Hiperligação" xfId="169" builtinId="8" hidden="1"/>
    <cellStyle name="Hiperligação" xfId="171" builtinId="8" hidden="1"/>
    <cellStyle name="Hiperligação" xfId="173" builtinId="8" hidden="1"/>
    <cellStyle name="Hiperligação" xfId="175" builtinId="8" hidden="1"/>
    <cellStyle name="Hiperligação" xfId="177" builtinId="8" hidden="1"/>
    <cellStyle name="Hiperligação" xfId="179" builtinId="8" hidden="1"/>
    <cellStyle name="Hiperligação" xfId="181" builtinId="8" hidden="1"/>
    <cellStyle name="Hiperligação" xfId="183" builtinId="8" hidden="1"/>
    <cellStyle name="Hiperligação" xfId="185" builtinId="8" hidden="1"/>
    <cellStyle name="Hiperligação" xfId="187" builtinId="8" hidden="1"/>
    <cellStyle name="Hiperligação" xfId="189" builtinId="8" hidden="1"/>
    <cellStyle name="Hiperligação" xfId="191" builtinId="8" hidden="1"/>
    <cellStyle name="Hiperligação" xfId="238" builtinId="8" hidden="1"/>
    <cellStyle name="Hiperligação Visitada" xfId="100" builtinId="9" hidden="1"/>
    <cellStyle name="Hiperligação Visitada" xfId="103" builtinId="9" hidden="1"/>
    <cellStyle name="Hiperligação Visitada" xfId="106" builtinId="9" hidden="1"/>
    <cellStyle name="Hiperligação Visitada" xfId="108" builtinId="9" hidden="1"/>
    <cellStyle name="Hiperligação Visitada" xfId="110" builtinId="9" hidden="1"/>
    <cellStyle name="Hiperligação Visitada" xfId="112" builtinId="9" hidden="1"/>
    <cellStyle name="Hiperligação Visitada" xfId="114" builtinId="9" hidden="1"/>
    <cellStyle name="Hiperligação Visitada" xfId="116" builtinId="9" hidden="1"/>
    <cellStyle name="Hiperligação Visitada" xfId="118" builtinId="9" hidden="1"/>
    <cellStyle name="Hiperligação Visitada" xfId="120" builtinId="9" hidden="1"/>
    <cellStyle name="Hiperligação Visitada" xfId="122" builtinId="9" hidden="1"/>
    <cellStyle name="Hiperligação Visitada" xfId="124" builtinId="9" hidden="1"/>
    <cellStyle name="Hiperligação Visitada" xfId="126" builtinId="9" hidden="1"/>
    <cellStyle name="Hiperligação Visitada" xfId="128" builtinId="9" hidden="1"/>
    <cellStyle name="Hiperligação Visitada" xfId="130" builtinId="9" hidden="1"/>
    <cellStyle name="Hiperligação Visitada" xfId="132" builtinId="9" hidden="1"/>
    <cellStyle name="Hiperligação Visitada" xfId="134" builtinId="9" hidden="1"/>
    <cellStyle name="Hiperligação Visitada" xfId="136" builtinId="9" hidden="1"/>
    <cellStyle name="Hiperligação Visitada" xfId="138" builtinId="9" hidden="1"/>
    <cellStyle name="Hiperligação Visitada" xfId="140" builtinId="9" hidden="1"/>
    <cellStyle name="Hiperligação Visitada" xfId="142" builtinId="9" hidden="1"/>
    <cellStyle name="Hiperligação Visitada" xfId="144" builtinId="9" hidden="1"/>
    <cellStyle name="Hiperligação Visitada" xfId="146" builtinId="9" hidden="1"/>
    <cellStyle name="Hiperligação Visitada" xfId="148" builtinId="9" hidden="1"/>
    <cellStyle name="Hiperligação Visitada" xfId="150" builtinId="9" hidden="1"/>
    <cellStyle name="Hiperligação Visitada" xfId="152" builtinId="9" hidden="1"/>
    <cellStyle name="Hiperligação Visitada" xfId="154" builtinId="9" hidden="1"/>
    <cellStyle name="Hiperligação Visitada" xfId="156" builtinId="9" hidden="1"/>
    <cellStyle name="Hiperligação Visitada" xfId="158" builtinId="9" hidden="1"/>
    <cellStyle name="Hiperligação Visitada" xfId="160" builtinId="9" hidden="1"/>
    <cellStyle name="Hiperligação Visitada" xfId="162" builtinId="9" hidden="1"/>
    <cellStyle name="Hiperligação Visitada" xfId="164" builtinId="9" hidden="1"/>
    <cellStyle name="Hiperligação Visitada" xfId="166" builtinId="9" hidden="1"/>
    <cellStyle name="Hiperligação Visitada" xfId="168" builtinId="9" hidden="1"/>
    <cellStyle name="Hiperligação Visitada" xfId="170" builtinId="9" hidden="1"/>
    <cellStyle name="Hiperligação Visitada" xfId="172" builtinId="9" hidden="1"/>
    <cellStyle name="Hiperligação Visitada" xfId="174" builtinId="9" hidden="1"/>
    <cellStyle name="Hiperligação Visitada" xfId="176" builtinId="9" hidden="1"/>
    <cellStyle name="Hiperligação Visitada" xfId="178" builtinId="9" hidden="1"/>
    <cellStyle name="Hiperligação Visitada" xfId="180" builtinId="9" hidden="1"/>
    <cellStyle name="Hiperligação Visitada" xfId="182" builtinId="9" hidden="1"/>
    <cellStyle name="Hiperligação Visitada" xfId="184" builtinId="9" hidden="1"/>
    <cellStyle name="Hiperligação Visitada" xfId="186" builtinId="9" hidden="1"/>
    <cellStyle name="Hiperligação Visitada" xfId="188" builtinId="9" hidden="1"/>
    <cellStyle name="Hiperligação Visitada" xfId="190" builtinId="9" hidden="1"/>
    <cellStyle name="Hiperligação Visitada" xfId="192" builtinId="9" hidden="1"/>
    <cellStyle name="Hiperligação Visitada" xfId="239" builtinId="9" hidden="1"/>
    <cellStyle name="Incorrecto" xfId="60" hidden="1"/>
    <cellStyle name="Incorrecto" xfId="264"/>
    <cellStyle name="Incorrecto 2" xfId="358" hidden="1"/>
    <cellStyle name="Incorrecto 2" xfId="458"/>
    <cellStyle name="Incorrecto 3" xfId="454"/>
    <cellStyle name="Neutral" xfId="50"/>
    <cellStyle name="Neutral 2" xfId="220"/>
    <cellStyle name="Neutral 2 2" xfId="705"/>
    <cellStyle name="Neutral 2 3" xfId="683"/>
    <cellStyle name="Neutral 2 4" xfId="608"/>
    <cellStyle name="Neutral 3" xfId="783"/>
    <cellStyle name="Normal" xfId="0" builtinId="0"/>
    <cellStyle name="Normal 10" xfId="524"/>
    <cellStyle name="Normal 11" xfId="529"/>
    <cellStyle name="Normal 12" xfId="514"/>
    <cellStyle name="Normal 13" xfId="515"/>
    <cellStyle name="Normal 16" xfId="530"/>
    <cellStyle name="Normal 17" xfId="512"/>
    <cellStyle name="Normal 18" xfId="522"/>
    <cellStyle name="Normal 19" xfId="527"/>
    <cellStyle name="Normal 2" xfId="104"/>
    <cellStyle name="Normal 2 10" xfId="6175"/>
    <cellStyle name="Normal 2 10 2" xfId="1921"/>
    <cellStyle name="Normal 2 11" xfId="6200"/>
    <cellStyle name="Normal 2 2" xfId="193"/>
    <cellStyle name="Normal 2 2 2" xfId="221"/>
    <cellStyle name="Normal 2 2 2 2" xfId="304"/>
    <cellStyle name="Normal 2 2 2 2 2" xfId="758"/>
    <cellStyle name="Normal 2 2 2 3" xfId="328"/>
    <cellStyle name="Normal 2 2 2 3 2" xfId="708"/>
    <cellStyle name="Normal 2 2 2 4" xfId="372"/>
    <cellStyle name="Normal 2 2 2 5" xfId="498"/>
    <cellStyle name="Normal 2 2 2 6" xfId="6162"/>
    <cellStyle name="Normal 2 2 2 7" xfId="6176"/>
    <cellStyle name="Normal 2 2 2 8" xfId="6201"/>
    <cellStyle name="Normal 2 2 3" xfId="266"/>
    <cellStyle name="Normal 2 2 3 2" xfId="398"/>
    <cellStyle name="Normal 2 2 3 3" xfId="562"/>
    <cellStyle name="Normal 2 2 3 4" xfId="746"/>
    <cellStyle name="Normal 2 2 4" xfId="698"/>
    <cellStyle name="Normal 2 2 5" xfId="1922"/>
    <cellStyle name="Normal 2 2 5 2" xfId="4338"/>
    <cellStyle name="Normal 2 2 6" xfId="3134"/>
    <cellStyle name="Normal 2 2 7" xfId="655"/>
    <cellStyle name="Normal 2 3" xfId="222"/>
    <cellStyle name="Normal 2 3 2" xfId="305"/>
    <cellStyle name="Normal 2 3 2 2" xfId="1186"/>
    <cellStyle name="Normal 2 3 2 3" xfId="826"/>
    <cellStyle name="Normal 2 3 3" xfId="329"/>
    <cellStyle name="Normal 2 3 3 2" xfId="703"/>
    <cellStyle name="Normal 2 3 4" xfId="373"/>
    <cellStyle name="Normal 2 3 4 2" xfId="4340"/>
    <cellStyle name="Normal 2 3 4 3" xfId="1925"/>
    <cellStyle name="Normal 2 3 5" xfId="499"/>
    <cellStyle name="Normal 2 3 6" xfId="690"/>
    <cellStyle name="Normal 2 3 7" xfId="6163"/>
    <cellStyle name="Normal 2 3 8" xfId="6177"/>
    <cellStyle name="Normal 2 3 9" xfId="6202"/>
    <cellStyle name="Normal 2 4" xfId="265"/>
    <cellStyle name="Normal 2 4 2" xfId="397"/>
    <cellStyle name="Normal 2 4 2 2" xfId="745"/>
    <cellStyle name="Normal 2 4 3" xfId="511"/>
    <cellStyle name="Normal 2 4 3 2" xfId="4342"/>
    <cellStyle name="Normal 2 4 3 3" xfId="1927"/>
    <cellStyle name="Normal 2 4 4" xfId="561"/>
    <cellStyle name="Normal 2 5" xfId="280"/>
    <cellStyle name="Normal 2 5 2" xfId="660"/>
    <cellStyle name="Normal 2 6" xfId="316"/>
    <cellStyle name="Normal 2 6 2" xfId="603"/>
    <cellStyle name="Normal 2 7" xfId="360"/>
    <cellStyle name="Normal 2 7 2" xfId="531"/>
    <cellStyle name="Normal 2 8" xfId="457"/>
    <cellStyle name="Normal 2 9" xfId="6139"/>
    <cellStyle name="Normal 20" xfId="521"/>
    <cellStyle name="Normal 20 2" xfId="684"/>
    <cellStyle name="Normal 20 3" xfId="658"/>
    <cellStyle name="Normal 21" xfId="525"/>
    <cellStyle name="Normal 21 2" xfId="685"/>
    <cellStyle name="Normal 21 3" xfId="659"/>
    <cellStyle name="Normal 22" xfId="517"/>
    <cellStyle name="Normal 23" xfId="516"/>
    <cellStyle name="Normal 24" xfId="523"/>
    <cellStyle name="Normal 25" xfId="528"/>
    <cellStyle name="Normal 26" xfId="526"/>
    <cellStyle name="Normal 27" xfId="520"/>
    <cellStyle name="Normal 3" xfId="223"/>
    <cellStyle name="Normal 3 10" xfId="1942"/>
    <cellStyle name="Normal 3 10 2" xfId="4357"/>
    <cellStyle name="Normal 3 11" xfId="3151"/>
    <cellStyle name="Normal 3 12" xfId="606"/>
    <cellStyle name="Normal 3 13" xfId="6164"/>
    <cellStyle name="Normal 3 14" xfId="6178"/>
    <cellStyle name="Normal 3 15" xfId="6203"/>
    <cellStyle name="Normal 3 2" xfId="224"/>
    <cellStyle name="Normal 3 2 10" xfId="724"/>
    <cellStyle name="Normal 3 2 11" xfId="6165"/>
    <cellStyle name="Normal 3 2 12" xfId="6179"/>
    <cellStyle name="Normal 3 2 13" xfId="6204"/>
    <cellStyle name="Normal 3 2 2" xfId="307"/>
    <cellStyle name="Normal 3 2 2 2" xfId="906"/>
    <cellStyle name="Normal 3 2 2 2 2" xfId="1144"/>
    <cellStyle name="Normal 3 2 2 2 2 2" xfId="1745"/>
    <cellStyle name="Normal 3 2 2 2 2 2 2" xfId="2953"/>
    <cellStyle name="Normal 3 2 2 2 2 2 2 2" xfId="5368"/>
    <cellStyle name="Normal 3 2 2 2 2 2 3" xfId="4162"/>
    <cellStyle name="Normal 3 2 2 2 2 3" xfId="2353"/>
    <cellStyle name="Normal 3 2 2 2 2 3 2" xfId="4768"/>
    <cellStyle name="Normal 3 2 2 2 2 4" xfId="3562"/>
    <cellStyle name="Normal 3 2 2 2 3" xfId="1505"/>
    <cellStyle name="Normal 3 2 2 2 3 2" xfId="2713"/>
    <cellStyle name="Normal 3 2 2 2 3 2 2" xfId="5128"/>
    <cellStyle name="Normal 3 2 2 2 3 3" xfId="3922"/>
    <cellStyle name="Normal 3 2 2 2 4" xfId="2113"/>
    <cellStyle name="Normal 3 2 2 2 4 2" xfId="4528"/>
    <cellStyle name="Normal 3 2 2 2 5" xfId="3322"/>
    <cellStyle name="Normal 3 2 2 3" xfId="1024"/>
    <cellStyle name="Normal 3 2 2 3 2" xfId="1625"/>
    <cellStyle name="Normal 3 2 2 3 2 2" xfId="2833"/>
    <cellStyle name="Normal 3 2 2 3 2 2 2" xfId="5248"/>
    <cellStyle name="Normal 3 2 2 3 2 3" xfId="4042"/>
    <cellStyle name="Normal 3 2 2 3 3" xfId="2233"/>
    <cellStyle name="Normal 3 2 2 3 3 2" xfId="4648"/>
    <cellStyle name="Normal 3 2 2 3 4" xfId="3442"/>
    <cellStyle name="Normal 3 2 2 4" xfId="1266"/>
    <cellStyle name="Normal 3 2 2 4 2" xfId="1865"/>
    <cellStyle name="Normal 3 2 2 4 2 2" xfId="3073"/>
    <cellStyle name="Normal 3 2 2 4 2 2 2" xfId="5488"/>
    <cellStyle name="Normal 3 2 2 4 2 3" xfId="4282"/>
    <cellStyle name="Normal 3 2 2 4 3" xfId="2473"/>
    <cellStyle name="Normal 3 2 2 4 3 2" xfId="4888"/>
    <cellStyle name="Normal 3 2 2 4 4" xfId="3682"/>
    <cellStyle name="Normal 3 2 2 5" xfId="1385"/>
    <cellStyle name="Normal 3 2 2 5 2" xfId="2593"/>
    <cellStyle name="Normal 3 2 2 5 2 2" xfId="5008"/>
    <cellStyle name="Normal 3 2 2 5 3" xfId="3802"/>
    <cellStyle name="Normal 3 2 2 6" xfId="1993"/>
    <cellStyle name="Normal 3 2 2 6 2" xfId="4408"/>
    <cellStyle name="Normal 3 2 2 7" xfId="3202"/>
    <cellStyle name="Normal 3 2 2 8" xfId="774"/>
    <cellStyle name="Normal 3 2 3" xfId="331"/>
    <cellStyle name="Normal 3 2 3 2" xfId="940"/>
    <cellStyle name="Normal 3 2 3 2 2" xfId="1178"/>
    <cellStyle name="Normal 3 2 3 2 2 2" xfId="1779"/>
    <cellStyle name="Normal 3 2 3 2 2 2 2" xfId="2987"/>
    <cellStyle name="Normal 3 2 3 2 2 2 2 2" xfId="5402"/>
    <cellStyle name="Normal 3 2 3 2 2 2 3" xfId="4196"/>
    <cellStyle name="Normal 3 2 3 2 2 3" xfId="2387"/>
    <cellStyle name="Normal 3 2 3 2 2 3 2" xfId="4802"/>
    <cellStyle name="Normal 3 2 3 2 2 4" xfId="3596"/>
    <cellStyle name="Normal 3 2 3 2 3" xfId="1539"/>
    <cellStyle name="Normal 3 2 3 2 3 2" xfId="2747"/>
    <cellStyle name="Normal 3 2 3 2 3 2 2" xfId="5162"/>
    <cellStyle name="Normal 3 2 3 2 3 3" xfId="3956"/>
    <cellStyle name="Normal 3 2 3 2 4" xfId="2147"/>
    <cellStyle name="Normal 3 2 3 2 4 2" xfId="4562"/>
    <cellStyle name="Normal 3 2 3 2 5" xfId="3356"/>
    <cellStyle name="Normal 3 2 3 3" xfId="1058"/>
    <cellStyle name="Normal 3 2 3 3 2" xfId="1659"/>
    <cellStyle name="Normal 3 2 3 3 2 2" xfId="2867"/>
    <cellStyle name="Normal 3 2 3 3 2 2 2" xfId="5282"/>
    <cellStyle name="Normal 3 2 3 3 2 3" xfId="4076"/>
    <cellStyle name="Normal 3 2 3 3 3" xfId="2267"/>
    <cellStyle name="Normal 3 2 3 3 3 2" xfId="4682"/>
    <cellStyle name="Normal 3 2 3 3 4" xfId="3476"/>
    <cellStyle name="Normal 3 2 3 4" xfId="1300"/>
    <cellStyle name="Normal 3 2 3 4 2" xfId="1899"/>
    <cellStyle name="Normal 3 2 3 4 2 2" xfId="3107"/>
    <cellStyle name="Normal 3 2 3 4 2 2 2" xfId="5522"/>
    <cellStyle name="Normal 3 2 3 4 2 3" xfId="4316"/>
    <cellStyle name="Normal 3 2 3 4 3" xfId="2507"/>
    <cellStyle name="Normal 3 2 3 4 3 2" xfId="4922"/>
    <cellStyle name="Normal 3 2 3 4 4" xfId="3716"/>
    <cellStyle name="Normal 3 2 3 5" xfId="1419"/>
    <cellStyle name="Normal 3 2 3 5 2" xfId="2627"/>
    <cellStyle name="Normal 3 2 3 5 2 2" xfId="5042"/>
    <cellStyle name="Normal 3 2 3 5 3" xfId="3836"/>
    <cellStyle name="Normal 3 2 3 6" xfId="2027"/>
    <cellStyle name="Normal 3 2 3 6 2" xfId="4442"/>
    <cellStyle name="Normal 3 2 3 7" xfId="3236"/>
    <cellStyle name="Normal 3 2 3 8" xfId="814"/>
    <cellStyle name="Normal 3 2 4" xfId="375"/>
    <cellStyle name="Normal 3 2 4 2" xfId="1110"/>
    <cellStyle name="Normal 3 2 4 2 2" xfId="1711"/>
    <cellStyle name="Normal 3 2 4 2 2 2" xfId="2919"/>
    <cellStyle name="Normal 3 2 4 2 2 2 2" xfId="5334"/>
    <cellStyle name="Normal 3 2 4 2 2 3" xfId="4128"/>
    <cellStyle name="Normal 3 2 4 2 3" xfId="2319"/>
    <cellStyle name="Normal 3 2 4 2 3 2" xfId="4734"/>
    <cellStyle name="Normal 3 2 4 2 4" xfId="3528"/>
    <cellStyle name="Normal 3 2 4 3" xfId="1471"/>
    <cellStyle name="Normal 3 2 4 3 2" xfId="2679"/>
    <cellStyle name="Normal 3 2 4 3 2 2" xfId="5094"/>
    <cellStyle name="Normal 3 2 4 3 3" xfId="3888"/>
    <cellStyle name="Normal 3 2 4 4" xfId="2079"/>
    <cellStyle name="Normal 3 2 4 4 2" xfId="4494"/>
    <cellStyle name="Normal 3 2 4 5" xfId="3288"/>
    <cellStyle name="Normal 3 2 4 6" xfId="872"/>
    <cellStyle name="Normal 3 2 5" xfId="501"/>
    <cellStyle name="Normal 3 2 5 2" xfId="1591"/>
    <cellStyle name="Normal 3 2 5 2 2" xfId="2799"/>
    <cellStyle name="Normal 3 2 5 2 2 2" xfId="5214"/>
    <cellStyle name="Normal 3 2 5 2 3" xfId="4008"/>
    <cellStyle name="Normal 3 2 5 3" xfId="2199"/>
    <cellStyle name="Normal 3 2 5 3 2" xfId="4614"/>
    <cellStyle name="Normal 3 2 5 4" xfId="3408"/>
    <cellStyle name="Normal 3 2 6" xfId="1232"/>
    <cellStyle name="Normal 3 2 6 2" xfId="1831"/>
    <cellStyle name="Normal 3 2 6 2 2" xfId="3039"/>
    <cellStyle name="Normal 3 2 6 2 2 2" xfId="5454"/>
    <cellStyle name="Normal 3 2 6 2 3" xfId="4248"/>
    <cellStyle name="Normal 3 2 6 3" xfId="2439"/>
    <cellStyle name="Normal 3 2 6 3 2" xfId="4854"/>
    <cellStyle name="Normal 3 2 6 4" xfId="3648"/>
    <cellStyle name="Normal 3 2 7" xfId="1352"/>
    <cellStyle name="Normal 3 2 7 2" xfId="2559"/>
    <cellStyle name="Normal 3 2 7 2 2" xfId="4974"/>
    <cellStyle name="Normal 3 2 7 3" xfId="3768"/>
    <cellStyle name="Normal 3 2 8" xfId="1959"/>
    <cellStyle name="Normal 3 2 8 2" xfId="4374"/>
    <cellStyle name="Normal 3 2 9" xfId="3168"/>
    <cellStyle name="Normal 3 3" xfId="225"/>
    <cellStyle name="Normal 3 3 10" xfId="6180"/>
    <cellStyle name="Normal 3 3 11" xfId="6205"/>
    <cellStyle name="Normal 3 3 2" xfId="308"/>
    <cellStyle name="Normal 3 3 2 2" xfId="1127"/>
    <cellStyle name="Normal 3 3 2 2 2" xfId="1728"/>
    <cellStyle name="Normal 3 3 2 2 2 2" xfId="2936"/>
    <cellStyle name="Normal 3 3 2 2 2 2 2" xfId="5351"/>
    <cellStyle name="Normal 3 3 2 2 2 3" xfId="4145"/>
    <cellStyle name="Normal 3 3 2 2 3" xfId="2336"/>
    <cellStyle name="Normal 3 3 2 2 3 2" xfId="4751"/>
    <cellStyle name="Normal 3 3 2 2 4" xfId="3545"/>
    <cellStyle name="Normal 3 3 2 3" xfId="1488"/>
    <cellStyle name="Normal 3 3 2 3 2" xfId="2696"/>
    <cellStyle name="Normal 3 3 2 3 2 2" xfId="5111"/>
    <cellStyle name="Normal 3 3 2 3 3" xfId="3905"/>
    <cellStyle name="Normal 3 3 2 4" xfId="2096"/>
    <cellStyle name="Normal 3 3 2 4 2" xfId="4511"/>
    <cellStyle name="Normal 3 3 2 5" xfId="3305"/>
    <cellStyle name="Normal 3 3 2 6" xfId="889"/>
    <cellStyle name="Normal 3 3 3" xfId="332"/>
    <cellStyle name="Normal 3 3 3 2" xfId="1608"/>
    <cellStyle name="Normal 3 3 3 2 2" xfId="2816"/>
    <cellStyle name="Normal 3 3 3 2 2 2" xfId="5231"/>
    <cellStyle name="Normal 3 3 3 2 3" xfId="4025"/>
    <cellStyle name="Normal 3 3 3 3" xfId="2216"/>
    <cellStyle name="Normal 3 3 3 3 2" xfId="4631"/>
    <cellStyle name="Normal 3 3 3 4" xfId="3425"/>
    <cellStyle name="Normal 3 3 3 5" xfId="1007"/>
    <cellStyle name="Normal 3 3 4" xfId="376"/>
    <cellStyle name="Normal 3 3 4 2" xfId="1848"/>
    <cellStyle name="Normal 3 3 4 2 2" xfId="3056"/>
    <cellStyle name="Normal 3 3 4 2 2 2" xfId="5471"/>
    <cellStyle name="Normal 3 3 4 2 3" xfId="4265"/>
    <cellStyle name="Normal 3 3 4 3" xfId="2456"/>
    <cellStyle name="Normal 3 3 4 3 2" xfId="4871"/>
    <cellStyle name="Normal 3 3 4 4" xfId="3665"/>
    <cellStyle name="Normal 3 3 4 5" xfId="1249"/>
    <cellStyle name="Normal 3 3 5" xfId="502"/>
    <cellStyle name="Normal 3 3 5 2" xfId="2576"/>
    <cellStyle name="Normal 3 3 5 2 2" xfId="4991"/>
    <cellStyle name="Normal 3 3 5 3" xfId="3785"/>
    <cellStyle name="Normal 3 3 6" xfId="1976"/>
    <cellStyle name="Normal 3 3 6 2" xfId="4391"/>
    <cellStyle name="Normal 3 3 7" xfId="3185"/>
    <cellStyle name="Normal 3 3 8" xfId="754"/>
    <cellStyle name="Normal 3 3 9" xfId="6166"/>
    <cellStyle name="Normal 3 4" xfId="306"/>
    <cellStyle name="Normal 3 4 2" xfId="513"/>
    <cellStyle name="Normal 3 4 2 2" xfId="1161"/>
    <cellStyle name="Normal 3 4 2 2 2" xfId="1762"/>
    <cellStyle name="Normal 3 4 2 2 2 2" xfId="2970"/>
    <cellStyle name="Normal 3 4 2 2 2 2 2" xfId="5385"/>
    <cellStyle name="Normal 3 4 2 2 2 3" xfId="4179"/>
    <cellStyle name="Normal 3 4 2 2 3" xfId="2370"/>
    <cellStyle name="Normal 3 4 2 2 3 2" xfId="4785"/>
    <cellStyle name="Normal 3 4 2 2 4" xfId="3579"/>
    <cellStyle name="Normal 3 4 2 3" xfId="1522"/>
    <cellStyle name="Normal 3 4 2 3 2" xfId="2730"/>
    <cellStyle name="Normal 3 4 2 3 2 2" xfId="5145"/>
    <cellStyle name="Normal 3 4 2 3 3" xfId="3939"/>
    <cellStyle name="Normal 3 4 2 4" xfId="2130"/>
    <cellStyle name="Normal 3 4 2 4 2" xfId="4545"/>
    <cellStyle name="Normal 3 4 2 5" xfId="3339"/>
    <cellStyle name="Normal 3 4 2 6" xfId="923"/>
    <cellStyle name="Normal 3 4 3" xfId="1041"/>
    <cellStyle name="Normal 3 4 3 2" xfId="1642"/>
    <cellStyle name="Normal 3 4 3 2 2" xfId="2850"/>
    <cellStyle name="Normal 3 4 3 2 2 2" xfId="5265"/>
    <cellStyle name="Normal 3 4 3 2 3" xfId="4059"/>
    <cellStyle name="Normal 3 4 3 3" xfId="2250"/>
    <cellStyle name="Normal 3 4 3 3 2" xfId="4665"/>
    <cellStyle name="Normal 3 4 3 4" xfId="3459"/>
    <cellStyle name="Normal 3 4 4" xfId="1283"/>
    <cellStyle name="Normal 3 4 4 2" xfId="1882"/>
    <cellStyle name="Normal 3 4 4 2 2" xfId="3090"/>
    <cellStyle name="Normal 3 4 4 2 2 2" xfId="5505"/>
    <cellStyle name="Normal 3 4 4 2 3" xfId="4299"/>
    <cellStyle name="Normal 3 4 4 3" xfId="2490"/>
    <cellStyle name="Normal 3 4 4 3 2" xfId="4905"/>
    <cellStyle name="Normal 3 4 4 4" xfId="3699"/>
    <cellStyle name="Normal 3 4 5" xfId="1402"/>
    <cellStyle name="Normal 3 4 5 2" xfId="2610"/>
    <cellStyle name="Normal 3 4 5 2 2" xfId="5025"/>
    <cellStyle name="Normal 3 4 5 3" xfId="3819"/>
    <cellStyle name="Normal 3 4 6" xfId="2010"/>
    <cellStyle name="Normal 3 4 6 2" xfId="4425"/>
    <cellStyle name="Normal 3 4 7" xfId="3219"/>
    <cellStyle name="Normal 3 4 8" xfId="797"/>
    <cellStyle name="Normal 3 5" xfId="330"/>
    <cellStyle name="Normal 3 5 2" xfId="946"/>
    <cellStyle name="Normal 3 5 2 2" xfId="1185"/>
    <cellStyle name="Normal 3 5 2 2 2" xfId="1785"/>
    <cellStyle name="Normal 3 5 2 2 2 2" xfId="2993"/>
    <cellStyle name="Normal 3 5 2 2 2 2 2" xfId="5408"/>
    <cellStyle name="Normal 3 5 2 2 2 3" xfId="4202"/>
    <cellStyle name="Normal 3 5 2 2 3" xfId="2393"/>
    <cellStyle name="Normal 3 5 2 2 3 2" xfId="4808"/>
    <cellStyle name="Normal 3 5 2 2 4" xfId="3602"/>
    <cellStyle name="Normal 3 5 2 3" xfId="1545"/>
    <cellStyle name="Normal 3 5 2 3 2" xfId="2753"/>
    <cellStyle name="Normal 3 5 2 3 2 2" xfId="5168"/>
    <cellStyle name="Normal 3 5 2 3 3" xfId="3962"/>
    <cellStyle name="Normal 3 5 2 4" xfId="2153"/>
    <cellStyle name="Normal 3 5 2 4 2" xfId="4568"/>
    <cellStyle name="Normal 3 5 2 5" xfId="3362"/>
    <cellStyle name="Normal 3 5 3" xfId="1064"/>
    <cellStyle name="Normal 3 5 3 2" xfId="1665"/>
    <cellStyle name="Normal 3 5 3 2 2" xfId="2873"/>
    <cellStyle name="Normal 3 5 3 2 2 2" xfId="5288"/>
    <cellStyle name="Normal 3 5 3 2 3" xfId="4082"/>
    <cellStyle name="Normal 3 5 3 3" xfId="2273"/>
    <cellStyle name="Normal 3 5 3 3 2" xfId="4688"/>
    <cellStyle name="Normal 3 5 3 4" xfId="3482"/>
    <cellStyle name="Normal 3 5 4" xfId="1306"/>
    <cellStyle name="Normal 3 5 4 2" xfId="1905"/>
    <cellStyle name="Normal 3 5 4 2 2" xfId="3113"/>
    <cellStyle name="Normal 3 5 4 2 2 2" xfId="5528"/>
    <cellStyle name="Normal 3 5 4 2 3" xfId="4322"/>
    <cellStyle name="Normal 3 5 4 3" xfId="2513"/>
    <cellStyle name="Normal 3 5 4 3 2" xfId="4928"/>
    <cellStyle name="Normal 3 5 4 4" xfId="3722"/>
    <cellStyle name="Normal 3 5 5" xfId="1425"/>
    <cellStyle name="Normal 3 5 5 2" xfId="2633"/>
    <cellStyle name="Normal 3 5 5 2 2" xfId="5048"/>
    <cellStyle name="Normal 3 5 5 3" xfId="3842"/>
    <cellStyle name="Normal 3 5 6" xfId="2033"/>
    <cellStyle name="Normal 3 5 6 2" xfId="4448"/>
    <cellStyle name="Normal 3 5 7" xfId="3242"/>
    <cellStyle name="Normal 3 5 8" xfId="825"/>
    <cellStyle name="Normal 3 6" xfId="374"/>
    <cellStyle name="Normal 3 6 2" xfId="1093"/>
    <cellStyle name="Normal 3 6 2 2" xfId="1694"/>
    <cellStyle name="Normal 3 6 2 2 2" xfId="2902"/>
    <cellStyle name="Normal 3 6 2 2 2 2" xfId="5317"/>
    <cellStyle name="Normal 3 6 2 2 3" xfId="4111"/>
    <cellStyle name="Normal 3 6 2 3" xfId="2302"/>
    <cellStyle name="Normal 3 6 2 3 2" xfId="4717"/>
    <cellStyle name="Normal 3 6 2 4" xfId="3511"/>
    <cellStyle name="Normal 3 6 3" xfId="1454"/>
    <cellStyle name="Normal 3 6 3 2" xfId="2662"/>
    <cellStyle name="Normal 3 6 3 2 2" xfId="5077"/>
    <cellStyle name="Normal 3 6 3 3" xfId="3871"/>
    <cellStyle name="Normal 3 6 4" xfId="2062"/>
    <cellStyle name="Normal 3 6 4 2" xfId="4477"/>
    <cellStyle name="Normal 3 6 5" xfId="3271"/>
    <cellStyle name="Normal 3 6 6" xfId="855"/>
    <cellStyle name="Normal 3 7" xfId="500"/>
    <cellStyle name="Normal 3 7 2" xfId="1574"/>
    <cellStyle name="Normal 3 7 2 2" xfId="2782"/>
    <cellStyle name="Normal 3 7 2 2 2" xfId="5197"/>
    <cellStyle name="Normal 3 7 2 3" xfId="3991"/>
    <cellStyle name="Normal 3 7 3" xfId="2182"/>
    <cellStyle name="Normal 3 7 3 2" xfId="4597"/>
    <cellStyle name="Normal 3 7 4" xfId="3391"/>
    <cellStyle name="Normal 3 8" xfId="1215"/>
    <cellStyle name="Normal 3 8 2" xfId="1814"/>
    <cellStyle name="Normal 3 8 2 2" xfId="3022"/>
    <cellStyle name="Normal 3 8 2 2 2" xfId="5437"/>
    <cellStyle name="Normal 3 8 2 3" xfId="4231"/>
    <cellStyle name="Normal 3 8 3" xfId="2422"/>
    <cellStyle name="Normal 3 8 3 2" xfId="4837"/>
    <cellStyle name="Normal 3 8 4" xfId="3631"/>
    <cellStyle name="Normal 3 9" xfId="1335"/>
    <cellStyle name="Normal 3 9 2" xfId="2542"/>
    <cellStyle name="Normal 3 9 2 2" xfId="4957"/>
    <cellStyle name="Normal 3 9 3" xfId="3751"/>
    <cellStyle name="Normal 4" xfId="226"/>
    <cellStyle name="Normal 4 10" xfId="1943"/>
    <cellStyle name="Normal 4 10 2" xfId="4358"/>
    <cellStyle name="Normal 4 11" xfId="3152"/>
    <cellStyle name="Normal 4 12" xfId="704"/>
    <cellStyle name="Normal 4 2" xfId="725"/>
    <cellStyle name="Normal 4 2 2" xfId="775"/>
    <cellStyle name="Normal 4 2 2 2" xfId="907"/>
    <cellStyle name="Normal 4 2 2 2 2" xfId="1145"/>
    <cellStyle name="Normal 4 2 2 2 2 2" xfId="1746"/>
    <cellStyle name="Normal 4 2 2 2 2 2 2" xfId="2954"/>
    <cellStyle name="Normal 4 2 2 2 2 2 2 2" xfId="5369"/>
    <cellStyle name="Normal 4 2 2 2 2 2 3" xfId="4163"/>
    <cellStyle name="Normal 4 2 2 2 2 3" xfId="2354"/>
    <cellStyle name="Normal 4 2 2 2 2 3 2" xfId="4769"/>
    <cellStyle name="Normal 4 2 2 2 2 4" xfId="3563"/>
    <cellStyle name="Normal 4 2 2 2 3" xfId="1506"/>
    <cellStyle name="Normal 4 2 2 2 3 2" xfId="2714"/>
    <cellStyle name="Normal 4 2 2 2 3 2 2" xfId="5129"/>
    <cellStyle name="Normal 4 2 2 2 3 3" xfId="3923"/>
    <cellStyle name="Normal 4 2 2 2 4" xfId="2114"/>
    <cellStyle name="Normal 4 2 2 2 4 2" xfId="4529"/>
    <cellStyle name="Normal 4 2 2 2 5" xfId="3323"/>
    <cellStyle name="Normal 4 2 2 3" xfId="1025"/>
    <cellStyle name="Normal 4 2 2 3 2" xfId="1626"/>
    <cellStyle name="Normal 4 2 2 3 2 2" xfId="2834"/>
    <cellStyle name="Normal 4 2 2 3 2 2 2" xfId="5249"/>
    <cellStyle name="Normal 4 2 2 3 2 3" xfId="4043"/>
    <cellStyle name="Normal 4 2 2 3 3" xfId="2234"/>
    <cellStyle name="Normal 4 2 2 3 3 2" xfId="4649"/>
    <cellStyle name="Normal 4 2 2 3 4" xfId="3443"/>
    <cellStyle name="Normal 4 2 2 4" xfId="1267"/>
    <cellStyle name="Normal 4 2 2 4 2" xfId="1866"/>
    <cellStyle name="Normal 4 2 2 4 2 2" xfId="3074"/>
    <cellStyle name="Normal 4 2 2 4 2 2 2" xfId="5489"/>
    <cellStyle name="Normal 4 2 2 4 2 3" xfId="4283"/>
    <cellStyle name="Normal 4 2 2 4 3" xfId="2474"/>
    <cellStyle name="Normal 4 2 2 4 3 2" xfId="4889"/>
    <cellStyle name="Normal 4 2 2 4 4" xfId="3683"/>
    <cellStyle name="Normal 4 2 2 5" xfId="1386"/>
    <cellStyle name="Normal 4 2 2 5 2" xfId="2594"/>
    <cellStyle name="Normal 4 2 2 5 2 2" xfId="5009"/>
    <cellStyle name="Normal 4 2 2 5 3" xfId="3803"/>
    <cellStyle name="Normal 4 2 2 6" xfId="1994"/>
    <cellStyle name="Normal 4 2 2 6 2" xfId="4409"/>
    <cellStyle name="Normal 4 2 2 7" xfId="3203"/>
    <cellStyle name="Normal 4 2 3" xfId="815"/>
    <cellStyle name="Normal 4 2 3 2" xfId="941"/>
    <cellStyle name="Normal 4 2 3 2 2" xfId="1179"/>
    <cellStyle name="Normal 4 2 3 2 2 2" xfId="1780"/>
    <cellStyle name="Normal 4 2 3 2 2 2 2" xfId="2988"/>
    <cellStyle name="Normal 4 2 3 2 2 2 2 2" xfId="5403"/>
    <cellStyle name="Normal 4 2 3 2 2 2 3" xfId="4197"/>
    <cellStyle name="Normal 4 2 3 2 2 3" xfId="2388"/>
    <cellStyle name="Normal 4 2 3 2 2 3 2" xfId="4803"/>
    <cellStyle name="Normal 4 2 3 2 2 4" xfId="3597"/>
    <cellStyle name="Normal 4 2 3 2 3" xfId="1540"/>
    <cellStyle name="Normal 4 2 3 2 3 2" xfId="2748"/>
    <cellStyle name="Normal 4 2 3 2 3 2 2" xfId="5163"/>
    <cellStyle name="Normal 4 2 3 2 3 3" xfId="3957"/>
    <cellStyle name="Normal 4 2 3 2 4" xfId="2148"/>
    <cellStyle name="Normal 4 2 3 2 4 2" xfId="4563"/>
    <cellStyle name="Normal 4 2 3 2 5" xfId="3357"/>
    <cellStyle name="Normal 4 2 3 3" xfId="1059"/>
    <cellStyle name="Normal 4 2 3 3 2" xfId="1660"/>
    <cellStyle name="Normal 4 2 3 3 2 2" xfId="2868"/>
    <cellStyle name="Normal 4 2 3 3 2 2 2" xfId="5283"/>
    <cellStyle name="Normal 4 2 3 3 2 3" xfId="4077"/>
    <cellStyle name="Normal 4 2 3 3 3" xfId="2268"/>
    <cellStyle name="Normal 4 2 3 3 3 2" xfId="4683"/>
    <cellStyle name="Normal 4 2 3 3 4" xfId="3477"/>
    <cellStyle name="Normal 4 2 3 4" xfId="1301"/>
    <cellStyle name="Normal 4 2 3 4 2" xfId="1900"/>
    <cellStyle name="Normal 4 2 3 4 2 2" xfId="3108"/>
    <cellStyle name="Normal 4 2 3 4 2 2 2" xfId="5523"/>
    <cellStyle name="Normal 4 2 3 4 2 3" xfId="4317"/>
    <cellStyle name="Normal 4 2 3 4 3" xfId="2508"/>
    <cellStyle name="Normal 4 2 3 4 3 2" xfId="4923"/>
    <cellStyle name="Normal 4 2 3 4 4" xfId="3717"/>
    <cellStyle name="Normal 4 2 3 5" xfId="1420"/>
    <cellStyle name="Normal 4 2 3 5 2" xfId="2628"/>
    <cellStyle name="Normal 4 2 3 5 2 2" xfId="5043"/>
    <cellStyle name="Normal 4 2 3 5 3" xfId="3837"/>
    <cellStyle name="Normal 4 2 3 6" xfId="2028"/>
    <cellStyle name="Normal 4 2 3 6 2" xfId="4443"/>
    <cellStyle name="Normal 4 2 3 7" xfId="3237"/>
    <cellStyle name="Normal 4 2 4" xfId="873"/>
    <cellStyle name="Normal 4 2 4 2" xfId="1111"/>
    <cellStyle name="Normal 4 2 4 2 2" xfId="1712"/>
    <cellStyle name="Normal 4 2 4 2 2 2" xfId="2920"/>
    <cellStyle name="Normal 4 2 4 2 2 2 2" xfId="5335"/>
    <cellStyle name="Normal 4 2 4 2 2 3" xfId="4129"/>
    <cellStyle name="Normal 4 2 4 2 3" xfId="2320"/>
    <cellStyle name="Normal 4 2 4 2 3 2" xfId="4735"/>
    <cellStyle name="Normal 4 2 4 2 4" xfId="3529"/>
    <cellStyle name="Normal 4 2 4 3" xfId="1472"/>
    <cellStyle name="Normal 4 2 4 3 2" xfId="2680"/>
    <cellStyle name="Normal 4 2 4 3 2 2" xfId="5095"/>
    <cellStyle name="Normal 4 2 4 3 3" xfId="3889"/>
    <cellStyle name="Normal 4 2 4 4" xfId="2080"/>
    <cellStyle name="Normal 4 2 4 4 2" xfId="4495"/>
    <cellStyle name="Normal 4 2 4 5" xfId="3289"/>
    <cellStyle name="Normal 4 2 5" xfId="991"/>
    <cellStyle name="Normal 4 2 5 2" xfId="1592"/>
    <cellStyle name="Normal 4 2 5 2 2" xfId="2800"/>
    <cellStyle name="Normal 4 2 5 2 2 2" xfId="5215"/>
    <cellStyle name="Normal 4 2 5 2 3" xfId="4009"/>
    <cellStyle name="Normal 4 2 5 3" xfId="2200"/>
    <cellStyle name="Normal 4 2 5 3 2" xfId="4615"/>
    <cellStyle name="Normal 4 2 5 4" xfId="3409"/>
    <cellStyle name="Normal 4 2 6" xfId="1233"/>
    <cellStyle name="Normal 4 2 6 2" xfId="1832"/>
    <cellStyle name="Normal 4 2 6 2 2" xfId="3040"/>
    <cellStyle name="Normal 4 2 6 2 2 2" xfId="5455"/>
    <cellStyle name="Normal 4 2 6 2 3" xfId="4249"/>
    <cellStyle name="Normal 4 2 6 3" xfId="2440"/>
    <cellStyle name="Normal 4 2 6 3 2" xfId="4855"/>
    <cellStyle name="Normal 4 2 6 4" xfId="3649"/>
    <cellStyle name="Normal 4 2 7" xfId="1353"/>
    <cellStyle name="Normal 4 2 7 2" xfId="2560"/>
    <cellStyle name="Normal 4 2 7 2 2" xfId="4975"/>
    <cellStyle name="Normal 4 2 7 3" xfId="3769"/>
    <cellStyle name="Normal 4 2 8" xfId="1960"/>
    <cellStyle name="Normal 4 2 8 2" xfId="4375"/>
    <cellStyle name="Normal 4 2 9" xfId="3169"/>
    <cellStyle name="Normal 4 3" xfId="755"/>
    <cellStyle name="Normal 4 3 2" xfId="890"/>
    <cellStyle name="Normal 4 3 2 2" xfId="1128"/>
    <cellStyle name="Normal 4 3 2 2 2" xfId="1729"/>
    <cellStyle name="Normal 4 3 2 2 2 2" xfId="2937"/>
    <cellStyle name="Normal 4 3 2 2 2 2 2" xfId="5352"/>
    <cellStyle name="Normal 4 3 2 2 2 3" xfId="4146"/>
    <cellStyle name="Normal 4 3 2 2 3" xfId="2337"/>
    <cellStyle name="Normal 4 3 2 2 3 2" xfId="4752"/>
    <cellStyle name="Normal 4 3 2 2 4" xfId="3546"/>
    <cellStyle name="Normal 4 3 2 3" xfId="1489"/>
    <cellStyle name="Normal 4 3 2 3 2" xfId="2697"/>
    <cellStyle name="Normal 4 3 2 3 2 2" xfId="5112"/>
    <cellStyle name="Normal 4 3 2 3 3" xfId="3906"/>
    <cellStyle name="Normal 4 3 2 4" xfId="2097"/>
    <cellStyle name="Normal 4 3 2 4 2" xfId="4512"/>
    <cellStyle name="Normal 4 3 2 5" xfId="3306"/>
    <cellStyle name="Normal 4 3 3" xfId="1008"/>
    <cellStyle name="Normal 4 3 3 2" xfId="1609"/>
    <cellStyle name="Normal 4 3 3 2 2" xfId="2817"/>
    <cellStyle name="Normal 4 3 3 2 2 2" xfId="5232"/>
    <cellStyle name="Normal 4 3 3 2 3" xfId="4026"/>
    <cellStyle name="Normal 4 3 3 3" xfId="2217"/>
    <cellStyle name="Normal 4 3 3 3 2" xfId="4632"/>
    <cellStyle name="Normal 4 3 3 4" xfId="3426"/>
    <cellStyle name="Normal 4 3 4" xfId="1250"/>
    <cellStyle name="Normal 4 3 4 2" xfId="1849"/>
    <cellStyle name="Normal 4 3 4 2 2" xfId="3057"/>
    <cellStyle name="Normal 4 3 4 2 2 2" xfId="5472"/>
    <cellStyle name="Normal 4 3 4 2 3" xfId="4266"/>
    <cellStyle name="Normal 4 3 4 3" xfId="2457"/>
    <cellStyle name="Normal 4 3 4 3 2" xfId="4872"/>
    <cellStyle name="Normal 4 3 4 4" xfId="3666"/>
    <cellStyle name="Normal 4 3 5" xfId="1369"/>
    <cellStyle name="Normal 4 3 5 2" xfId="2577"/>
    <cellStyle name="Normal 4 3 5 2 2" xfId="4992"/>
    <cellStyle name="Normal 4 3 5 3" xfId="3786"/>
    <cellStyle name="Normal 4 3 6" xfId="1977"/>
    <cellStyle name="Normal 4 3 6 2" xfId="4392"/>
    <cellStyle name="Normal 4 3 7" xfId="3186"/>
    <cellStyle name="Normal 4 4" xfId="798"/>
    <cellStyle name="Normal 4 4 2" xfId="924"/>
    <cellStyle name="Normal 4 4 2 2" xfId="1162"/>
    <cellStyle name="Normal 4 4 2 2 2" xfId="1763"/>
    <cellStyle name="Normal 4 4 2 2 2 2" xfId="2971"/>
    <cellStyle name="Normal 4 4 2 2 2 2 2" xfId="5386"/>
    <cellStyle name="Normal 4 4 2 2 2 3" xfId="4180"/>
    <cellStyle name="Normal 4 4 2 2 3" xfId="2371"/>
    <cellStyle name="Normal 4 4 2 2 3 2" xfId="4786"/>
    <cellStyle name="Normal 4 4 2 2 4" xfId="3580"/>
    <cellStyle name="Normal 4 4 2 3" xfId="1523"/>
    <cellStyle name="Normal 4 4 2 3 2" xfId="2731"/>
    <cellStyle name="Normal 4 4 2 3 2 2" xfId="5146"/>
    <cellStyle name="Normal 4 4 2 3 3" xfId="3940"/>
    <cellStyle name="Normal 4 4 2 4" xfId="2131"/>
    <cellStyle name="Normal 4 4 2 4 2" xfId="4546"/>
    <cellStyle name="Normal 4 4 2 5" xfId="3340"/>
    <cellStyle name="Normal 4 4 3" xfId="1042"/>
    <cellStyle name="Normal 4 4 3 2" xfId="1643"/>
    <cellStyle name="Normal 4 4 3 2 2" xfId="2851"/>
    <cellStyle name="Normal 4 4 3 2 2 2" xfId="5266"/>
    <cellStyle name="Normal 4 4 3 2 3" xfId="4060"/>
    <cellStyle name="Normal 4 4 3 3" xfId="2251"/>
    <cellStyle name="Normal 4 4 3 3 2" xfId="4666"/>
    <cellStyle name="Normal 4 4 3 4" xfId="3460"/>
    <cellStyle name="Normal 4 4 4" xfId="1284"/>
    <cellStyle name="Normal 4 4 4 2" xfId="1883"/>
    <cellStyle name="Normal 4 4 4 2 2" xfId="3091"/>
    <cellStyle name="Normal 4 4 4 2 2 2" xfId="5506"/>
    <cellStyle name="Normal 4 4 4 2 3" xfId="4300"/>
    <cellStyle name="Normal 4 4 4 3" xfId="2491"/>
    <cellStyle name="Normal 4 4 4 3 2" xfId="4906"/>
    <cellStyle name="Normal 4 4 4 4" xfId="3700"/>
    <cellStyle name="Normal 4 4 5" xfId="1403"/>
    <cellStyle name="Normal 4 4 5 2" xfId="2611"/>
    <cellStyle name="Normal 4 4 5 2 2" xfId="5026"/>
    <cellStyle name="Normal 4 4 5 3" xfId="3820"/>
    <cellStyle name="Normal 4 4 6" xfId="2011"/>
    <cellStyle name="Normal 4 4 6 2" xfId="4426"/>
    <cellStyle name="Normal 4 4 7" xfId="3220"/>
    <cellStyle name="Normal 4 5" xfId="839"/>
    <cellStyle name="Normal 4 5 2" xfId="959"/>
    <cellStyle name="Normal 4 5 2 2" xfId="1199"/>
    <cellStyle name="Normal 4 5 2 2 2" xfId="1798"/>
    <cellStyle name="Normal 4 5 2 2 2 2" xfId="3006"/>
    <cellStyle name="Normal 4 5 2 2 2 2 2" xfId="5421"/>
    <cellStyle name="Normal 4 5 2 2 2 3" xfId="4215"/>
    <cellStyle name="Normal 4 5 2 2 3" xfId="2406"/>
    <cellStyle name="Normal 4 5 2 2 3 2" xfId="4821"/>
    <cellStyle name="Normal 4 5 2 2 4" xfId="3615"/>
    <cellStyle name="Normal 4 5 2 3" xfId="1558"/>
    <cellStyle name="Normal 4 5 2 3 2" xfId="2766"/>
    <cellStyle name="Normal 4 5 2 3 2 2" xfId="5181"/>
    <cellStyle name="Normal 4 5 2 3 3" xfId="3975"/>
    <cellStyle name="Normal 4 5 2 4" xfId="2166"/>
    <cellStyle name="Normal 4 5 2 4 2" xfId="4581"/>
    <cellStyle name="Normal 4 5 2 5" xfId="3375"/>
    <cellStyle name="Normal 4 5 3" xfId="1077"/>
    <cellStyle name="Normal 4 5 3 2" xfId="1678"/>
    <cellStyle name="Normal 4 5 3 2 2" xfId="2886"/>
    <cellStyle name="Normal 4 5 3 2 2 2" xfId="5301"/>
    <cellStyle name="Normal 4 5 3 2 3" xfId="4095"/>
    <cellStyle name="Normal 4 5 3 3" xfId="2286"/>
    <cellStyle name="Normal 4 5 3 3 2" xfId="4701"/>
    <cellStyle name="Normal 4 5 3 4" xfId="3495"/>
    <cellStyle name="Normal 4 5 4" xfId="1319"/>
    <cellStyle name="Normal 4 5 4 2" xfId="1918"/>
    <cellStyle name="Normal 4 5 4 2 2" xfId="3126"/>
    <cellStyle name="Normal 4 5 4 2 2 2" xfId="5541"/>
    <cellStyle name="Normal 4 5 4 2 3" xfId="4335"/>
    <cellStyle name="Normal 4 5 4 3" xfId="2526"/>
    <cellStyle name="Normal 4 5 4 3 2" xfId="4941"/>
    <cellStyle name="Normal 4 5 4 4" xfId="3735"/>
    <cellStyle name="Normal 4 5 5" xfId="1438"/>
    <cellStyle name="Normal 4 5 5 2" xfId="2646"/>
    <cellStyle name="Normal 4 5 5 2 2" xfId="5061"/>
    <cellStyle name="Normal 4 5 5 3" xfId="3855"/>
    <cellStyle name="Normal 4 5 6" xfId="2046"/>
    <cellStyle name="Normal 4 5 6 2" xfId="4461"/>
    <cellStyle name="Normal 4 5 7" xfId="3255"/>
    <cellStyle name="Normal 4 6" xfId="856"/>
    <cellStyle name="Normal 4 6 2" xfId="1094"/>
    <cellStyle name="Normal 4 6 2 2" xfId="1695"/>
    <cellStyle name="Normal 4 6 2 2 2" xfId="2903"/>
    <cellStyle name="Normal 4 6 2 2 2 2" xfId="5318"/>
    <cellStyle name="Normal 4 6 2 2 3" xfId="4112"/>
    <cellStyle name="Normal 4 6 2 3" xfId="2303"/>
    <cellStyle name="Normal 4 6 2 3 2" xfId="4718"/>
    <cellStyle name="Normal 4 6 2 4" xfId="3512"/>
    <cellStyle name="Normal 4 6 3" xfId="1455"/>
    <cellStyle name="Normal 4 6 3 2" xfId="2663"/>
    <cellStyle name="Normal 4 6 3 2 2" xfId="5078"/>
    <cellStyle name="Normal 4 6 3 3" xfId="3872"/>
    <cellStyle name="Normal 4 6 4" xfId="2063"/>
    <cellStyle name="Normal 4 6 4 2" xfId="4478"/>
    <cellStyle name="Normal 4 6 5" xfId="3272"/>
    <cellStyle name="Normal 4 7" xfId="975"/>
    <cellStyle name="Normal 4 7 2" xfId="1575"/>
    <cellStyle name="Normal 4 7 2 2" xfId="2783"/>
    <cellStyle name="Normal 4 7 2 2 2" xfId="5198"/>
    <cellStyle name="Normal 4 7 2 3" xfId="3992"/>
    <cellStyle name="Normal 4 7 3" xfId="2183"/>
    <cellStyle name="Normal 4 7 3 2" xfId="4598"/>
    <cellStyle name="Normal 4 7 4" xfId="3392"/>
    <cellStyle name="Normal 4 8" xfId="1216"/>
    <cellStyle name="Normal 4 8 2" xfId="1815"/>
    <cellStyle name="Normal 4 8 2 2" xfId="3023"/>
    <cellStyle name="Normal 4 8 2 2 2" xfId="5438"/>
    <cellStyle name="Normal 4 8 2 3" xfId="4232"/>
    <cellStyle name="Normal 4 8 3" xfId="2423"/>
    <cellStyle name="Normal 4 8 3 2" xfId="4838"/>
    <cellStyle name="Normal 4 8 4" xfId="3632"/>
    <cellStyle name="Normal 4 9" xfId="1336"/>
    <cellStyle name="Normal 4 9 2" xfId="2543"/>
    <cellStyle name="Normal 4 9 2 2" xfId="4958"/>
    <cellStyle name="Normal 4 9 3" xfId="3752"/>
    <cellStyle name="Normal 5" xfId="227"/>
    <cellStyle name="Normal 5 10" xfId="6206"/>
    <cellStyle name="Normal 5 2" xfId="228"/>
    <cellStyle name="Normal 5 2 2" xfId="310"/>
    <cellStyle name="Normal 5 2 2 2" xfId="1184"/>
    <cellStyle name="Normal 5 2 3" xfId="334"/>
    <cellStyle name="Normal 5 2 4" xfId="378"/>
    <cellStyle name="Normal 5 2 5" xfId="504"/>
    <cellStyle name="Normal 5 2 6" xfId="6168"/>
    <cellStyle name="Normal 5 2 7" xfId="6182"/>
    <cellStyle name="Normal 5 2 8" xfId="6207"/>
    <cellStyle name="Normal 5 3" xfId="229"/>
    <cellStyle name="Normal 5 3 2" xfId="311"/>
    <cellStyle name="Normal 5 3 3" xfId="335"/>
    <cellStyle name="Normal 5 3 4" xfId="379"/>
    <cellStyle name="Normal 5 3 5" xfId="505"/>
    <cellStyle name="Normal 5 3 6" xfId="6169"/>
    <cellStyle name="Normal 5 3 7" xfId="6183"/>
    <cellStyle name="Normal 5 3 8" xfId="6208"/>
    <cellStyle name="Normal 5 4" xfId="309"/>
    <cellStyle name="Normal 5 4 2" xfId="824"/>
    <cellStyle name="Normal 5 5" xfId="333"/>
    <cellStyle name="Normal 5 6" xfId="377"/>
    <cellStyle name="Normal 5 7" xfId="503"/>
    <cellStyle name="Normal 5 8" xfId="6167"/>
    <cellStyle name="Normal 5 9" xfId="6181"/>
    <cellStyle name="Normal 6" xfId="336"/>
    <cellStyle name="Normal 6 2" xfId="510"/>
    <cellStyle name="Normal 8" xfId="518"/>
    <cellStyle name="Normal 9" xfId="519"/>
    <cellStyle name="Normale 2" xfId="51"/>
    <cellStyle name="Normale 2 2" xfId="98"/>
    <cellStyle name="Normale 2 2 2" xfId="751"/>
    <cellStyle name="Normale 2 3" xfId="661"/>
    <cellStyle name="Normale 2 9" xfId="230"/>
    <cellStyle name="Normale 2 9 2" xfId="231"/>
    <cellStyle name="Normale 2_DCF_Guidelines_Standard-Tables_Version-2009" xfId="52"/>
    <cellStyle name="Normale 2_DCF_Guidelines_Standard-Tables_Version-2009 2" xfId="246"/>
    <cellStyle name="Normale 3" xfId="53"/>
    <cellStyle name="Normale 3 2" xfId="89"/>
    <cellStyle name="Normale 3 2 2" xfId="232"/>
    <cellStyle name="Normale 3 3" xfId="233"/>
    <cellStyle name="Normale_Guidelines_NP-Proposals_Standard-Tables_Version-2006_Final" xfId="54"/>
    <cellStyle name="Notas" xfId="662"/>
    <cellStyle name="Notas 10" xfId="5986"/>
    <cellStyle name="Notas 11" xfId="5654"/>
    <cellStyle name="Notas 12" xfId="6044"/>
    <cellStyle name="Notas 13" xfId="5665"/>
    <cellStyle name="Notas 14" xfId="5571"/>
    <cellStyle name="Notas 15" xfId="5625"/>
    <cellStyle name="Notas 2" xfId="686"/>
    <cellStyle name="Notas 2 10" xfId="6110"/>
    <cellStyle name="Notas 2 11" xfId="5713"/>
    <cellStyle name="Notas 2 12" xfId="5659"/>
    <cellStyle name="Notas 2 13" xfId="5839"/>
    <cellStyle name="Notas 2 2" xfId="752"/>
    <cellStyle name="Notas 2 2 10" xfId="5958"/>
    <cellStyle name="Notas 2 2 11" xfId="5914"/>
    <cellStyle name="Notas 2 2 12" xfId="5981"/>
    <cellStyle name="Notas 2 2 2" xfId="5918"/>
    <cellStyle name="Notas 2 2 3" xfId="5917"/>
    <cellStyle name="Notas 2 2 4" xfId="598"/>
    <cellStyle name="Notas 2 2 5" xfId="5675"/>
    <cellStyle name="Notas 2 2 6" xfId="5800"/>
    <cellStyle name="Notas 2 2 7" xfId="6114"/>
    <cellStyle name="Notas 2 2 8" xfId="5876"/>
    <cellStyle name="Notas 2 2 9" xfId="5740"/>
    <cellStyle name="Notas 2 3" xfId="5688"/>
    <cellStyle name="Notas 2 4" xfId="5718"/>
    <cellStyle name="Notas 2 5" xfId="5995"/>
    <cellStyle name="Notas 2 6" xfId="6023"/>
    <cellStyle name="Notas 2 7" xfId="5775"/>
    <cellStyle name="Notas 2 8" xfId="5693"/>
    <cellStyle name="Notas 2 9" xfId="5882"/>
    <cellStyle name="Notas 3" xfId="729"/>
    <cellStyle name="Notas 3 10" xfId="6112"/>
    <cellStyle name="Notas 3 11" xfId="6124"/>
    <cellStyle name="Notas 3 12" xfId="5803"/>
    <cellStyle name="Notas 3 2" xfId="6073"/>
    <cellStyle name="Notas 3 3" xfId="5850"/>
    <cellStyle name="Notas 3 4" xfId="5941"/>
    <cellStyle name="Notas 3 5" xfId="5780"/>
    <cellStyle name="Notas 3 6" xfId="5843"/>
    <cellStyle name="Notas 3 7" xfId="5939"/>
    <cellStyle name="Notas 3 8" xfId="5868"/>
    <cellStyle name="Notas 3 9" xfId="5666"/>
    <cellStyle name="Notas 4" xfId="694"/>
    <cellStyle name="Notas 4 10" xfId="6108"/>
    <cellStyle name="Notas 4 11" xfId="5720"/>
    <cellStyle name="Notas 4 12" xfId="6057"/>
    <cellStyle name="Notas 4 2" xfId="5842"/>
    <cellStyle name="Notas 4 3" xfId="5831"/>
    <cellStyle name="Notas 4 4" xfId="5825"/>
    <cellStyle name="Notas 4 5" xfId="5813"/>
    <cellStyle name="Notas 4 6" xfId="6086"/>
    <cellStyle name="Notas 4 7" xfId="5781"/>
    <cellStyle name="Notas 4 8" xfId="5684"/>
    <cellStyle name="Notas 4 9" xfId="5787"/>
    <cellStyle name="Notas 5" xfId="6052"/>
    <cellStyle name="Notas 6" xfId="5774"/>
    <cellStyle name="Notas 7" xfId="5602"/>
    <cellStyle name="Notas 8" xfId="5756"/>
    <cellStyle name="Notas 9" xfId="5928"/>
    <cellStyle name="Note 2" xfId="609"/>
    <cellStyle name="Note 2 10" xfId="1944"/>
    <cellStyle name="Note 2 10 2" xfId="4359"/>
    <cellStyle name="Note 2 11" xfId="3153"/>
    <cellStyle name="Note 2 2" xfId="726"/>
    <cellStyle name="Note 2 2 2" xfId="776"/>
    <cellStyle name="Note 2 2 2 2" xfId="908"/>
    <cellStyle name="Note 2 2 2 2 2" xfId="1146"/>
    <cellStyle name="Note 2 2 2 2 2 2" xfId="1747"/>
    <cellStyle name="Note 2 2 2 2 2 2 2" xfId="2955"/>
    <cellStyle name="Note 2 2 2 2 2 2 2 2" xfId="5370"/>
    <cellStyle name="Note 2 2 2 2 2 2 3" xfId="4164"/>
    <cellStyle name="Note 2 2 2 2 2 3" xfId="2355"/>
    <cellStyle name="Note 2 2 2 2 2 3 2" xfId="4770"/>
    <cellStyle name="Note 2 2 2 2 2 4" xfId="3564"/>
    <cellStyle name="Note 2 2 2 2 3" xfId="1507"/>
    <cellStyle name="Note 2 2 2 2 3 2" xfId="2715"/>
    <cellStyle name="Note 2 2 2 2 3 2 2" xfId="5130"/>
    <cellStyle name="Note 2 2 2 2 3 3" xfId="3924"/>
    <cellStyle name="Note 2 2 2 2 4" xfId="2115"/>
    <cellStyle name="Note 2 2 2 2 4 2" xfId="4530"/>
    <cellStyle name="Note 2 2 2 2 5" xfId="3324"/>
    <cellStyle name="Note 2 2 2 3" xfId="1026"/>
    <cellStyle name="Note 2 2 2 3 2" xfId="1627"/>
    <cellStyle name="Note 2 2 2 3 2 2" xfId="2835"/>
    <cellStyle name="Note 2 2 2 3 2 2 2" xfId="5250"/>
    <cellStyle name="Note 2 2 2 3 2 3" xfId="4044"/>
    <cellStyle name="Note 2 2 2 3 3" xfId="2235"/>
    <cellStyle name="Note 2 2 2 3 3 2" xfId="4650"/>
    <cellStyle name="Note 2 2 2 3 4" xfId="3444"/>
    <cellStyle name="Note 2 2 2 4" xfId="1268"/>
    <cellStyle name="Note 2 2 2 4 2" xfId="1867"/>
    <cellStyle name="Note 2 2 2 4 2 2" xfId="3075"/>
    <cellStyle name="Note 2 2 2 4 2 2 2" xfId="5490"/>
    <cellStyle name="Note 2 2 2 4 2 3" xfId="4284"/>
    <cellStyle name="Note 2 2 2 4 3" xfId="2475"/>
    <cellStyle name="Note 2 2 2 4 3 2" xfId="4890"/>
    <cellStyle name="Note 2 2 2 4 4" xfId="3684"/>
    <cellStyle name="Note 2 2 2 5" xfId="1387"/>
    <cellStyle name="Note 2 2 2 5 2" xfId="2595"/>
    <cellStyle name="Note 2 2 2 5 2 2" xfId="5010"/>
    <cellStyle name="Note 2 2 2 5 3" xfId="3804"/>
    <cellStyle name="Note 2 2 2 6" xfId="1995"/>
    <cellStyle name="Note 2 2 2 6 2" xfId="4410"/>
    <cellStyle name="Note 2 2 2 7" xfId="3204"/>
    <cellStyle name="Note 2 2 3" xfId="816"/>
    <cellStyle name="Note 2 2 3 2" xfId="942"/>
    <cellStyle name="Note 2 2 3 2 2" xfId="1180"/>
    <cellStyle name="Note 2 2 3 2 2 2" xfId="1781"/>
    <cellStyle name="Note 2 2 3 2 2 2 2" xfId="2989"/>
    <cellStyle name="Note 2 2 3 2 2 2 2 2" xfId="5404"/>
    <cellStyle name="Note 2 2 3 2 2 2 3" xfId="4198"/>
    <cellStyle name="Note 2 2 3 2 2 3" xfId="2389"/>
    <cellStyle name="Note 2 2 3 2 2 3 2" xfId="4804"/>
    <cellStyle name="Note 2 2 3 2 2 4" xfId="3598"/>
    <cellStyle name="Note 2 2 3 2 3" xfId="1541"/>
    <cellStyle name="Note 2 2 3 2 3 2" xfId="2749"/>
    <cellStyle name="Note 2 2 3 2 3 2 2" xfId="5164"/>
    <cellStyle name="Note 2 2 3 2 3 3" xfId="3958"/>
    <cellStyle name="Note 2 2 3 2 4" xfId="2149"/>
    <cellStyle name="Note 2 2 3 2 4 2" xfId="4564"/>
    <cellStyle name="Note 2 2 3 2 5" xfId="3358"/>
    <cellStyle name="Note 2 2 3 3" xfId="1060"/>
    <cellStyle name="Note 2 2 3 3 2" xfId="1661"/>
    <cellStyle name="Note 2 2 3 3 2 2" xfId="2869"/>
    <cellStyle name="Note 2 2 3 3 2 2 2" xfId="5284"/>
    <cellStyle name="Note 2 2 3 3 2 3" xfId="4078"/>
    <cellStyle name="Note 2 2 3 3 3" xfId="2269"/>
    <cellStyle name="Note 2 2 3 3 3 2" xfId="4684"/>
    <cellStyle name="Note 2 2 3 3 4" xfId="3478"/>
    <cellStyle name="Note 2 2 3 4" xfId="1302"/>
    <cellStyle name="Note 2 2 3 4 2" xfId="1901"/>
    <cellStyle name="Note 2 2 3 4 2 2" xfId="3109"/>
    <cellStyle name="Note 2 2 3 4 2 2 2" xfId="5524"/>
    <cellStyle name="Note 2 2 3 4 2 3" xfId="4318"/>
    <cellStyle name="Note 2 2 3 4 3" xfId="2509"/>
    <cellStyle name="Note 2 2 3 4 3 2" xfId="4924"/>
    <cellStyle name="Note 2 2 3 4 4" xfId="3718"/>
    <cellStyle name="Note 2 2 3 5" xfId="1421"/>
    <cellStyle name="Note 2 2 3 5 2" xfId="2629"/>
    <cellStyle name="Note 2 2 3 5 2 2" xfId="5044"/>
    <cellStyle name="Note 2 2 3 5 3" xfId="3838"/>
    <cellStyle name="Note 2 2 3 6" xfId="2029"/>
    <cellStyle name="Note 2 2 3 6 2" xfId="4444"/>
    <cellStyle name="Note 2 2 3 7" xfId="3238"/>
    <cellStyle name="Note 2 2 4" xfId="874"/>
    <cellStyle name="Note 2 2 4 2" xfId="1112"/>
    <cellStyle name="Note 2 2 4 2 2" xfId="1713"/>
    <cellStyle name="Note 2 2 4 2 2 2" xfId="2921"/>
    <cellStyle name="Note 2 2 4 2 2 2 2" xfId="5336"/>
    <cellStyle name="Note 2 2 4 2 2 3" xfId="4130"/>
    <cellStyle name="Note 2 2 4 2 3" xfId="2321"/>
    <cellStyle name="Note 2 2 4 2 3 2" xfId="4736"/>
    <cellStyle name="Note 2 2 4 2 4" xfId="3530"/>
    <cellStyle name="Note 2 2 4 3" xfId="1473"/>
    <cellStyle name="Note 2 2 4 3 2" xfId="2681"/>
    <cellStyle name="Note 2 2 4 3 2 2" xfId="5096"/>
    <cellStyle name="Note 2 2 4 3 3" xfId="3890"/>
    <cellStyle name="Note 2 2 4 4" xfId="2081"/>
    <cellStyle name="Note 2 2 4 4 2" xfId="4496"/>
    <cellStyle name="Note 2 2 4 5" xfId="3290"/>
    <cellStyle name="Note 2 2 5" xfId="992"/>
    <cellStyle name="Note 2 2 5 2" xfId="1593"/>
    <cellStyle name="Note 2 2 5 2 2" xfId="2801"/>
    <cellStyle name="Note 2 2 5 2 2 2" xfId="5216"/>
    <cellStyle name="Note 2 2 5 2 3" xfId="4010"/>
    <cellStyle name="Note 2 2 5 3" xfId="2201"/>
    <cellStyle name="Note 2 2 5 3 2" xfId="4616"/>
    <cellStyle name="Note 2 2 5 4" xfId="3410"/>
    <cellStyle name="Note 2 2 6" xfId="1234"/>
    <cellStyle name="Note 2 2 6 2" xfId="1833"/>
    <cellStyle name="Note 2 2 6 2 2" xfId="3041"/>
    <cellStyle name="Note 2 2 6 2 2 2" xfId="5456"/>
    <cellStyle name="Note 2 2 6 2 3" xfId="4250"/>
    <cellStyle name="Note 2 2 6 3" xfId="2441"/>
    <cellStyle name="Note 2 2 6 3 2" xfId="4856"/>
    <cellStyle name="Note 2 2 6 4" xfId="3650"/>
    <cellStyle name="Note 2 2 7" xfId="1354"/>
    <cellStyle name="Note 2 2 7 2" xfId="2561"/>
    <cellStyle name="Note 2 2 7 2 2" xfId="4976"/>
    <cellStyle name="Note 2 2 7 3" xfId="3770"/>
    <cellStyle name="Note 2 2 8" xfId="1961"/>
    <cellStyle name="Note 2 2 8 2" xfId="4376"/>
    <cellStyle name="Note 2 2 9" xfId="3170"/>
    <cellStyle name="Note 2 3" xfId="756"/>
    <cellStyle name="Note 2 3 2" xfId="891"/>
    <cellStyle name="Note 2 3 2 2" xfId="1129"/>
    <cellStyle name="Note 2 3 2 2 2" xfId="1730"/>
    <cellStyle name="Note 2 3 2 2 2 2" xfId="2938"/>
    <cellStyle name="Note 2 3 2 2 2 2 2" xfId="5353"/>
    <cellStyle name="Note 2 3 2 2 2 3" xfId="4147"/>
    <cellStyle name="Note 2 3 2 2 3" xfId="2338"/>
    <cellStyle name="Note 2 3 2 2 3 2" xfId="4753"/>
    <cellStyle name="Note 2 3 2 2 4" xfId="3547"/>
    <cellStyle name="Note 2 3 2 3" xfId="1490"/>
    <cellStyle name="Note 2 3 2 3 2" xfId="2698"/>
    <cellStyle name="Note 2 3 2 3 2 2" xfId="5113"/>
    <cellStyle name="Note 2 3 2 3 3" xfId="3907"/>
    <cellStyle name="Note 2 3 2 4" xfId="2098"/>
    <cellStyle name="Note 2 3 2 4 2" xfId="4513"/>
    <cellStyle name="Note 2 3 2 5" xfId="3307"/>
    <cellStyle name="Note 2 3 3" xfId="1009"/>
    <cellStyle name="Note 2 3 3 2" xfId="1610"/>
    <cellStyle name="Note 2 3 3 2 2" xfId="2818"/>
    <cellStyle name="Note 2 3 3 2 2 2" xfId="5233"/>
    <cellStyle name="Note 2 3 3 2 3" xfId="4027"/>
    <cellStyle name="Note 2 3 3 3" xfId="2218"/>
    <cellStyle name="Note 2 3 3 3 2" xfId="4633"/>
    <cellStyle name="Note 2 3 3 4" xfId="3427"/>
    <cellStyle name="Note 2 3 4" xfId="1251"/>
    <cellStyle name="Note 2 3 4 2" xfId="1850"/>
    <cellStyle name="Note 2 3 4 2 2" xfId="3058"/>
    <cellStyle name="Note 2 3 4 2 2 2" xfId="5473"/>
    <cellStyle name="Note 2 3 4 2 3" xfId="4267"/>
    <cellStyle name="Note 2 3 4 3" xfId="2458"/>
    <cellStyle name="Note 2 3 4 3 2" xfId="4873"/>
    <cellStyle name="Note 2 3 4 4" xfId="3667"/>
    <cellStyle name="Note 2 3 5" xfId="1370"/>
    <cellStyle name="Note 2 3 5 2" xfId="2578"/>
    <cellStyle name="Note 2 3 5 2 2" xfId="4993"/>
    <cellStyle name="Note 2 3 5 3" xfId="3787"/>
    <cellStyle name="Note 2 3 6" xfId="1978"/>
    <cellStyle name="Note 2 3 6 2" xfId="4393"/>
    <cellStyle name="Note 2 3 7" xfId="3187"/>
    <cellStyle name="Note 2 4" xfId="799"/>
    <cellStyle name="Note 2 4 2" xfId="925"/>
    <cellStyle name="Note 2 4 2 2" xfId="1163"/>
    <cellStyle name="Note 2 4 2 2 2" xfId="1764"/>
    <cellStyle name="Note 2 4 2 2 2 2" xfId="2972"/>
    <cellStyle name="Note 2 4 2 2 2 2 2" xfId="5387"/>
    <cellStyle name="Note 2 4 2 2 2 3" xfId="4181"/>
    <cellStyle name="Note 2 4 2 2 3" xfId="2372"/>
    <cellStyle name="Note 2 4 2 2 3 2" xfId="4787"/>
    <cellStyle name="Note 2 4 2 2 4" xfId="3581"/>
    <cellStyle name="Note 2 4 2 3" xfId="1524"/>
    <cellStyle name="Note 2 4 2 3 2" xfId="2732"/>
    <cellStyle name="Note 2 4 2 3 2 2" xfId="5147"/>
    <cellStyle name="Note 2 4 2 3 3" xfId="3941"/>
    <cellStyle name="Note 2 4 2 4" xfId="2132"/>
    <cellStyle name="Note 2 4 2 4 2" xfId="4547"/>
    <cellStyle name="Note 2 4 2 5" xfId="3341"/>
    <cellStyle name="Note 2 4 3" xfId="1043"/>
    <cellStyle name="Note 2 4 3 2" xfId="1644"/>
    <cellStyle name="Note 2 4 3 2 2" xfId="2852"/>
    <cellStyle name="Note 2 4 3 2 2 2" xfId="5267"/>
    <cellStyle name="Note 2 4 3 2 3" xfId="4061"/>
    <cellStyle name="Note 2 4 3 3" xfId="2252"/>
    <cellStyle name="Note 2 4 3 3 2" xfId="4667"/>
    <cellStyle name="Note 2 4 3 4" xfId="3461"/>
    <cellStyle name="Note 2 4 4" xfId="1285"/>
    <cellStyle name="Note 2 4 4 2" xfId="1884"/>
    <cellStyle name="Note 2 4 4 2 2" xfId="3092"/>
    <cellStyle name="Note 2 4 4 2 2 2" xfId="5507"/>
    <cellStyle name="Note 2 4 4 2 3" xfId="4301"/>
    <cellStyle name="Note 2 4 4 3" xfId="2492"/>
    <cellStyle name="Note 2 4 4 3 2" xfId="4907"/>
    <cellStyle name="Note 2 4 4 4" xfId="3701"/>
    <cellStyle name="Note 2 4 5" xfId="1404"/>
    <cellStyle name="Note 2 4 5 2" xfId="2612"/>
    <cellStyle name="Note 2 4 5 2 2" xfId="5027"/>
    <cellStyle name="Note 2 4 5 3" xfId="3821"/>
    <cellStyle name="Note 2 4 6" xfId="2012"/>
    <cellStyle name="Note 2 4 6 2" xfId="4427"/>
    <cellStyle name="Note 2 4 7" xfId="3221"/>
    <cellStyle name="Note 2 5" xfId="840"/>
    <cellStyle name="Note 2 5 2" xfId="960"/>
    <cellStyle name="Note 2 5 2 2" xfId="1200"/>
    <cellStyle name="Note 2 5 2 2 2" xfId="1799"/>
    <cellStyle name="Note 2 5 2 2 2 2" xfId="3007"/>
    <cellStyle name="Note 2 5 2 2 2 2 2" xfId="5422"/>
    <cellStyle name="Note 2 5 2 2 2 3" xfId="4216"/>
    <cellStyle name="Note 2 5 2 2 3" xfId="2407"/>
    <cellStyle name="Note 2 5 2 2 3 2" xfId="4822"/>
    <cellStyle name="Note 2 5 2 2 4" xfId="3616"/>
    <cellStyle name="Note 2 5 2 3" xfId="1559"/>
    <cellStyle name="Note 2 5 2 3 2" xfId="2767"/>
    <cellStyle name="Note 2 5 2 3 2 2" xfId="5182"/>
    <cellStyle name="Note 2 5 2 3 3" xfId="3976"/>
    <cellStyle name="Note 2 5 2 4" xfId="2167"/>
    <cellStyle name="Note 2 5 2 4 2" xfId="4582"/>
    <cellStyle name="Note 2 5 2 5" xfId="3376"/>
    <cellStyle name="Note 2 5 3" xfId="1078"/>
    <cellStyle name="Note 2 5 3 2" xfId="1679"/>
    <cellStyle name="Note 2 5 3 2 2" xfId="2887"/>
    <cellStyle name="Note 2 5 3 2 2 2" xfId="5302"/>
    <cellStyle name="Note 2 5 3 2 3" xfId="4096"/>
    <cellStyle name="Note 2 5 3 3" xfId="2287"/>
    <cellStyle name="Note 2 5 3 3 2" xfId="4702"/>
    <cellStyle name="Note 2 5 3 4" xfId="3496"/>
    <cellStyle name="Note 2 5 4" xfId="1320"/>
    <cellStyle name="Note 2 5 4 2" xfId="1919"/>
    <cellStyle name="Note 2 5 4 2 2" xfId="3127"/>
    <cellStyle name="Note 2 5 4 2 2 2" xfId="5542"/>
    <cellStyle name="Note 2 5 4 2 3" xfId="4336"/>
    <cellStyle name="Note 2 5 4 3" xfId="2527"/>
    <cellStyle name="Note 2 5 4 3 2" xfId="4942"/>
    <cellStyle name="Note 2 5 4 4" xfId="3736"/>
    <cellStyle name="Note 2 5 5" xfId="1439"/>
    <cellStyle name="Note 2 5 5 2" xfId="2647"/>
    <cellStyle name="Note 2 5 5 2 2" xfId="5062"/>
    <cellStyle name="Note 2 5 5 3" xfId="3856"/>
    <cellStyle name="Note 2 5 6" xfId="2047"/>
    <cellStyle name="Note 2 5 6 2" xfId="4462"/>
    <cellStyle name="Note 2 5 7" xfId="3256"/>
    <cellStyle name="Note 2 6" xfId="857"/>
    <cellStyle name="Note 2 6 2" xfId="1095"/>
    <cellStyle name="Note 2 6 2 2" xfId="1696"/>
    <cellStyle name="Note 2 6 2 2 2" xfId="2904"/>
    <cellStyle name="Note 2 6 2 2 2 2" xfId="5319"/>
    <cellStyle name="Note 2 6 2 2 3" xfId="4113"/>
    <cellStyle name="Note 2 6 2 3" xfId="2304"/>
    <cellStyle name="Note 2 6 2 3 2" xfId="4719"/>
    <cellStyle name="Note 2 6 2 4" xfId="3513"/>
    <cellStyle name="Note 2 6 3" xfId="1456"/>
    <cellStyle name="Note 2 6 3 2" xfId="2664"/>
    <cellStyle name="Note 2 6 3 2 2" xfId="5079"/>
    <cellStyle name="Note 2 6 3 3" xfId="3873"/>
    <cellStyle name="Note 2 6 4" xfId="2064"/>
    <cellStyle name="Note 2 6 4 2" xfId="4479"/>
    <cellStyle name="Note 2 6 5" xfId="3273"/>
    <cellStyle name="Note 2 7" xfId="976"/>
    <cellStyle name="Note 2 7 2" xfId="1576"/>
    <cellStyle name="Note 2 7 2 2" xfId="2784"/>
    <cellStyle name="Note 2 7 2 2 2" xfId="5199"/>
    <cellStyle name="Note 2 7 2 3" xfId="3993"/>
    <cellStyle name="Note 2 7 3" xfId="2184"/>
    <cellStyle name="Note 2 7 3 2" xfId="4599"/>
    <cellStyle name="Note 2 7 4" xfId="3393"/>
    <cellStyle name="Note 2 8" xfId="1217"/>
    <cellStyle name="Note 2 8 2" xfId="1816"/>
    <cellStyle name="Note 2 8 2 2" xfId="3024"/>
    <cellStyle name="Note 2 8 2 2 2" xfId="5439"/>
    <cellStyle name="Note 2 8 2 3" xfId="4233"/>
    <cellStyle name="Note 2 8 3" xfId="2424"/>
    <cellStyle name="Note 2 8 3 2" xfId="4839"/>
    <cellStyle name="Note 2 8 4" xfId="3633"/>
    <cellStyle name="Note 2 9" xfId="1337"/>
    <cellStyle name="Note 2 9 2" xfId="2544"/>
    <cellStyle name="Note 2 9 2 2" xfId="4959"/>
    <cellStyle name="Note 2 9 3" xfId="3753"/>
    <cellStyle name="Notiz" xfId="663"/>
    <cellStyle name="Notiz 10" xfId="5583"/>
    <cellStyle name="Notiz 11" xfId="5993"/>
    <cellStyle name="Notiz 12" xfId="5658"/>
    <cellStyle name="Notiz 13" xfId="5998"/>
    <cellStyle name="Notiz 14" xfId="5587"/>
    <cellStyle name="Notiz 15" xfId="5581"/>
    <cellStyle name="Notiz 2" xfId="687"/>
    <cellStyle name="Notiz 2 10" xfId="5984"/>
    <cellStyle name="Notiz 2 11" xfId="5970"/>
    <cellStyle name="Notiz 2 12" xfId="6099"/>
    <cellStyle name="Notiz 2 13" xfId="5712"/>
    <cellStyle name="Notiz 2 2" xfId="753"/>
    <cellStyle name="Notiz 2 2 10" xfId="5929"/>
    <cellStyle name="Notiz 2 2 11" xfId="6018"/>
    <cellStyle name="Notiz 2 2 12" xfId="5923"/>
    <cellStyle name="Notiz 2 2 2" xfId="6047"/>
    <cellStyle name="Notiz 2 2 3" xfId="5614"/>
    <cellStyle name="Notiz 2 2 4" xfId="5955"/>
    <cellStyle name="Notiz 2 2 5" xfId="5794"/>
    <cellStyle name="Notiz 2 2 6" xfId="5801"/>
    <cellStyle name="Notiz 2 2 7" xfId="5817"/>
    <cellStyle name="Notiz 2 2 8" xfId="6035"/>
    <cellStyle name="Notiz 2 2 9" xfId="5728"/>
    <cellStyle name="Notiz 2 3" xfId="5629"/>
    <cellStyle name="Notiz 2 4" xfId="5672"/>
    <cellStyle name="Notiz 2 5" xfId="5634"/>
    <cellStyle name="Notiz 2 6" xfId="6055"/>
    <cellStyle name="Notiz 2 7" xfId="5826"/>
    <cellStyle name="Notiz 2 8" xfId="5871"/>
    <cellStyle name="Notiz 2 9" xfId="5597"/>
    <cellStyle name="Notiz 3" xfId="730"/>
    <cellStyle name="Notiz 3 10" xfId="5822"/>
    <cellStyle name="Notiz 3 11" xfId="5953"/>
    <cellStyle name="Notiz 3 12" xfId="6062"/>
    <cellStyle name="Notiz 3 2" xfId="5798"/>
    <cellStyle name="Notiz 3 3" xfId="5577"/>
    <cellStyle name="Notiz 3 4" xfId="5733"/>
    <cellStyle name="Notiz 3 5" xfId="6093"/>
    <cellStyle name="Notiz 3 6" xfId="5779"/>
    <cellStyle name="Notiz 3 7" xfId="5678"/>
    <cellStyle name="Notiz 3 8" xfId="5566"/>
    <cellStyle name="Notiz 3 9" xfId="5936"/>
    <cellStyle name="Notiz 4" xfId="695"/>
    <cellStyle name="Notiz 4 10" xfId="5793"/>
    <cellStyle name="Notiz 4 11" xfId="5819"/>
    <cellStyle name="Notiz 4 12" xfId="6008"/>
    <cellStyle name="Notiz 4 2" xfId="5979"/>
    <cellStyle name="Notiz 4 3" xfId="5698"/>
    <cellStyle name="Notiz 4 4" xfId="6060"/>
    <cellStyle name="Notiz 4 5" xfId="5585"/>
    <cellStyle name="Notiz 4 6" xfId="5834"/>
    <cellStyle name="Notiz 4 7" xfId="5716"/>
    <cellStyle name="Notiz 4 8" xfId="5982"/>
    <cellStyle name="Notiz 4 9" xfId="6089"/>
    <cellStyle name="Notiz 5" xfId="5777"/>
    <cellStyle name="Notiz 6" xfId="5699"/>
    <cellStyle name="Notiz 7" xfId="5589"/>
    <cellStyle name="Notiz 8" xfId="5567"/>
    <cellStyle name="Notiz 9" xfId="5899"/>
    <cellStyle name="Percent 2" xfId="234"/>
    <cellStyle name="Percent 2 2" xfId="691"/>
    <cellStyle name="Percent 2 2 2" xfId="759"/>
    <cellStyle name="Percent 2 2 3" xfId="709"/>
    <cellStyle name="Percent 2 2 4" xfId="1926"/>
    <cellStyle name="Percent 2 2 4 2" xfId="4341"/>
    <cellStyle name="Percent 2 2 5" xfId="3136"/>
    <cellStyle name="Percent 2 3" xfId="692"/>
    <cellStyle name="Percent 2 3 2" xfId="748"/>
    <cellStyle name="Percent 2 3 3" xfId="1928"/>
    <cellStyle name="Percent 2 3 3 2" xfId="4343"/>
    <cellStyle name="Percent 2 3 4" xfId="3137"/>
    <cellStyle name="Percent 2 4" xfId="700"/>
    <cellStyle name="Percent 2 5" xfId="1923"/>
    <cellStyle name="Percent 2 5 2" xfId="4339"/>
    <cellStyle name="Percent 2 6" xfId="3135"/>
    <cellStyle name="Percent 2 7" xfId="678"/>
    <cellStyle name="Percent 3" xfId="699"/>
    <cellStyle name="Percent 3 2" xfId="747"/>
    <cellStyle name="Percentagem" xfId="243" builtinId="5"/>
    <cellStyle name="Percentagem 2" xfId="6173"/>
    <cellStyle name="Percentuale 2" xfId="55"/>
    <cellStyle name="Percentuale 2 2" xfId="97"/>
    <cellStyle name="Saída" xfId="428" builtinId="21" customBuiltin="1"/>
    <cellStyle name="Salida" xfId="664"/>
    <cellStyle name="Salida 10" xfId="5903"/>
    <cellStyle name="Salida 11" xfId="5749"/>
    <cellStyle name="Salida 12" xfId="6106"/>
    <cellStyle name="Salida 2" xfId="5655"/>
    <cellStyle name="Salida 3" xfId="5623"/>
    <cellStyle name="Salida 4" xfId="5598"/>
    <cellStyle name="Salida 5" xfId="5759"/>
    <cellStyle name="Salida 6" xfId="6064"/>
    <cellStyle name="Salida 7" xfId="5679"/>
    <cellStyle name="Salida 8" xfId="6024"/>
    <cellStyle name="Salida 9" xfId="5561"/>
    <cellStyle name="Schlecht" xfId="56"/>
    <cellStyle name="Standaard 2" xfId="701"/>
    <cellStyle name="Standaard 2 10" xfId="1334"/>
    <cellStyle name="Standaard 2 10 2" xfId="2541"/>
    <cellStyle name="Standaard 2 10 2 2" xfId="4956"/>
    <cellStyle name="Standaard 2 10 3" xfId="3750"/>
    <cellStyle name="Standaard 2 11" xfId="1941"/>
    <cellStyle name="Standaard 2 11 2" xfId="4356"/>
    <cellStyle name="Standaard 2 12" xfId="3150"/>
    <cellStyle name="Standaard 2 2" xfId="710"/>
    <cellStyle name="Standaard 2 2 10" xfId="1945"/>
    <cellStyle name="Standaard 2 2 10 2" xfId="4360"/>
    <cellStyle name="Standaard 2 2 11" xfId="3154"/>
    <cellStyle name="Standaard 2 2 2" xfId="727"/>
    <cellStyle name="Standaard 2 2 2 2" xfId="777"/>
    <cellStyle name="Standaard 2 2 2 2 2" xfId="909"/>
    <cellStyle name="Standaard 2 2 2 2 2 2" xfId="1147"/>
    <cellStyle name="Standaard 2 2 2 2 2 2 2" xfId="1748"/>
    <cellStyle name="Standaard 2 2 2 2 2 2 2 2" xfId="2956"/>
    <cellStyle name="Standaard 2 2 2 2 2 2 2 2 2" xfId="5371"/>
    <cellStyle name="Standaard 2 2 2 2 2 2 2 3" xfId="4165"/>
    <cellStyle name="Standaard 2 2 2 2 2 2 3" xfId="2356"/>
    <cellStyle name="Standaard 2 2 2 2 2 2 3 2" xfId="4771"/>
    <cellStyle name="Standaard 2 2 2 2 2 2 4" xfId="3565"/>
    <cellStyle name="Standaard 2 2 2 2 2 3" xfId="1508"/>
    <cellStyle name="Standaard 2 2 2 2 2 3 2" xfId="2716"/>
    <cellStyle name="Standaard 2 2 2 2 2 3 2 2" xfId="5131"/>
    <cellStyle name="Standaard 2 2 2 2 2 3 3" xfId="3925"/>
    <cellStyle name="Standaard 2 2 2 2 2 4" xfId="2116"/>
    <cellStyle name="Standaard 2 2 2 2 2 4 2" xfId="4531"/>
    <cellStyle name="Standaard 2 2 2 2 2 5" xfId="3325"/>
    <cellStyle name="Standaard 2 2 2 2 3" xfId="1027"/>
    <cellStyle name="Standaard 2 2 2 2 3 2" xfId="1628"/>
    <cellStyle name="Standaard 2 2 2 2 3 2 2" xfId="2836"/>
    <cellStyle name="Standaard 2 2 2 2 3 2 2 2" xfId="5251"/>
    <cellStyle name="Standaard 2 2 2 2 3 2 3" xfId="4045"/>
    <cellStyle name="Standaard 2 2 2 2 3 3" xfId="2236"/>
    <cellStyle name="Standaard 2 2 2 2 3 3 2" xfId="4651"/>
    <cellStyle name="Standaard 2 2 2 2 3 4" xfId="3445"/>
    <cellStyle name="Standaard 2 2 2 2 4" xfId="1269"/>
    <cellStyle name="Standaard 2 2 2 2 4 2" xfId="1868"/>
    <cellStyle name="Standaard 2 2 2 2 4 2 2" xfId="3076"/>
    <cellStyle name="Standaard 2 2 2 2 4 2 2 2" xfId="5491"/>
    <cellStyle name="Standaard 2 2 2 2 4 2 3" xfId="4285"/>
    <cellStyle name="Standaard 2 2 2 2 4 3" xfId="2476"/>
    <cellStyle name="Standaard 2 2 2 2 4 3 2" xfId="4891"/>
    <cellStyle name="Standaard 2 2 2 2 4 4" xfId="3685"/>
    <cellStyle name="Standaard 2 2 2 2 5" xfId="1388"/>
    <cellStyle name="Standaard 2 2 2 2 5 2" xfId="2596"/>
    <cellStyle name="Standaard 2 2 2 2 5 2 2" xfId="5011"/>
    <cellStyle name="Standaard 2 2 2 2 5 3" xfId="3805"/>
    <cellStyle name="Standaard 2 2 2 2 6" xfId="1996"/>
    <cellStyle name="Standaard 2 2 2 2 6 2" xfId="4411"/>
    <cellStyle name="Standaard 2 2 2 2 7" xfId="3205"/>
    <cellStyle name="Standaard 2 2 2 3" xfId="817"/>
    <cellStyle name="Standaard 2 2 2 3 2" xfId="943"/>
    <cellStyle name="Standaard 2 2 2 3 2 2" xfId="1181"/>
    <cellStyle name="Standaard 2 2 2 3 2 2 2" xfId="1782"/>
    <cellStyle name="Standaard 2 2 2 3 2 2 2 2" xfId="2990"/>
    <cellStyle name="Standaard 2 2 2 3 2 2 2 2 2" xfId="5405"/>
    <cellStyle name="Standaard 2 2 2 3 2 2 2 3" xfId="4199"/>
    <cellStyle name="Standaard 2 2 2 3 2 2 3" xfId="2390"/>
    <cellStyle name="Standaard 2 2 2 3 2 2 3 2" xfId="4805"/>
    <cellStyle name="Standaard 2 2 2 3 2 2 4" xfId="3599"/>
    <cellStyle name="Standaard 2 2 2 3 2 3" xfId="1542"/>
    <cellStyle name="Standaard 2 2 2 3 2 3 2" xfId="2750"/>
    <cellStyle name="Standaard 2 2 2 3 2 3 2 2" xfId="5165"/>
    <cellStyle name="Standaard 2 2 2 3 2 3 3" xfId="3959"/>
    <cellStyle name="Standaard 2 2 2 3 2 4" xfId="2150"/>
    <cellStyle name="Standaard 2 2 2 3 2 4 2" xfId="4565"/>
    <cellStyle name="Standaard 2 2 2 3 2 5" xfId="3359"/>
    <cellStyle name="Standaard 2 2 2 3 3" xfId="1061"/>
    <cellStyle name="Standaard 2 2 2 3 3 2" xfId="1662"/>
    <cellStyle name="Standaard 2 2 2 3 3 2 2" xfId="2870"/>
    <cellStyle name="Standaard 2 2 2 3 3 2 2 2" xfId="5285"/>
    <cellStyle name="Standaard 2 2 2 3 3 2 3" xfId="4079"/>
    <cellStyle name="Standaard 2 2 2 3 3 3" xfId="2270"/>
    <cellStyle name="Standaard 2 2 2 3 3 3 2" xfId="4685"/>
    <cellStyle name="Standaard 2 2 2 3 3 4" xfId="3479"/>
    <cellStyle name="Standaard 2 2 2 3 4" xfId="1303"/>
    <cellStyle name="Standaard 2 2 2 3 4 2" xfId="1902"/>
    <cellStyle name="Standaard 2 2 2 3 4 2 2" xfId="3110"/>
    <cellStyle name="Standaard 2 2 2 3 4 2 2 2" xfId="5525"/>
    <cellStyle name="Standaard 2 2 2 3 4 2 3" xfId="4319"/>
    <cellStyle name="Standaard 2 2 2 3 4 3" xfId="2510"/>
    <cellStyle name="Standaard 2 2 2 3 4 3 2" xfId="4925"/>
    <cellStyle name="Standaard 2 2 2 3 4 4" xfId="3719"/>
    <cellStyle name="Standaard 2 2 2 3 5" xfId="1422"/>
    <cellStyle name="Standaard 2 2 2 3 5 2" xfId="2630"/>
    <cellStyle name="Standaard 2 2 2 3 5 2 2" xfId="5045"/>
    <cellStyle name="Standaard 2 2 2 3 5 3" xfId="3839"/>
    <cellStyle name="Standaard 2 2 2 3 6" xfId="2030"/>
    <cellStyle name="Standaard 2 2 2 3 6 2" xfId="4445"/>
    <cellStyle name="Standaard 2 2 2 3 7" xfId="3239"/>
    <cellStyle name="Standaard 2 2 2 4" xfId="875"/>
    <cellStyle name="Standaard 2 2 2 4 2" xfId="1113"/>
    <cellStyle name="Standaard 2 2 2 4 2 2" xfId="1714"/>
    <cellStyle name="Standaard 2 2 2 4 2 2 2" xfId="2922"/>
    <cellStyle name="Standaard 2 2 2 4 2 2 2 2" xfId="5337"/>
    <cellStyle name="Standaard 2 2 2 4 2 2 3" xfId="4131"/>
    <cellStyle name="Standaard 2 2 2 4 2 3" xfId="2322"/>
    <cellStyle name="Standaard 2 2 2 4 2 3 2" xfId="4737"/>
    <cellStyle name="Standaard 2 2 2 4 2 4" xfId="3531"/>
    <cellStyle name="Standaard 2 2 2 4 3" xfId="1474"/>
    <cellStyle name="Standaard 2 2 2 4 3 2" xfId="2682"/>
    <cellStyle name="Standaard 2 2 2 4 3 2 2" xfId="5097"/>
    <cellStyle name="Standaard 2 2 2 4 3 3" xfId="3891"/>
    <cellStyle name="Standaard 2 2 2 4 4" xfId="2082"/>
    <cellStyle name="Standaard 2 2 2 4 4 2" xfId="4497"/>
    <cellStyle name="Standaard 2 2 2 4 5" xfId="3291"/>
    <cellStyle name="Standaard 2 2 2 5" xfId="993"/>
    <cellStyle name="Standaard 2 2 2 5 2" xfId="1594"/>
    <cellStyle name="Standaard 2 2 2 5 2 2" xfId="2802"/>
    <cellStyle name="Standaard 2 2 2 5 2 2 2" xfId="5217"/>
    <cellStyle name="Standaard 2 2 2 5 2 3" xfId="4011"/>
    <cellStyle name="Standaard 2 2 2 5 3" xfId="2202"/>
    <cellStyle name="Standaard 2 2 2 5 3 2" xfId="4617"/>
    <cellStyle name="Standaard 2 2 2 5 4" xfId="3411"/>
    <cellStyle name="Standaard 2 2 2 6" xfId="1235"/>
    <cellStyle name="Standaard 2 2 2 6 2" xfId="1834"/>
    <cellStyle name="Standaard 2 2 2 6 2 2" xfId="3042"/>
    <cellStyle name="Standaard 2 2 2 6 2 2 2" xfId="5457"/>
    <cellStyle name="Standaard 2 2 2 6 2 3" xfId="4251"/>
    <cellStyle name="Standaard 2 2 2 6 3" xfId="2442"/>
    <cellStyle name="Standaard 2 2 2 6 3 2" xfId="4857"/>
    <cellStyle name="Standaard 2 2 2 6 4" xfId="3651"/>
    <cellStyle name="Standaard 2 2 2 7" xfId="1355"/>
    <cellStyle name="Standaard 2 2 2 7 2" xfId="2562"/>
    <cellStyle name="Standaard 2 2 2 7 2 2" xfId="4977"/>
    <cellStyle name="Standaard 2 2 2 7 3" xfId="3771"/>
    <cellStyle name="Standaard 2 2 2 8" xfId="1962"/>
    <cellStyle name="Standaard 2 2 2 8 2" xfId="4377"/>
    <cellStyle name="Standaard 2 2 2 9" xfId="3171"/>
    <cellStyle name="Standaard 2 2 3" xfId="760"/>
    <cellStyle name="Standaard 2 2 3 2" xfId="892"/>
    <cellStyle name="Standaard 2 2 3 2 2" xfId="1130"/>
    <cellStyle name="Standaard 2 2 3 2 2 2" xfId="1731"/>
    <cellStyle name="Standaard 2 2 3 2 2 2 2" xfId="2939"/>
    <cellStyle name="Standaard 2 2 3 2 2 2 2 2" xfId="5354"/>
    <cellStyle name="Standaard 2 2 3 2 2 2 3" xfId="4148"/>
    <cellStyle name="Standaard 2 2 3 2 2 3" xfId="2339"/>
    <cellStyle name="Standaard 2 2 3 2 2 3 2" xfId="4754"/>
    <cellStyle name="Standaard 2 2 3 2 2 4" xfId="3548"/>
    <cellStyle name="Standaard 2 2 3 2 3" xfId="1491"/>
    <cellStyle name="Standaard 2 2 3 2 3 2" xfId="2699"/>
    <cellStyle name="Standaard 2 2 3 2 3 2 2" xfId="5114"/>
    <cellStyle name="Standaard 2 2 3 2 3 3" xfId="3908"/>
    <cellStyle name="Standaard 2 2 3 2 4" xfId="2099"/>
    <cellStyle name="Standaard 2 2 3 2 4 2" xfId="4514"/>
    <cellStyle name="Standaard 2 2 3 2 5" xfId="3308"/>
    <cellStyle name="Standaard 2 2 3 3" xfId="1010"/>
    <cellStyle name="Standaard 2 2 3 3 2" xfId="1611"/>
    <cellStyle name="Standaard 2 2 3 3 2 2" xfId="2819"/>
    <cellStyle name="Standaard 2 2 3 3 2 2 2" xfId="5234"/>
    <cellStyle name="Standaard 2 2 3 3 2 3" xfId="4028"/>
    <cellStyle name="Standaard 2 2 3 3 3" xfId="2219"/>
    <cellStyle name="Standaard 2 2 3 3 3 2" xfId="4634"/>
    <cellStyle name="Standaard 2 2 3 3 4" xfId="3428"/>
    <cellStyle name="Standaard 2 2 3 4" xfId="1252"/>
    <cellStyle name="Standaard 2 2 3 4 2" xfId="1851"/>
    <cellStyle name="Standaard 2 2 3 4 2 2" xfId="3059"/>
    <cellStyle name="Standaard 2 2 3 4 2 2 2" xfId="5474"/>
    <cellStyle name="Standaard 2 2 3 4 2 3" xfId="4268"/>
    <cellStyle name="Standaard 2 2 3 4 3" xfId="2459"/>
    <cellStyle name="Standaard 2 2 3 4 3 2" xfId="4874"/>
    <cellStyle name="Standaard 2 2 3 4 4" xfId="3668"/>
    <cellStyle name="Standaard 2 2 3 5" xfId="1371"/>
    <cellStyle name="Standaard 2 2 3 5 2" xfId="2579"/>
    <cellStyle name="Standaard 2 2 3 5 2 2" xfId="4994"/>
    <cellStyle name="Standaard 2 2 3 5 3" xfId="3788"/>
    <cellStyle name="Standaard 2 2 3 6" xfId="1979"/>
    <cellStyle name="Standaard 2 2 3 6 2" xfId="4394"/>
    <cellStyle name="Standaard 2 2 3 7" xfId="3188"/>
    <cellStyle name="Standaard 2 2 4" xfId="800"/>
    <cellStyle name="Standaard 2 2 4 2" xfId="926"/>
    <cellStyle name="Standaard 2 2 4 2 2" xfId="1164"/>
    <cellStyle name="Standaard 2 2 4 2 2 2" xfId="1765"/>
    <cellStyle name="Standaard 2 2 4 2 2 2 2" xfId="2973"/>
    <cellStyle name="Standaard 2 2 4 2 2 2 2 2" xfId="5388"/>
    <cellStyle name="Standaard 2 2 4 2 2 2 3" xfId="4182"/>
    <cellStyle name="Standaard 2 2 4 2 2 3" xfId="2373"/>
    <cellStyle name="Standaard 2 2 4 2 2 3 2" xfId="4788"/>
    <cellStyle name="Standaard 2 2 4 2 2 4" xfId="3582"/>
    <cellStyle name="Standaard 2 2 4 2 3" xfId="1525"/>
    <cellStyle name="Standaard 2 2 4 2 3 2" xfId="2733"/>
    <cellStyle name="Standaard 2 2 4 2 3 2 2" xfId="5148"/>
    <cellStyle name="Standaard 2 2 4 2 3 3" xfId="3942"/>
    <cellStyle name="Standaard 2 2 4 2 4" xfId="2133"/>
    <cellStyle name="Standaard 2 2 4 2 4 2" xfId="4548"/>
    <cellStyle name="Standaard 2 2 4 2 5" xfId="3342"/>
    <cellStyle name="Standaard 2 2 4 3" xfId="1044"/>
    <cellStyle name="Standaard 2 2 4 3 2" xfId="1645"/>
    <cellStyle name="Standaard 2 2 4 3 2 2" xfId="2853"/>
    <cellStyle name="Standaard 2 2 4 3 2 2 2" xfId="5268"/>
    <cellStyle name="Standaard 2 2 4 3 2 3" xfId="4062"/>
    <cellStyle name="Standaard 2 2 4 3 3" xfId="2253"/>
    <cellStyle name="Standaard 2 2 4 3 3 2" xfId="4668"/>
    <cellStyle name="Standaard 2 2 4 3 4" xfId="3462"/>
    <cellStyle name="Standaard 2 2 4 4" xfId="1286"/>
    <cellStyle name="Standaard 2 2 4 4 2" xfId="1885"/>
    <cellStyle name="Standaard 2 2 4 4 2 2" xfId="3093"/>
    <cellStyle name="Standaard 2 2 4 4 2 2 2" xfId="5508"/>
    <cellStyle name="Standaard 2 2 4 4 2 3" xfId="4302"/>
    <cellStyle name="Standaard 2 2 4 4 3" xfId="2493"/>
    <cellStyle name="Standaard 2 2 4 4 3 2" xfId="4908"/>
    <cellStyle name="Standaard 2 2 4 4 4" xfId="3702"/>
    <cellStyle name="Standaard 2 2 4 5" xfId="1405"/>
    <cellStyle name="Standaard 2 2 4 5 2" xfId="2613"/>
    <cellStyle name="Standaard 2 2 4 5 2 2" xfId="5028"/>
    <cellStyle name="Standaard 2 2 4 5 3" xfId="3822"/>
    <cellStyle name="Standaard 2 2 4 6" xfId="2013"/>
    <cellStyle name="Standaard 2 2 4 6 2" xfId="4428"/>
    <cellStyle name="Standaard 2 2 4 7" xfId="3222"/>
    <cellStyle name="Standaard 2 2 5" xfId="841"/>
    <cellStyle name="Standaard 2 2 5 2" xfId="961"/>
    <cellStyle name="Standaard 2 2 5 2 2" xfId="1201"/>
    <cellStyle name="Standaard 2 2 5 2 2 2" xfId="1800"/>
    <cellStyle name="Standaard 2 2 5 2 2 2 2" xfId="3008"/>
    <cellStyle name="Standaard 2 2 5 2 2 2 2 2" xfId="5423"/>
    <cellStyle name="Standaard 2 2 5 2 2 2 3" xfId="4217"/>
    <cellStyle name="Standaard 2 2 5 2 2 3" xfId="2408"/>
    <cellStyle name="Standaard 2 2 5 2 2 3 2" xfId="4823"/>
    <cellStyle name="Standaard 2 2 5 2 2 4" xfId="3617"/>
    <cellStyle name="Standaard 2 2 5 2 3" xfId="1560"/>
    <cellStyle name="Standaard 2 2 5 2 3 2" xfId="2768"/>
    <cellStyle name="Standaard 2 2 5 2 3 2 2" xfId="5183"/>
    <cellStyle name="Standaard 2 2 5 2 3 3" xfId="3977"/>
    <cellStyle name="Standaard 2 2 5 2 4" xfId="2168"/>
    <cellStyle name="Standaard 2 2 5 2 4 2" xfId="4583"/>
    <cellStyle name="Standaard 2 2 5 2 5" xfId="3377"/>
    <cellStyle name="Standaard 2 2 5 3" xfId="1079"/>
    <cellStyle name="Standaard 2 2 5 3 2" xfId="1680"/>
    <cellStyle name="Standaard 2 2 5 3 2 2" xfId="2888"/>
    <cellStyle name="Standaard 2 2 5 3 2 2 2" xfId="5303"/>
    <cellStyle name="Standaard 2 2 5 3 2 3" xfId="4097"/>
    <cellStyle name="Standaard 2 2 5 3 3" xfId="2288"/>
    <cellStyle name="Standaard 2 2 5 3 3 2" xfId="4703"/>
    <cellStyle name="Standaard 2 2 5 3 4" xfId="3497"/>
    <cellStyle name="Standaard 2 2 5 4" xfId="1321"/>
    <cellStyle name="Standaard 2 2 5 4 2" xfId="1920"/>
    <cellStyle name="Standaard 2 2 5 4 2 2" xfId="3128"/>
    <cellStyle name="Standaard 2 2 5 4 2 2 2" xfId="5543"/>
    <cellStyle name="Standaard 2 2 5 4 2 3" xfId="4337"/>
    <cellStyle name="Standaard 2 2 5 4 3" xfId="2528"/>
    <cellStyle name="Standaard 2 2 5 4 3 2" xfId="4943"/>
    <cellStyle name="Standaard 2 2 5 4 4" xfId="3737"/>
    <cellStyle name="Standaard 2 2 5 5" xfId="1440"/>
    <cellStyle name="Standaard 2 2 5 5 2" xfId="2648"/>
    <cellStyle name="Standaard 2 2 5 5 2 2" xfId="5063"/>
    <cellStyle name="Standaard 2 2 5 5 3" xfId="3857"/>
    <cellStyle name="Standaard 2 2 5 6" xfId="2048"/>
    <cellStyle name="Standaard 2 2 5 6 2" xfId="4463"/>
    <cellStyle name="Standaard 2 2 5 7" xfId="3257"/>
    <cellStyle name="Standaard 2 2 6" xfId="858"/>
    <cellStyle name="Standaard 2 2 6 2" xfId="1096"/>
    <cellStyle name="Standaard 2 2 6 2 2" xfId="1697"/>
    <cellStyle name="Standaard 2 2 6 2 2 2" xfId="2905"/>
    <cellStyle name="Standaard 2 2 6 2 2 2 2" xfId="5320"/>
    <cellStyle name="Standaard 2 2 6 2 2 3" xfId="4114"/>
    <cellStyle name="Standaard 2 2 6 2 3" xfId="2305"/>
    <cellStyle name="Standaard 2 2 6 2 3 2" xfId="4720"/>
    <cellStyle name="Standaard 2 2 6 2 4" xfId="3514"/>
    <cellStyle name="Standaard 2 2 6 3" xfId="1457"/>
    <cellStyle name="Standaard 2 2 6 3 2" xfId="2665"/>
    <cellStyle name="Standaard 2 2 6 3 2 2" xfId="5080"/>
    <cellStyle name="Standaard 2 2 6 3 3" xfId="3874"/>
    <cellStyle name="Standaard 2 2 6 4" xfId="2065"/>
    <cellStyle name="Standaard 2 2 6 4 2" xfId="4480"/>
    <cellStyle name="Standaard 2 2 6 5" xfId="3274"/>
    <cellStyle name="Standaard 2 2 7" xfId="977"/>
    <cellStyle name="Standaard 2 2 7 2" xfId="1577"/>
    <cellStyle name="Standaard 2 2 7 2 2" xfId="2785"/>
    <cellStyle name="Standaard 2 2 7 2 2 2" xfId="5200"/>
    <cellStyle name="Standaard 2 2 7 2 3" xfId="3994"/>
    <cellStyle name="Standaard 2 2 7 3" xfId="2185"/>
    <cellStyle name="Standaard 2 2 7 3 2" xfId="4600"/>
    <cellStyle name="Standaard 2 2 7 4" xfId="3394"/>
    <cellStyle name="Standaard 2 2 8" xfId="1218"/>
    <cellStyle name="Standaard 2 2 8 2" xfId="1817"/>
    <cellStyle name="Standaard 2 2 8 2 2" xfId="3025"/>
    <cellStyle name="Standaard 2 2 8 2 2 2" xfId="5440"/>
    <cellStyle name="Standaard 2 2 8 2 3" xfId="4234"/>
    <cellStyle name="Standaard 2 2 8 3" xfId="2425"/>
    <cellStyle name="Standaard 2 2 8 3 2" xfId="4840"/>
    <cellStyle name="Standaard 2 2 8 4" xfId="3634"/>
    <cellStyle name="Standaard 2 2 9" xfId="1338"/>
    <cellStyle name="Standaard 2 2 9 2" xfId="2545"/>
    <cellStyle name="Standaard 2 2 9 2 2" xfId="4960"/>
    <cellStyle name="Standaard 2 2 9 3" xfId="3754"/>
    <cellStyle name="Standaard 2 3" xfId="723"/>
    <cellStyle name="Standaard 2 3 10" xfId="3167"/>
    <cellStyle name="Standaard 2 3 2" xfId="773"/>
    <cellStyle name="Standaard 2 3 2 2" xfId="905"/>
    <cellStyle name="Standaard 2 3 2 2 2" xfId="1143"/>
    <cellStyle name="Standaard 2 3 2 2 2 2" xfId="1744"/>
    <cellStyle name="Standaard 2 3 2 2 2 2 2" xfId="2952"/>
    <cellStyle name="Standaard 2 3 2 2 2 2 2 2" xfId="5367"/>
    <cellStyle name="Standaard 2 3 2 2 2 2 3" xfId="4161"/>
    <cellStyle name="Standaard 2 3 2 2 2 3" xfId="2352"/>
    <cellStyle name="Standaard 2 3 2 2 2 3 2" xfId="4767"/>
    <cellStyle name="Standaard 2 3 2 2 2 4" xfId="3561"/>
    <cellStyle name="Standaard 2 3 2 2 3" xfId="1504"/>
    <cellStyle name="Standaard 2 3 2 2 3 2" xfId="2712"/>
    <cellStyle name="Standaard 2 3 2 2 3 2 2" xfId="5127"/>
    <cellStyle name="Standaard 2 3 2 2 3 3" xfId="3921"/>
    <cellStyle name="Standaard 2 3 2 2 4" xfId="2112"/>
    <cellStyle name="Standaard 2 3 2 2 4 2" xfId="4527"/>
    <cellStyle name="Standaard 2 3 2 2 5" xfId="3321"/>
    <cellStyle name="Standaard 2 3 2 3" xfId="1023"/>
    <cellStyle name="Standaard 2 3 2 3 2" xfId="1624"/>
    <cellStyle name="Standaard 2 3 2 3 2 2" xfId="2832"/>
    <cellStyle name="Standaard 2 3 2 3 2 2 2" xfId="5247"/>
    <cellStyle name="Standaard 2 3 2 3 2 3" xfId="4041"/>
    <cellStyle name="Standaard 2 3 2 3 3" xfId="2232"/>
    <cellStyle name="Standaard 2 3 2 3 3 2" xfId="4647"/>
    <cellStyle name="Standaard 2 3 2 3 4" xfId="3441"/>
    <cellStyle name="Standaard 2 3 2 4" xfId="1265"/>
    <cellStyle name="Standaard 2 3 2 4 2" xfId="1864"/>
    <cellStyle name="Standaard 2 3 2 4 2 2" xfId="3072"/>
    <cellStyle name="Standaard 2 3 2 4 2 2 2" xfId="5487"/>
    <cellStyle name="Standaard 2 3 2 4 2 3" xfId="4281"/>
    <cellStyle name="Standaard 2 3 2 4 3" xfId="2472"/>
    <cellStyle name="Standaard 2 3 2 4 3 2" xfId="4887"/>
    <cellStyle name="Standaard 2 3 2 4 4" xfId="3681"/>
    <cellStyle name="Standaard 2 3 2 5" xfId="1384"/>
    <cellStyle name="Standaard 2 3 2 5 2" xfId="2592"/>
    <cellStyle name="Standaard 2 3 2 5 2 2" xfId="5007"/>
    <cellStyle name="Standaard 2 3 2 5 3" xfId="3801"/>
    <cellStyle name="Standaard 2 3 2 6" xfId="1992"/>
    <cellStyle name="Standaard 2 3 2 6 2" xfId="4407"/>
    <cellStyle name="Standaard 2 3 2 7" xfId="3201"/>
    <cellStyle name="Standaard 2 3 3" xfId="813"/>
    <cellStyle name="Standaard 2 3 3 2" xfId="939"/>
    <cellStyle name="Standaard 2 3 3 2 2" xfId="1177"/>
    <cellStyle name="Standaard 2 3 3 2 2 2" xfId="1778"/>
    <cellStyle name="Standaard 2 3 3 2 2 2 2" xfId="2986"/>
    <cellStyle name="Standaard 2 3 3 2 2 2 2 2" xfId="5401"/>
    <cellStyle name="Standaard 2 3 3 2 2 2 3" xfId="4195"/>
    <cellStyle name="Standaard 2 3 3 2 2 3" xfId="2386"/>
    <cellStyle name="Standaard 2 3 3 2 2 3 2" xfId="4801"/>
    <cellStyle name="Standaard 2 3 3 2 2 4" xfId="3595"/>
    <cellStyle name="Standaard 2 3 3 2 3" xfId="1538"/>
    <cellStyle name="Standaard 2 3 3 2 3 2" xfId="2746"/>
    <cellStyle name="Standaard 2 3 3 2 3 2 2" xfId="5161"/>
    <cellStyle name="Standaard 2 3 3 2 3 3" xfId="3955"/>
    <cellStyle name="Standaard 2 3 3 2 4" xfId="2146"/>
    <cellStyle name="Standaard 2 3 3 2 4 2" xfId="4561"/>
    <cellStyle name="Standaard 2 3 3 2 5" xfId="3355"/>
    <cellStyle name="Standaard 2 3 3 3" xfId="1057"/>
    <cellStyle name="Standaard 2 3 3 3 2" xfId="1658"/>
    <cellStyle name="Standaard 2 3 3 3 2 2" xfId="2866"/>
    <cellStyle name="Standaard 2 3 3 3 2 2 2" xfId="5281"/>
    <cellStyle name="Standaard 2 3 3 3 2 3" xfId="4075"/>
    <cellStyle name="Standaard 2 3 3 3 3" xfId="2266"/>
    <cellStyle name="Standaard 2 3 3 3 3 2" xfId="4681"/>
    <cellStyle name="Standaard 2 3 3 3 4" xfId="3475"/>
    <cellStyle name="Standaard 2 3 3 4" xfId="1299"/>
    <cellStyle name="Standaard 2 3 3 4 2" xfId="1898"/>
    <cellStyle name="Standaard 2 3 3 4 2 2" xfId="3106"/>
    <cellStyle name="Standaard 2 3 3 4 2 2 2" xfId="5521"/>
    <cellStyle name="Standaard 2 3 3 4 2 3" xfId="4315"/>
    <cellStyle name="Standaard 2 3 3 4 3" xfId="2506"/>
    <cellStyle name="Standaard 2 3 3 4 3 2" xfId="4921"/>
    <cellStyle name="Standaard 2 3 3 4 4" xfId="3715"/>
    <cellStyle name="Standaard 2 3 3 5" xfId="1418"/>
    <cellStyle name="Standaard 2 3 3 5 2" xfId="2626"/>
    <cellStyle name="Standaard 2 3 3 5 2 2" xfId="5041"/>
    <cellStyle name="Standaard 2 3 3 5 3" xfId="3835"/>
    <cellStyle name="Standaard 2 3 3 6" xfId="2026"/>
    <cellStyle name="Standaard 2 3 3 6 2" xfId="4441"/>
    <cellStyle name="Standaard 2 3 3 7" xfId="3235"/>
    <cellStyle name="Standaard 2 3 4" xfId="820"/>
    <cellStyle name="Standaard 2 3 4 2" xfId="945"/>
    <cellStyle name="Standaard 2 3 4 2 2" xfId="1183"/>
    <cellStyle name="Standaard 2 3 4 2 2 2" xfId="1784"/>
    <cellStyle name="Standaard 2 3 4 2 2 2 2" xfId="2992"/>
    <cellStyle name="Standaard 2 3 4 2 2 2 2 2" xfId="5407"/>
    <cellStyle name="Standaard 2 3 4 2 2 2 3" xfId="4201"/>
    <cellStyle name="Standaard 2 3 4 2 2 3" xfId="2392"/>
    <cellStyle name="Standaard 2 3 4 2 2 3 2" xfId="4807"/>
    <cellStyle name="Standaard 2 3 4 2 2 4" xfId="3601"/>
    <cellStyle name="Standaard 2 3 4 2 3" xfId="1544"/>
    <cellStyle name="Standaard 2 3 4 2 3 2" xfId="2752"/>
    <cellStyle name="Standaard 2 3 4 2 3 2 2" xfId="5167"/>
    <cellStyle name="Standaard 2 3 4 2 3 3" xfId="3961"/>
    <cellStyle name="Standaard 2 3 4 2 4" xfId="2152"/>
    <cellStyle name="Standaard 2 3 4 2 4 2" xfId="4567"/>
    <cellStyle name="Standaard 2 3 4 2 5" xfId="3361"/>
    <cellStyle name="Standaard 2 3 4 3" xfId="1063"/>
    <cellStyle name="Standaard 2 3 4 3 2" xfId="1664"/>
    <cellStyle name="Standaard 2 3 4 3 2 2" xfId="2872"/>
    <cellStyle name="Standaard 2 3 4 3 2 2 2" xfId="5287"/>
    <cellStyle name="Standaard 2 3 4 3 2 3" xfId="4081"/>
    <cellStyle name="Standaard 2 3 4 3 3" xfId="2272"/>
    <cellStyle name="Standaard 2 3 4 3 3 2" xfId="4687"/>
    <cellStyle name="Standaard 2 3 4 3 4" xfId="3481"/>
    <cellStyle name="Standaard 2 3 4 4" xfId="1305"/>
    <cellStyle name="Standaard 2 3 4 4 2" xfId="1904"/>
    <cellStyle name="Standaard 2 3 4 4 2 2" xfId="3112"/>
    <cellStyle name="Standaard 2 3 4 4 2 2 2" xfId="5527"/>
    <cellStyle name="Standaard 2 3 4 4 2 3" xfId="4321"/>
    <cellStyle name="Standaard 2 3 4 4 3" xfId="2512"/>
    <cellStyle name="Standaard 2 3 4 4 3 2" xfId="4927"/>
    <cellStyle name="Standaard 2 3 4 4 4" xfId="3721"/>
    <cellStyle name="Standaard 2 3 4 5" xfId="1424"/>
    <cellStyle name="Standaard 2 3 4 5 2" xfId="2632"/>
    <cellStyle name="Standaard 2 3 4 5 2 2" xfId="5047"/>
    <cellStyle name="Standaard 2 3 4 5 3" xfId="3841"/>
    <cellStyle name="Standaard 2 3 4 6" xfId="2032"/>
    <cellStyle name="Standaard 2 3 4 6 2" xfId="4447"/>
    <cellStyle name="Standaard 2 3 4 7" xfId="3241"/>
    <cellStyle name="Standaard 2 3 5" xfId="871"/>
    <cellStyle name="Standaard 2 3 5 2" xfId="1109"/>
    <cellStyle name="Standaard 2 3 5 2 2" xfId="1710"/>
    <cellStyle name="Standaard 2 3 5 2 2 2" xfId="2918"/>
    <cellStyle name="Standaard 2 3 5 2 2 2 2" xfId="5333"/>
    <cellStyle name="Standaard 2 3 5 2 2 3" xfId="4127"/>
    <cellStyle name="Standaard 2 3 5 2 3" xfId="2318"/>
    <cellStyle name="Standaard 2 3 5 2 3 2" xfId="4733"/>
    <cellStyle name="Standaard 2 3 5 2 4" xfId="3527"/>
    <cellStyle name="Standaard 2 3 5 3" xfId="1470"/>
    <cellStyle name="Standaard 2 3 5 3 2" xfId="2678"/>
    <cellStyle name="Standaard 2 3 5 3 2 2" xfId="5093"/>
    <cellStyle name="Standaard 2 3 5 3 3" xfId="3887"/>
    <cellStyle name="Standaard 2 3 5 4" xfId="2078"/>
    <cellStyle name="Standaard 2 3 5 4 2" xfId="4493"/>
    <cellStyle name="Standaard 2 3 5 5" xfId="3287"/>
    <cellStyle name="Standaard 2 3 6" xfId="990"/>
    <cellStyle name="Standaard 2 3 6 2" xfId="1590"/>
    <cellStyle name="Standaard 2 3 6 2 2" xfId="2798"/>
    <cellStyle name="Standaard 2 3 6 2 2 2" xfId="5213"/>
    <cellStyle name="Standaard 2 3 6 2 3" xfId="4007"/>
    <cellStyle name="Standaard 2 3 6 3" xfId="2198"/>
    <cellStyle name="Standaard 2 3 6 3 2" xfId="4613"/>
    <cellStyle name="Standaard 2 3 6 4" xfId="3407"/>
    <cellStyle name="Standaard 2 3 7" xfId="1231"/>
    <cellStyle name="Standaard 2 3 7 2" xfId="1830"/>
    <cellStyle name="Standaard 2 3 7 2 2" xfId="3038"/>
    <cellStyle name="Standaard 2 3 7 2 2 2" xfId="5453"/>
    <cellStyle name="Standaard 2 3 7 2 3" xfId="4247"/>
    <cellStyle name="Standaard 2 3 7 3" xfId="2438"/>
    <cellStyle name="Standaard 2 3 7 3 2" xfId="4853"/>
    <cellStyle name="Standaard 2 3 7 4" xfId="3647"/>
    <cellStyle name="Standaard 2 3 8" xfId="1351"/>
    <cellStyle name="Standaard 2 3 8 2" xfId="2558"/>
    <cellStyle name="Standaard 2 3 8 2 2" xfId="4973"/>
    <cellStyle name="Standaard 2 3 8 3" xfId="3767"/>
    <cellStyle name="Standaard 2 3 9" xfId="1958"/>
    <cellStyle name="Standaard 2 3 9 2" xfId="4373"/>
    <cellStyle name="Standaard 2 4" xfId="749"/>
    <cellStyle name="Standaard 2 4 2" xfId="888"/>
    <cellStyle name="Standaard 2 4 2 2" xfId="1126"/>
    <cellStyle name="Standaard 2 4 2 2 2" xfId="1727"/>
    <cellStyle name="Standaard 2 4 2 2 2 2" xfId="2935"/>
    <cellStyle name="Standaard 2 4 2 2 2 2 2" xfId="5350"/>
    <cellStyle name="Standaard 2 4 2 2 2 3" xfId="4144"/>
    <cellStyle name="Standaard 2 4 2 2 3" xfId="2335"/>
    <cellStyle name="Standaard 2 4 2 2 3 2" xfId="4750"/>
    <cellStyle name="Standaard 2 4 2 2 4" xfId="3544"/>
    <cellStyle name="Standaard 2 4 2 3" xfId="1487"/>
    <cellStyle name="Standaard 2 4 2 3 2" xfId="2695"/>
    <cellStyle name="Standaard 2 4 2 3 2 2" xfId="5110"/>
    <cellStyle name="Standaard 2 4 2 3 3" xfId="3904"/>
    <cellStyle name="Standaard 2 4 2 4" xfId="2095"/>
    <cellStyle name="Standaard 2 4 2 4 2" xfId="4510"/>
    <cellStyle name="Standaard 2 4 2 5" xfId="3304"/>
    <cellStyle name="Standaard 2 4 3" xfId="1006"/>
    <cellStyle name="Standaard 2 4 3 2" xfId="1607"/>
    <cellStyle name="Standaard 2 4 3 2 2" xfId="2815"/>
    <cellStyle name="Standaard 2 4 3 2 2 2" xfId="5230"/>
    <cellStyle name="Standaard 2 4 3 2 3" xfId="4024"/>
    <cellStyle name="Standaard 2 4 3 3" xfId="2215"/>
    <cellStyle name="Standaard 2 4 3 3 2" xfId="4630"/>
    <cellStyle name="Standaard 2 4 3 4" xfId="3424"/>
    <cellStyle name="Standaard 2 4 4" xfId="1248"/>
    <cellStyle name="Standaard 2 4 4 2" xfId="1847"/>
    <cellStyle name="Standaard 2 4 4 2 2" xfId="3055"/>
    <cellStyle name="Standaard 2 4 4 2 2 2" xfId="5470"/>
    <cellStyle name="Standaard 2 4 4 2 3" xfId="4264"/>
    <cellStyle name="Standaard 2 4 4 3" xfId="2455"/>
    <cellStyle name="Standaard 2 4 4 3 2" xfId="4870"/>
    <cellStyle name="Standaard 2 4 4 4" xfId="3664"/>
    <cellStyle name="Standaard 2 4 5" xfId="1368"/>
    <cellStyle name="Standaard 2 4 5 2" xfId="2575"/>
    <cellStyle name="Standaard 2 4 5 2 2" xfId="4990"/>
    <cellStyle name="Standaard 2 4 5 3" xfId="3784"/>
    <cellStyle name="Standaard 2 4 6" xfId="1975"/>
    <cellStyle name="Standaard 2 4 6 2" xfId="4390"/>
    <cellStyle name="Standaard 2 4 7" xfId="3184"/>
    <cellStyle name="Standaard 2 5" xfId="796"/>
    <cellStyle name="Standaard 2 5 2" xfId="922"/>
    <cellStyle name="Standaard 2 5 2 2" xfId="1160"/>
    <cellStyle name="Standaard 2 5 2 2 2" xfId="1761"/>
    <cellStyle name="Standaard 2 5 2 2 2 2" xfId="2969"/>
    <cellStyle name="Standaard 2 5 2 2 2 2 2" xfId="5384"/>
    <cellStyle name="Standaard 2 5 2 2 2 3" xfId="4178"/>
    <cellStyle name="Standaard 2 5 2 2 3" xfId="2369"/>
    <cellStyle name="Standaard 2 5 2 2 3 2" xfId="4784"/>
    <cellStyle name="Standaard 2 5 2 2 4" xfId="3578"/>
    <cellStyle name="Standaard 2 5 2 3" xfId="1521"/>
    <cellStyle name="Standaard 2 5 2 3 2" xfId="2729"/>
    <cellStyle name="Standaard 2 5 2 3 2 2" xfId="5144"/>
    <cellStyle name="Standaard 2 5 2 3 3" xfId="3938"/>
    <cellStyle name="Standaard 2 5 2 4" xfId="2129"/>
    <cellStyle name="Standaard 2 5 2 4 2" xfId="4544"/>
    <cellStyle name="Standaard 2 5 2 5" xfId="3338"/>
    <cellStyle name="Standaard 2 5 3" xfId="1040"/>
    <cellStyle name="Standaard 2 5 3 2" xfId="1641"/>
    <cellStyle name="Standaard 2 5 3 2 2" xfId="2849"/>
    <cellStyle name="Standaard 2 5 3 2 2 2" xfId="5264"/>
    <cellStyle name="Standaard 2 5 3 2 3" xfId="4058"/>
    <cellStyle name="Standaard 2 5 3 3" xfId="2249"/>
    <cellStyle name="Standaard 2 5 3 3 2" xfId="4664"/>
    <cellStyle name="Standaard 2 5 3 4" xfId="3458"/>
    <cellStyle name="Standaard 2 5 4" xfId="1282"/>
    <cellStyle name="Standaard 2 5 4 2" xfId="1881"/>
    <cellStyle name="Standaard 2 5 4 2 2" xfId="3089"/>
    <cellStyle name="Standaard 2 5 4 2 2 2" xfId="5504"/>
    <cellStyle name="Standaard 2 5 4 2 3" xfId="4298"/>
    <cellStyle name="Standaard 2 5 4 3" xfId="2489"/>
    <cellStyle name="Standaard 2 5 4 3 2" xfId="4904"/>
    <cellStyle name="Standaard 2 5 4 4" xfId="3698"/>
    <cellStyle name="Standaard 2 5 5" xfId="1401"/>
    <cellStyle name="Standaard 2 5 5 2" xfId="2609"/>
    <cellStyle name="Standaard 2 5 5 2 2" xfId="5024"/>
    <cellStyle name="Standaard 2 5 5 3" xfId="3818"/>
    <cellStyle name="Standaard 2 5 6" xfId="2009"/>
    <cellStyle name="Standaard 2 5 6 2" xfId="4424"/>
    <cellStyle name="Standaard 2 5 7" xfId="3218"/>
    <cellStyle name="Standaard 2 6" xfId="818"/>
    <cellStyle name="Standaard 2 6 2" xfId="944"/>
    <cellStyle name="Standaard 2 6 2 2" xfId="1182"/>
    <cellStyle name="Standaard 2 6 2 2 2" xfId="1783"/>
    <cellStyle name="Standaard 2 6 2 2 2 2" xfId="2991"/>
    <cellStyle name="Standaard 2 6 2 2 2 2 2" xfId="5406"/>
    <cellStyle name="Standaard 2 6 2 2 2 3" xfId="4200"/>
    <cellStyle name="Standaard 2 6 2 2 3" xfId="2391"/>
    <cellStyle name="Standaard 2 6 2 2 3 2" xfId="4806"/>
    <cellStyle name="Standaard 2 6 2 2 4" xfId="3600"/>
    <cellStyle name="Standaard 2 6 2 3" xfId="1543"/>
    <cellStyle name="Standaard 2 6 2 3 2" xfId="2751"/>
    <cellStyle name="Standaard 2 6 2 3 2 2" xfId="5166"/>
    <cellStyle name="Standaard 2 6 2 3 3" xfId="3960"/>
    <cellStyle name="Standaard 2 6 2 4" xfId="2151"/>
    <cellStyle name="Standaard 2 6 2 4 2" xfId="4566"/>
    <cellStyle name="Standaard 2 6 2 5" xfId="3360"/>
    <cellStyle name="Standaard 2 6 3" xfId="1062"/>
    <cellStyle name="Standaard 2 6 3 2" xfId="1663"/>
    <cellStyle name="Standaard 2 6 3 2 2" xfId="2871"/>
    <cellStyle name="Standaard 2 6 3 2 2 2" xfId="5286"/>
    <cellStyle name="Standaard 2 6 3 2 3" xfId="4080"/>
    <cellStyle name="Standaard 2 6 3 3" xfId="2271"/>
    <cellStyle name="Standaard 2 6 3 3 2" xfId="4686"/>
    <cellStyle name="Standaard 2 6 3 4" xfId="3480"/>
    <cellStyle name="Standaard 2 6 4" xfId="1304"/>
    <cellStyle name="Standaard 2 6 4 2" xfId="1903"/>
    <cellStyle name="Standaard 2 6 4 2 2" xfId="3111"/>
    <cellStyle name="Standaard 2 6 4 2 2 2" xfId="5526"/>
    <cellStyle name="Standaard 2 6 4 2 3" xfId="4320"/>
    <cellStyle name="Standaard 2 6 4 3" xfId="2511"/>
    <cellStyle name="Standaard 2 6 4 3 2" xfId="4926"/>
    <cellStyle name="Standaard 2 6 4 4" xfId="3720"/>
    <cellStyle name="Standaard 2 6 5" xfId="1423"/>
    <cellStyle name="Standaard 2 6 5 2" xfId="2631"/>
    <cellStyle name="Standaard 2 6 5 2 2" xfId="5046"/>
    <cellStyle name="Standaard 2 6 5 3" xfId="3840"/>
    <cellStyle name="Standaard 2 6 6" xfId="2031"/>
    <cellStyle name="Standaard 2 6 6 2" xfId="4446"/>
    <cellStyle name="Standaard 2 6 7" xfId="3240"/>
    <cellStyle name="Standaard 2 7" xfId="854"/>
    <cellStyle name="Standaard 2 7 2" xfId="1092"/>
    <cellStyle name="Standaard 2 7 2 2" xfId="1693"/>
    <cellStyle name="Standaard 2 7 2 2 2" xfId="2901"/>
    <cellStyle name="Standaard 2 7 2 2 2 2" xfId="5316"/>
    <cellStyle name="Standaard 2 7 2 2 3" xfId="4110"/>
    <cellStyle name="Standaard 2 7 2 3" xfId="2301"/>
    <cellStyle name="Standaard 2 7 2 3 2" xfId="4716"/>
    <cellStyle name="Standaard 2 7 2 4" xfId="3510"/>
    <cellStyle name="Standaard 2 7 3" xfId="1453"/>
    <cellStyle name="Standaard 2 7 3 2" xfId="2661"/>
    <cellStyle name="Standaard 2 7 3 2 2" xfId="5076"/>
    <cellStyle name="Standaard 2 7 3 3" xfId="3870"/>
    <cellStyle name="Standaard 2 7 4" xfId="2061"/>
    <cellStyle name="Standaard 2 7 4 2" xfId="4476"/>
    <cellStyle name="Standaard 2 7 5" xfId="3270"/>
    <cellStyle name="Standaard 2 8" xfId="974"/>
    <cellStyle name="Standaard 2 8 2" xfId="1573"/>
    <cellStyle name="Standaard 2 8 2 2" xfId="2781"/>
    <cellStyle name="Standaard 2 8 2 2 2" xfId="5196"/>
    <cellStyle name="Standaard 2 8 2 3" xfId="3990"/>
    <cellStyle name="Standaard 2 8 3" xfId="2181"/>
    <cellStyle name="Standaard 2 8 3 2" xfId="4596"/>
    <cellStyle name="Standaard 2 8 4" xfId="3390"/>
    <cellStyle name="Standaard 2 9" xfId="1214"/>
    <cellStyle name="Standaard 2 9 2" xfId="1813"/>
    <cellStyle name="Standaard 2 9 2 2" xfId="3021"/>
    <cellStyle name="Standaard 2 9 2 2 2" xfId="5436"/>
    <cellStyle name="Standaard 2 9 2 3" xfId="4230"/>
    <cellStyle name="Standaard 2 9 3" xfId="2421"/>
    <cellStyle name="Standaard 2 9 3 2" xfId="4836"/>
    <cellStyle name="Standaard 2 9 4" xfId="3630"/>
    <cellStyle name="Standard 2" xfId="101"/>
    <cellStyle name="Standard 2 10" xfId="456"/>
    <cellStyle name="Standard 2 11" xfId="6128"/>
    <cellStyle name="Standard 2 12" xfId="6138"/>
    <cellStyle name="Standard 2 13" xfId="6174"/>
    <cellStyle name="Standard 2 14" xfId="6185"/>
    <cellStyle name="Standard 2 2" xfId="244"/>
    <cellStyle name="Standard 2 2 2" xfId="247"/>
    <cellStyle name="Standard 2 2 2 2" xfId="381"/>
    <cellStyle name="Standard 2 2 2 3" xfId="545"/>
    <cellStyle name="Standard 2 2 2 4" xfId="821"/>
    <cellStyle name="Standard 2 2 2 5" xfId="6213"/>
    <cellStyle name="Standard 2 2 3" xfId="268"/>
    <cellStyle name="Standard 2 2 3 2" xfId="400"/>
    <cellStyle name="Standard 2 2 3 3" xfId="564"/>
    <cellStyle name="Standard 2 2 4" xfId="272"/>
    <cellStyle name="Standard 2 2 4 2" xfId="404"/>
    <cellStyle name="Standard 2 2 4 2 2" xfId="6129"/>
    <cellStyle name="Standard 2 2 4 3" xfId="568"/>
    <cellStyle name="Standard 2 2 5" xfId="380"/>
    <cellStyle name="Standard 2 2 6" xfId="544"/>
    <cellStyle name="Standard 2 3" xfId="248"/>
    <cellStyle name="Standard 2 3 2" xfId="382"/>
    <cellStyle name="Standard 2 3 2 2" xfId="6131"/>
    <cellStyle name="Standard 2 3 3" xfId="546"/>
    <cellStyle name="Standard 2 3 3 2" xfId="6132"/>
    <cellStyle name="Standard 2 3 4" xfId="823"/>
    <cellStyle name="Standard 2 3 5" xfId="6130"/>
    <cellStyle name="Standard 2 4" xfId="267"/>
    <cellStyle name="Standard 2 4 2" xfId="399"/>
    <cellStyle name="Standard 2 4 3" xfId="563"/>
    <cellStyle name="Standard 2 5" xfId="270"/>
    <cellStyle name="Standard 2 5 2" xfId="402"/>
    <cellStyle name="Standard 2 5 3" xfId="566"/>
    <cellStyle name="Standard 2 6" xfId="271"/>
    <cellStyle name="Standard 2 6 2" xfId="403"/>
    <cellStyle name="Standard 2 6 3" xfId="567"/>
    <cellStyle name="Standard 2 7" xfId="279"/>
    <cellStyle name="Standard 2 8" xfId="315"/>
    <cellStyle name="Standard 2 9" xfId="359"/>
    <cellStyle name="Standard 3" xfId="194"/>
    <cellStyle name="Standard 3 2" xfId="281"/>
    <cellStyle name="Standard 3 3" xfId="317"/>
    <cellStyle name="Standard 3 4" xfId="361"/>
    <cellStyle name="Standard 3 5" xfId="479"/>
    <cellStyle name="Standard 3 6" xfId="6140"/>
    <cellStyle name="Standard 3 7" xfId="6184"/>
    <cellStyle name="Standard 3 8" xfId="6209"/>
    <cellStyle name="Texto de advertencia" xfId="665"/>
    <cellStyle name="Texto de Aviso" xfId="431" builtinId="11" customBuiltin="1"/>
    <cellStyle name="Texto explicativo" xfId="57"/>
    <cellStyle name="Texto Explicativo 2" xfId="453"/>
    <cellStyle name="Title 2" xfId="607"/>
    <cellStyle name="Título 1" xfId="667"/>
    <cellStyle name="Título 2" xfId="668"/>
    <cellStyle name="Título 3" xfId="669"/>
    <cellStyle name="Título 4" xfId="666"/>
    <cellStyle name="Total" xfId="58"/>
    <cellStyle name="Total 10" xfId="5983"/>
    <cellStyle name="Total 11" xfId="5770"/>
    <cellStyle name="Total 12" xfId="5729"/>
    <cellStyle name="Total 13" xfId="5745"/>
    <cellStyle name="Total 14" xfId="5615"/>
    <cellStyle name="Total 15" xfId="6059"/>
    <cellStyle name="Total 16" xfId="6136"/>
    <cellStyle name="Total 2" xfId="235"/>
    <cellStyle name="Total 2 2" xfId="236"/>
    <cellStyle name="Total 2 2 2" xfId="313"/>
    <cellStyle name="Total 2 2 2 2" xfId="706"/>
    <cellStyle name="Total 2 2 3" xfId="406"/>
    <cellStyle name="Total 2 2 4" xfId="507"/>
    <cellStyle name="Total 2 2 5" xfId="542"/>
    <cellStyle name="Total 2 2 6" xfId="573"/>
    <cellStyle name="Total 2 2 7" xfId="6171"/>
    <cellStyle name="Total 2 2 8" xfId="6211"/>
    <cellStyle name="Total 2 3" xfId="312"/>
    <cellStyle name="Total 2 3 10" xfId="5835"/>
    <cellStyle name="Total 2 3 11" xfId="5977"/>
    <cellStyle name="Total 2 3 12" xfId="5814"/>
    <cellStyle name="Total 2 3 13" xfId="688"/>
    <cellStyle name="Total 2 3 2" xfId="5856"/>
    <cellStyle name="Total 2 3 3" xfId="5641"/>
    <cellStyle name="Total 2 3 4" xfId="5809"/>
    <cellStyle name="Total 2 3 5" xfId="5660"/>
    <cellStyle name="Total 2 3 6" xfId="5766"/>
    <cellStyle name="Total 2 3 7" xfId="5999"/>
    <cellStyle name="Total 2 3 8" xfId="5560"/>
    <cellStyle name="Total 2 3 9" xfId="5708"/>
    <cellStyle name="Total 2 4" xfId="405"/>
    <cellStyle name="Total 2 4 2" xfId="610"/>
    <cellStyle name="Total 2 5" xfId="506"/>
    <cellStyle name="Total 2 6" xfId="541"/>
    <cellStyle name="Total 2 7" xfId="572"/>
    <cellStyle name="Total 2 8" xfId="6170"/>
    <cellStyle name="Total 2 9" xfId="6210"/>
    <cellStyle name="Total 3" xfId="237"/>
    <cellStyle name="Total 3 10" xfId="583"/>
    <cellStyle name="Total 3 11" xfId="6120"/>
    <cellStyle name="Total 3 12" xfId="5570"/>
    <cellStyle name="Total 3 13" xfId="5662"/>
    <cellStyle name="Total 3 14" xfId="574"/>
    <cellStyle name="Total 3 15" xfId="6172"/>
    <cellStyle name="Total 3 16" xfId="6212"/>
    <cellStyle name="Total 3 2" xfId="314"/>
    <cellStyle name="Total 3 2 2" xfId="641"/>
    <cellStyle name="Total 3 3" xfId="407"/>
    <cellStyle name="Total 3 3 2" xfId="5702"/>
    <cellStyle name="Total 3 4" xfId="508"/>
    <cellStyle name="Total 3 4 2" xfId="5674"/>
    <cellStyle name="Total 3 5" xfId="543"/>
    <cellStyle name="Total 3 5 2" xfId="5942"/>
    <cellStyle name="Total 3 6" xfId="6081"/>
    <cellStyle name="Total 3 7" xfId="5609"/>
    <cellStyle name="Total 3 8" xfId="5697"/>
    <cellStyle name="Total 3 9" xfId="5966"/>
    <cellStyle name="Total 4" xfId="269"/>
    <cellStyle name="Total 4 2" xfId="401"/>
    <cellStyle name="Total 4 3" xfId="422"/>
    <cellStyle name="Total 4 4" xfId="565"/>
    <cellStyle name="Total 4 5" xfId="590"/>
    <cellStyle name="Total 5" xfId="276"/>
    <cellStyle name="Total 5 2" xfId="584"/>
    <cellStyle name="Total 6" xfId="459"/>
    <cellStyle name="Total 6 2" xfId="5628"/>
    <cellStyle name="Total 7" xfId="6046"/>
    <cellStyle name="Total 8" xfId="5806"/>
    <cellStyle name="Total 9" xfId="5957"/>
    <cellStyle name="Überschrift" xfId="670"/>
    <cellStyle name="Überschrift 1" xfId="671"/>
    <cellStyle name="Überschrift 2" xfId="672"/>
    <cellStyle name="Überschrift 3" xfId="673"/>
    <cellStyle name="Überschrift 4" xfId="674"/>
    <cellStyle name="Verificar Célula" xfId="430" builtinId="23" customBuiltin="1"/>
    <cellStyle name="Verknüpfte Zelle" xfId="675"/>
    <cellStyle name="Vírgula 2" xfId="245"/>
    <cellStyle name="Warnender Text" xfId="676"/>
    <cellStyle name="Zelle überprüfen" xfId="67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666666"/>
      <rgbColor rgb="00800080"/>
      <rgbColor rgb="00008080"/>
      <rgbColor rgb="00C0C0C0"/>
      <rgbColor rgb="00808080"/>
      <rgbColor rgb="00E6E6E6"/>
      <rgbColor rgb="00993366"/>
      <rgbColor rgb="00FFFFCC"/>
      <rgbColor rgb="00CCFFFF"/>
      <rgbColor rgb="00660066"/>
      <rgbColor rgb="00FF8080"/>
      <rgbColor rgb="000066CC"/>
      <rgbColor rgb="00CCCCFF"/>
      <rgbColor rgb="00000080"/>
      <rgbColor rgb="00FF00FF"/>
      <rgbColor rgb="00FFD320"/>
      <rgbColor rgb="0000FFFF"/>
      <rgbColor rgb="00800080"/>
      <rgbColor rgb="00800000"/>
      <rgbColor rgb="00008080"/>
      <rgbColor rgb="000000FF"/>
      <rgbColor rgb="0000CCFF"/>
      <rgbColor rgb="00E6E6FF"/>
      <rgbColor rgb="00CCFFCC"/>
      <rgbColor rgb="00FFFF99"/>
      <rgbColor rgb="0099CCFF"/>
      <rgbColor rgb="00FF99CC"/>
      <rgbColor rgb="00CC99FF"/>
      <rgbColor rgb="00FFCC99"/>
      <rgbColor rgb="003366FF"/>
      <rgbColor rgb="0033CCCC"/>
      <rgbColor rgb="00FF950E"/>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66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mail.irepa.org/Documents%20and%20Settings/Evelina/Documenti/Doc/STECF/SGECA/EWG%2011-18/TOR%207%20-%20guidelines/Final%20rev%20guidel%20AR%20(vers%20Dec%202011)/new%20tables%20for%20AR%20and%20N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angela\Dropbox\AR%202015\Report\DCF_Standard-Tables_AR_2015_DOP_FINAL_130520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AR%202016\Report\IMAR_DOP_contribution\DCF_Standard-Tables_AR_2016_IMAR_DOP_190520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R%202016/Report/IMAR_DOP_contribution/DCF_Standard-Tables_AR_2016_IMAR_DOP_1905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sgodinho/AppData/Local/Microsoft/Windows/Temporary%20Internet%20Files/Content.Outlook/T9EM2897/DCF_Standard-Tables_AR_2015_limp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SI/DIF/_COMUM_/PNRD/Relatorios%20Anuais/Relat&#243;rio%20Anual%202016/DCF_Standard-Tables_AR_20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sgodinho/AppData/Local/Microsoft/Windows/Temporary%20Internet%20Files/Content.Outlook/T9EM2897/DCF_Standard-Tables_AR_201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I_B_1"/>
      <sheetName val="III_B_3"/>
      <sheetName val="III_F_1"/>
      <sheetName val="IV_A_3"/>
      <sheetName val="IV_B_2"/>
      <sheetName val="drop down"/>
      <sheetName val="Custom_lists"/>
    </sheetNames>
    <sheetDataSet>
      <sheetData sheetId="0"/>
      <sheetData sheetId="1"/>
      <sheetData sheetId="2"/>
      <sheetData sheetId="3"/>
      <sheetData sheetId="4"/>
      <sheetData sheetId="5">
        <row r="4">
          <cell r="B4" t="str">
            <v>Active gears - Beam trawlers</v>
          </cell>
          <cell r="G4" t="str">
            <v>0-&lt; 10 m</v>
          </cell>
        </row>
        <row r="5">
          <cell r="B5" t="str">
            <v>Active gears - Demersal trawlers and/or demersal seiners</v>
          </cell>
          <cell r="G5" t="str">
            <v>0-&lt; 6 m</v>
          </cell>
        </row>
        <row r="6">
          <cell r="B6" t="str">
            <v>Active gears - Pelagic trawlers</v>
          </cell>
          <cell r="G6" t="str">
            <v>10-&lt; 12 m</v>
          </cell>
        </row>
        <row r="7">
          <cell r="B7" t="str">
            <v>Active gears - Purse seiners</v>
          </cell>
          <cell r="G7" t="str">
            <v>6-&lt; 12 m</v>
          </cell>
        </row>
        <row r="8">
          <cell r="B8" t="str">
            <v>Active gears - Dredgers</v>
          </cell>
          <cell r="G8" t="str">
            <v>12-&lt; 18 m</v>
          </cell>
        </row>
        <row r="9">
          <cell r="B9" t="str">
            <v>Active gears - Vessel using other active gears</v>
          </cell>
          <cell r="G9" t="str">
            <v>18-&lt; 24 m</v>
          </cell>
        </row>
        <row r="10">
          <cell r="B10" t="str">
            <v>Active gears - Vessels using Polyvalent ‘active’ gears only</v>
          </cell>
          <cell r="G10" t="str">
            <v>24-&lt; 40 m</v>
          </cell>
        </row>
        <row r="11">
          <cell r="B11" t="str">
            <v>Passive gears - Vessels using hooks</v>
          </cell>
          <cell r="G11" t="str">
            <v>40 m or larger</v>
          </cell>
        </row>
        <row r="12">
          <cell r="B12" t="str">
            <v>Passive gears - Drift and/or fixed netters</v>
          </cell>
        </row>
        <row r="13">
          <cell r="B13" t="str">
            <v>Passive gears - Vessels using Pots and/or traps</v>
          </cell>
        </row>
        <row r="14">
          <cell r="B14" t="str">
            <v>Passive gears - Vessels using other Passive gears</v>
          </cell>
        </row>
        <row r="15">
          <cell r="B15" t="str">
            <v>Passive gears - Vessels using Polyvalent ‘passive’ gears only</v>
          </cell>
        </row>
        <row r="16">
          <cell r="B16" t="str">
            <v>Pollyvalent gears - Vessels using active and passive gears</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_lists"/>
      <sheetName val="I_A_1"/>
      <sheetName val="I_A_2"/>
      <sheetName val="II_B_1"/>
      <sheetName val="II_B_2"/>
      <sheetName val="III_A_1"/>
      <sheetName val="III_B_1"/>
      <sheetName val="III_B_2"/>
      <sheetName val="III_B_3"/>
      <sheetName val="III_C_1"/>
      <sheetName val="III_C_3"/>
      <sheetName val="III_C_4"/>
      <sheetName val="III_C_6"/>
      <sheetName val="III_D_1"/>
      <sheetName val="III_E_1"/>
      <sheetName val="III_E_2"/>
      <sheetName val="III_E_3"/>
      <sheetName val="III_F_1 "/>
      <sheetName val="III_G_1"/>
      <sheetName val="IV_A_1"/>
      <sheetName val="IV_A_2"/>
      <sheetName val="IV_A_3 "/>
      <sheetName val="IV_B_1"/>
      <sheetName val="IV_B_2"/>
      <sheetName val="V_1"/>
      <sheetName val="VI_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_lists"/>
      <sheetName val="I_A_1"/>
      <sheetName val="I_A_2"/>
      <sheetName val="II_B_1"/>
      <sheetName val="II_B_2"/>
      <sheetName val="III_A_1"/>
      <sheetName val="III_B_1"/>
      <sheetName val="III_B_2"/>
      <sheetName val="III_B_3"/>
      <sheetName val="III_C_1"/>
      <sheetName val="III_C_3"/>
      <sheetName val="III_C_4"/>
      <sheetName val="III_C_6"/>
      <sheetName val="III_D_1"/>
      <sheetName val="III_E_1"/>
      <sheetName val="III_E_2"/>
      <sheetName val="III_E_3"/>
      <sheetName val="III_F_1 "/>
      <sheetName val="III_G_1"/>
      <sheetName val="IV_A_1"/>
      <sheetName val="IV_A_2"/>
      <sheetName val="IV_A_3 "/>
      <sheetName val="IV_B_1"/>
      <sheetName val="IV_B_2"/>
      <sheetName val="V_1"/>
      <sheetName val="VI_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_lists"/>
      <sheetName val="I_A_1"/>
      <sheetName val="I_A_2"/>
      <sheetName val="II_B_1"/>
      <sheetName val="II_B_2"/>
      <sheetName val="III_A_1"/>
      <sheetName val="III_B_1"/>
      <sheetName val="III_B_2"/>
      <sheetName val="III_B_3"/>
      <sheetName val="III_C_1"/>
      <sheetName val="III_C_3"/>
      <sheetName val="III_C_4"/>
      <sheetName val="III_C_6"/>
      <sheetName val="III_D_1"/>
      <sheetName val="III_E_1"/>
      <sheetName val="III_E_2"/>
      <sheetName val="III_E_3"/>
      <sheetName val="III_F_1 "/>
      <sheetName val="III_G_1"/>
      <sheetName val="IV_A_1"/>
      <sheetName val="IV_A_2"/>
      <sheetName val="IV_A_3 "/>
      <sheetName val="IV_B_1"/>
      <sheetName val="IV_B_2"/>
      <sheetName val="V_1"/>
      <sheetName val="VI_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_lists"/>
      <sheetName val="I_A_1"/>
      <sheetName val="I_A_2"/>
      <sheetName val="II_B_1"/>
      <sheetName val="II_B_2"/>
      <sheetName val="III_A_1"/>
      <sheetName val="III_B_1"/>
      <sheetName val="III_B_2"/>
      <sheetName val="III_B_3"/>
      <sheetName val="III_C_1"/>
      <sheetName val="III_C_3"/>
      <sheetName val="III_C_4"/>
      <sheetName val="III_C_6"/>
      <sheetName val="III_D_1"/>
      <sheetName val="III_E_1"/>
      <sheetName val="III_E_2"/>
      <sheetName val="III_E_3"/>
      <sheetName val="III_F_1 "/>
      <sheetName val="III_G_1"/>
      <sheetName val="IV_A_1"/>
      <sheetName val="IV_A_2"/>
      <sheetName val="IV_A_3 "/>
      <sheetName val="IV_B_1"/>
      <sheetName val="IV_B_2"/>
      <sheetName val="V_1"/>
      <sheetName val="VI_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_lists"/>
      <sheetName val="I_A_1"/>
      <sheetName val="I_A_2"/>
      <sheetName val="II_B_1"/>
      <sheetName val="II_B_2"/>
      <sheetName val="III_A_1"/>
      <sheetName val="III_B_1"/>
      <sheetName val="III_B_2"/>
      <sheetName val="III_B_3"/>
      <sheetName val="III_C_1"/>
      <sheetName val="III_C_3"/>
      <sheetName val="III_C_4"/>
      <sheetName val="III_C_6"/>
      <sheetName val="III_D_1"/>
      <sheetName val="III_E_1"/>
      <sheetName val="III_E_2"/>
      <sheetName val="III_E_3"/>
      <sheetName val="III_F_1 "/>
      <sheetName val="III_G_1"/>
      <sheetName val="IV_A_1"/>
      <sheetName val="IV_A_2"/>
      <sheetName val="IV_A_3 "/>
      <sheetName val="IV_B_1"/>
      <sheetName val="IV_B_2"/>
      <sheetName val="V_1"/>
      <sheetName val="VI_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_lists"/>
      <sheetName val="I_A_1"/>
      <sheetName val="I_A_2"/>
      <sheetName val="II_B_1"/>
      <sheetName val="II_B_2"/>
      <sheetName val="III_A_1"/>
      <sheetName val="III_B_1"/>
      <sheetName val="III_B_2"/>
      <sheetName val="III_B_3"/>
      <sheetName val="III_C_1"/>
      <sheetName val="III_C_3"/>
      <sheetName val="III_C_4"/>
      <sheetName val="III_C_6"/>
      <sheetName val="III_D_1"/>
      <sheetName val="III_E_1"/>
      <sheetName val="III_E_2"/>
      <sheetName val="III_E_3"/>
      <sheetName val="III_F_1 "/>
      <sheetName val="III_G_1"/>
      <sheetName val="IV_A_1"/>
      <sheetName val="IV_A_2"/>
      <sheetName val="IV_A_3 "/>
      <sheetName val="IV_B_1"/>
      <sheetName val="IV_B_2"/>
      <sheetName val="V_1"/>
      <sheetName val="VI_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89"/>
  <sheetViews>
    <sheetView tabSelected="1" topLeftCell="A25" zoomScale="125" zoomScaleNormal="125" zoomScalePageLayoutView="125" workbookViewId="0">
      <selection activeCell="A37" sqref="A37"/>
    </sheetView>
  </sheetViews>
  <sheetFormatPr defaultColWidth="10.85546875" defaultRowHeight="12.75"/>
  <cols>
    <col min="1" max="1" width="28.7109375" style="193" customWidth="1"/>
    <col min="2" max="3" width="10.85546875" style="193"/>
    <col min="4" max="4" width="23.85546875" style="193" customWidth="1"/>
    <col min="5" max="7" width="10.85546875" style="193"/>
    <col min="8" max="8" width="15.7109375" style="193" customWidth="1"/>
    <col min="9" max="12" width="10.85546875" style="193"/>
    <col min="13" max="13" width="36.42578125" style="193" customWidth="1"/>
    <col min="14" max="25" width="10.85546875" style="193"/>
    <col min="26" max="26" width="40.42578125" style="193" customWidth="1"/>
    <col min="27" max="16384" width="10.85546875" style="193"/>
  </cols>
  <sheetData>
    <row r="1" spans="1:29">
      <c r="A1" s="292" t="s">
        <v>228</v>
      </c>
      <c r="B1" s="293" t="s">
        <v>628</v>
      </c>
      <c r="D1" s="50" t="s">
        <v>240</v>
      </c>
      <c r="E1" s="294"/>
      <c r="F1" s="294"/>
      <c r="H1" s="193" t="s">
        <v>275</v>
      </c>
      <c r="M1" s="50" t="s">
        <v>455</v>
      </c>
      <c r="O1" s="193" t="s">
        <v>478</v>
      </c>
      <c r="U1" s="50" t="s">
        <v>515</v>
      </c>
      <c r="Z1" s="193" t="s">
        <v>532</v>
      </c>
      <c r="AC1" s="193" t="s">
        <v>560</v>
      </c>
    </row>
    <row r="2" spans="1:29">
      <c r="A2" s="296" t="s">
        <v>166</v>
      </c>
      <c r="B2" s="296" t="s">
        <v>167</v>
      </c>
      <c r="D2" s="193" t="s">
        <v>245</v>
      </c>
      <c r="E2" s="294"/>
      <c r="F2" s="294"/>
      <c r="H2" s="193" t="s">
        <v>274</v>
      </c>
      <c r="M2" s="54" t="s">
        <v>287</v>
      </c>
      <c r="O2" s="193" t="s">
        <v>57</v>
      </c>
      <c r="U2" s="199" t="s">
        <v>518</v>
      </c>
      <c r="V2" s="199"/>
      <c r="W2" s="199"/>
      <c r="X2" s="199"/>
      <c r="Y2" s="199"/>
      <c r="Z2" s="199" t="s">
        <v>81</v>
      </c>
      <c r="AA2" s="199"/>
      <c r="AB2" s="199"/>
      <c r="AC2" s="193" t="s">
        <v>123</v>
      </c>
    </row>
    <row r="3" spans="1:29">
      <c r="A3" s="296" t="s">
        <v>168</v>
      </c>
      <c r="B3" s="296" t="s">
        <v>169</v>
      </c>
      <c r="D3" s="193" t="s">
        <v>103</v>
      </c>
      <c r="E3" s="294"/>
      <c r="F3" s="294"/>
      <c r="H3" s="193" t="s">
        <v>276</v>
      </c>
      <c r="M3" s="54" t="s">
        <v>288</v>
      </c>
      <c r="O3" s="193" t="s">
        <v>59</v>
      </c>
      <c r="U3" s="199" t="s">
        <v>519</v>
      </c>
      <c r="V3" s="199"/>
      <c r="W3" s="199"/>
      <c r="X3" s="199"/>
      <c r="Y3" s="199"/>
      <c r="Z3" s="199" t="s">
        <v>544</v>
      </c>
      <c r="AA3" s="199"/>
      <c r="AB3" s="199"/>
      <c r="AC3" s="193" t="s">
        <v>124</v>
      </c>
    </row>
    <row r="4" spans="1:29">
      <c r="A4" s="296" t="s">
        <v>170</v>
      </c>
      <c r="B4" s="296" t="s">
        <v>171</v>
      </c>
      <c r="D4" s="193" t="s">
        <v>246</v>
      </c>
      <c r="E4" s="294"/>
      <c r="F4" s="294"/>
      <c r="H4" s="193" t="s">
        <v>281</v>
      </c>
      <c r="M4" s="54" t="s">
        <v>289</v>
      </c>
      <c r="O4" s="193" t="s">
        <v>63</v>
      </c>
      <c r="U4" s="199" t="s">
        <v>520</v>
      </c>
      <c r="V4" s="199"/>
      <c r="W4" s="199"/>
      <c r="X4" s="199"/>
      <c r="Y4" s="199"/>
      <c r="Z4" s="199" t="s">
        <v>19</v>
      </c>
      <c r="AA4" s="199"/>
      <c r="AB4" s="199"/>
      <c r="AC4" s="193" t="s">
        <v>125</v>
      </c>
    </row>
    <row r="5" spans="1:29">
      <c r="A5" s="296" t="s">
        <v>174</v>
      </c>
      <c r="B5" s="296" t="s">
        <v>175</v>
      </c>
      <c r="D5" s="193" t="s">
        <v>107</v>
      </c>
      <c r="E5" s="294"/>
      <c r="F5" s="294"/>
      <c r="H5" s="193" t="s">
        <v>273</v>
      </c>
      <c r="M5" s="55" t="s">
        <v>290</v>
      </c>
      <c r="U5" s="199" t="s">
        <v>494</v>
      </c>
      <c r="V5" s="199"/>
      <c r="W5" s="199"/>
      <c r="X5" s="199"/>
      <c r="Y5" s="199"/>
      <c r="Z5" s="199" t="s">
        <v>545</v>
      </c>
      <c r="AA5" s="199"/>
      <c r="AB5" s="199"/>
      <c r="AC5" s="193" t="s">
        <v>126</v>
      </c>
    </row>
    <row r="6" spans="1:29">
      <c r="A6" s="296" t="s">
        <v>176</v>
      </c>
      <c r="B6" s="296" t="s">
        <v>177</v>
      </c>
      <c r="D6" s="193" t="s">
        <v>241</v>
      </c>
      <c r="E6" s="294"/>
      <c r="F6" s="294"/>
      <c r="H6" s="193" t="s">
        <v>277</v>
      </c>
      <c r="M6" s="54" t="s">
        <v>465</v>
      </c>
      <c r="U6" s="199" t="s">
        <v>495</v>
      </c>
      <c r="V6" s="199"/>
      <c r="W6" s="199"/>
      <c r="X6" s="199"/>
      <c r="Y6" s="199"/>
      <c r="Z6" s="199" t="s">
        <v>543</v>
      </c>
      <c r="AA6" s="199"/>
      <c r="AB6" s="199"/>
      <c r="AC6" s="193" t="s">
        <v>557</v>
      </c>
    </row>
    <row r="7" spans="1:29">
      <c r="A7" s="296" t="s">
        <v>183</v>
      </c>
      <c r="B7" s="296" t="s">
        <v>165</v>
      </c>
      <c r="D7" s="193" t="s">
        <v>242</v>
      </c>
      <c r="E7" s="294"/>
      <c r="F7" s="294"/>
      <c r="H7" s="193" t="s">
        <v>278</v>
      </c>
      <c r="M7" s="54" t="s">
        <v>291</v>
      </c>
      <c r="O7" s="193" t="s">
        <v>479</v>
      </c>
      <c r="U7" s="199" t="s">
        <v>521</v>
      </c>
      <c r="V7" s="199"/>
      <c r="W7" s="199"/>
      <c r="X7" s="199"/>
      <c r="Y7" s="199"/>
      <c r="Z7" s="199" t="s">
        <v>82</v>
      </c>
      <c r="AA7" s="199"/>
      <c r="AB7" s="199"/>
      <c r="AC7" s="193" t="s">
        <v>558</v>
      </c>
    </row>
    <row r="8" spans="1:29">
      <c r="A8" s="296" t="s">
        <v>178</v>
      </c>
      <c r="B8" s="296" t="s">
        <v>161</v>
      </c>
      <c r="D8" s="193" t="s">
        <v>243</v>
      </c>
      <c r="E8" s="294"/>
      <c r="F8" s="294"/>
      <c r="H8" s="193" t="s">
        <v>279</v>
      </c>
      <c r="M8" s="54" t="s">
        <v>292</v>
      </c>
      <c r="O8" s="193" t="s">
        <v>58</v>
      </c>
      <c r="U8" s="199" t="s">
        <v>496</v>
      </c>
      <c r="V8" s="199"/>
      <c r="W8" s="199"/>
      <c r="X8" s="199"/>
      <c r="Y8" s="199"/>
      <c r="Z8" s="199" t="s">
        <v>533</v>
      </c>
      <c r="AA8" s="199"/>
      <c r="AB8" s="199"/>
      <c r="AC8" s="193" t="s">
        <v>559</v>
      </c>
    </row>
    <row r="9" spans="1:29">
      <c r="A9" s="296" t="s">
        <v>208</v>
      </c>
      <c r="B9" s="296" t="s">
        <v>12</v>
      </c>
      <c r="D9" s="193" t="s">
        <v>244</v>
      </c>
      <c r="E9" s="294"/>
      <c r="F9" s="294"/>
      <c r="H9" s="193" t="s">
        <v>280</v>
      </c>
      <c r="M9" s="54" t="s">
        <v>466</v>
      </c>
      <c r="O9" s="193" t="s">
        <v>482</v>
      </c>
      <c r="U9" s="199" t="s">
        <v>79</v>
      </c>
      <c r="V9" s="199"/>
      <c r="W9" s="199"/>
      <c r="X9" s="199"/>
      <c r="Y9" s="199"/>
      <c r="Z9" s="199" t="s">
        <v>534</v>
      </c>
      <c r="AA9" s="199"/>
      <c r="AB9" s="199"/>
      <c r="AC9" s="193" t="s">
        <v>92</v>
      </c>
    </row>
    <row r="10" spans="1:29">
      <c r="A10" s="296" t="s">
        <v>179</v>
      </c>
      <c r="B10" s="296" t="s">
        <v>180</v>
      </c>
      <c r="E10" s="294"/>
      <c r="F10" s="294"/>
      <c r="M10" s="54" t="s">
        <v>467</v>
      </c>
      <c r="O10" s="193" t="s">
        <v>58</v>
      </c>
      <c r="U10" s="199" t="s">
        <v>497</v>
      </c>
      <c r="V10" s="199"/>
      <c r="W10" s="199"/>
      <c r="X10" s="199"/>
      <c r="Y10" s="199"/>
      <c r="Z10" s="199" t="s">
        <v>535</v>
      </c>
      <c r="AA10" s="199"/>
      <c r="AB10" s="199"/>
      <c r="AC10" s="193" t="s">
        <v>93</v>
      </c>
    </row>
    <row r="11" spans="1:29">
      <c r="A11" s="296" t="s">
        <v>181</v>
      </c>
      <c r="B11" s="296" t="s">
        <v>64</v>
      </c>
      <c r="E11" s="294"/>
      <c r="F11" s="294"/>
      <c r="M11" s="54" t="s">
        <v>293</v>
      </c>
      <c r="O11" s="193" t="s">
        <v>60</v>
      </c>
      <c r="U11" s="199" t="s">
        <v>498</v>
      </c>
      <c r="V11" s="199"/>
      <c r="W11" s="199"/>
      <c r="X11" s="199"/>
      <c r="Y11" s="199"/>
      <c r="Z11" s="199" t="s">
        <v>83</v>
      </c>
      <c r="AA11" s="199"/>
      <c r="AB11" s="199"/>
    </row>
    <row r="12" spans="1:29">
      <c r="A12" s="296" t="s">
        <v>182</v>
      </c>
      <c r="B12" s="296" t="s">
        <v>15</v>
      </c>
      <c r="D12" s="50" t="s">
        <v>248</v>
      </c>
      <c r="E12" s="294"/>
      <c r="F12" s="294"/>
      <c r="H12" s="50" t="s">
        <v>30</v>
      </c>
      <c r="K12" s="50" t="s">
        <v>627</v>
      </c>
      <c r="M12" s="54" t="s">
        <v>294</v>
      </c>
      <c r="O12" s="193" t="s">
        <v>61</v>
      </c>
      <c r="U12" s="199" t="s">
        <v>522</v>
      </c>
      <c r="V12" s="199"/>
      <c r="W12" s="199"/>
      <c r="X12" s="199"/>
      <c r="Y12" s="199"/>
      <c r="Z12" s="199" t="s">
        <v>536</v>
      </c>
      <c r="AA12" s="199"/>
      <c r="AB12" s="199"/>
    </row>
    <row r="13" spans="1:29" ht="25.5">
      <c r="A13" s="296" t="s">
        <v>210</v>
      </c>
      <c r="B13" s="296" t="s">
        <v>162</v>
      </c>
      <c r="D13" s="193" t="s">
        <v>18</v>
      </c>
      <c r="E13" s="294"/>
      <c r="F13" s="294"/>
      <c r="H13" s="193" t="s">
        <v>23</v>
      </c>
      <c r="K13" s="192" t="s">
        <v>23</v>
      </c>
      <c r="M13" s="54" t="s">
        <v>295</v>
      </c>
      <c r="O13" s="193" t="s">
        <v>62</v>
      </c>
      <c r="U13" s="199" t="s">
        <v>499</v>
      </c>
      <c r="V13" s="199"/>
      <c r="W13" s="199"/>
      <c r="X13" s="199"/>
      <c r="Y13" s="199"/>
      <c r="Z13" s="199" t="s">
        <v>546</v>
      </c>
      <c r="AA13" s="199"/>
      <c r="AB13" s="199"/>
    </row>
    <row r="14" spans="1:29">
      <c r="A14" s="296" t="s">
        <v>184</v>
      </c>
      <c r="B14" s="296" t="s">
        <v>185</v>
      </c>
      <c r="D14" s="193" t="s">
        <v>249</v>
      </c>
      <c r="E14" s="294"/>
      <c r="F14" s="294"/>
      <c r="H14" s="193" t="s">
        <v>31</v>
      </c>
      <c r="K14" s="192" t="s">
        <v>565</v>
      </c>
      <c r="M14" s="54" t="s">
        <v>296</v>
      </c>
      <c r="O14" s="193" t="s">
        <v>484</v>
      </c>
      <c r="U14" s="199" t="s">
        <v>523</v>
      </c>
      <c r="V14" s="199"/>
      <c r="W14" s="199"/>
      <c r="X14" s="199"/>
      <c r="Y14" s="199"/>
      <c r="Z14" s="199" t="s">
        <v>537</v>
      </c>
      <c r="AA14" s="199"/>
      <c r="AB14" s="199"/>
    </row>
    <row r="15" spans="1:29">
      <c r="A15" s="296" t="s">
        <v>172</v>
      </c>
      <c r="B15" s="296" t="s">
        <v>173</v>
      </c>
      <c r="D15" s="193" t="s">
        <v>82</v>
      </c>
      <c r="E15" s="294"/>
      <c r="F15" s="294"/>
      <c r="H15" s="193" t="s">
        <v>561</v>
      </c>
      <c r="M15" s="54" t="s">
        <v>297</v>
      </c>
      <c r="O15" s="193" t="s">
        <v>483</v>
      </c>
      <c r="U15" s="199" t="s">
        <v>500</v>
      </c>
      <c r="V15" s="199"/>
      <c r="W15" s="199"/>
      <c r="X15" s="199"/>
      <c r="Y15" s="199"/>
      <c r="Z15" s="199" t="s">
        <v>538</v>
      </c>
      <c r="AA15" s="199"/>
      <c r="AB15" s="199"/>
    </row>
    <row r="16" spans="1:29">
      <c r="A16" s="296" t="s">
        <v>186</v>
      </c>
      <c r="B16" s="296" t="s">
        <v>187</v>
      </c>
      <c r="D16" s="193" t="s">
        <v>250</v>
      </c>
      <c r="E16" s="294"/>
      <c r="F16" s="294"/>
      <c r="M16" s="54" t="s">
        <v>468</v>
      </c>
      <c r="O16" s="193" t="s">
        <v>485</v>
      </c>
      <c r="U16" s="199" t="s">
        <v>80</v>
      </c>
      <c r="V16" s="199"/>
      <c r="W16" s="199"/>
      <c r="X16" s="199"/>
      <c r="Y16" s="199"/>
      <c r="Z16" s="199" t="s">
        <v>549</v>
      </c>
      <c r="AA16" s="199"/>
      <c r="AB16" s="199"/>
    </row>
    <row r="17" spans="1:34">
      <c r="A17" s="296" t="s">
        <v>188</v>
      </c>
      <c r="B17" s="296" t="s">
        <v>189</v>
      </c>
      <c r="D17" s="193" t="s">
        <v>83</v>
      </c>
      <c r="E17" s="294"/>
      <c r="F17" s="294"/>
      <c r="M17" s="54" t="s">
        <v>48</v>
      </c>
      <c r="O17" s="193" t="s">
        <v>486</v>
      </c>
      <c r="U17" s="199" t="s">
        <v>524</v>
      </c>
      <c r="V17" s="199"/>
      <c r="W17" s="199"/>
      <c r="X17" s="199"/>
      <c r="Y17" s="199"/>
      <c r="Z17" s="199" t="s">
        <v>539</v>
      </c>
      <c r="AA17" s="199"/>
      <c r="AB17" s="199"/>
    </row>
    <row r="18" spans="1:34">
      <c r="A18" s="296" t="s">
        <v>190</v>
      </c>
      <c r="B18" s="296" t="s">
        <v>47</v>
      </c>
      <c r="D18" s="193" t="s">
        <v>251</v>
      </c>
      <c r="E18" s="294"/>
      <c r="F18" s="294"/>
      <c r="M18" s="54" t="s">
        <v>298</v>
      </c>
      <c r="O18" s="193" t="s">
        <v>487</v>
      </c>
      <c r="U18" s="199" t="s">
        <v>553</v>
      </c>
      <c r="V18" s="199"/>
      <c r="W18" s="199"/>
      <c r="X18" s="199"/>
      <c r="Y18" s="199"/>
      <c r="Z18" s="199" t="s">
        <v>540</v>
      </c>
      <c r="AA18" s="199"/>
      <c r="AB18" s="199"/>
    </row>
    <row r="19" spans="1:34">
      <c r="A19" s="296" t="s">
        <v>192</v>
      </c>
      <c r="B19" s="296" t="s">
        <v>164</v>
      </c>
      <c r="D19" s="193" t="s">
        <v>252</v>
      </c>
      <c r="E19" s="294"/>
      <c r="F19" s="294"/>
      <c r="M19" s="54" t="s">
        <v>299</v>
      </c>
      <c r="O19" s="193" t="s">
        <v>488</v>
      </c>
      <c r="U19" s="199" t="s">
        <v>554</v>
      </c>
      <c r="V19" s="199"/>
      <c r="W19" s="199"/>
      <c r="X19" s="199"/>
      <c r="Y19" s="199"/>
      <c r="Z19" s="199" t="s">
        <v>548</v>
      </c>
      <c r="AA19" s="199"/>
      <c r="AB19" s="199"/>
    </row>
    <row r="20" spans="1:34">
      <c r="A20" s="296" t="s">
        <v>193</v>
      </c>
      <c r="B20" s="296" t="s">
        <v>194</v>
      </c>
      <c r="D20" s="193" t="s">
        <v>253</v>
      </c>
      <c r="E20" s="294"/>
      <c r="F20" s="294"/>
      <c r="M20" s="54" t="s">
        <v>300</v>
      </c>
      <c r="O20" s="193" t="s">
        <v>489</v>
      </c>
      <c r="U20" s="199" t="s">
        <v>555</v>
      </c>
      <c r="V20" s="199"/>
      <c r="W20" s="199"/>
      <c r="X20" s="199"/>
      <c r="Y20" s="199"/>
      <c r="Z20" s="199" t="s">
        <v>547</v>
      </c>
      <c r="AA20" s="199"/>
      <c r="AB20" s="199"/>
    </row>
    <row r="21" spans="1:34">
      <c r="A21" s="296" t="s">
        <v>191</v>
      </c>
      <c r="B21" s="296" t="s">
        <v>160</v>
      </c>
      <c r="D21" s="193" t="s">
        <v>254</v>
      </c>
      <c r="E21" s="294"/>
      <c r="F21" s="294"/>
      <c r="H21" s="209"/>
      <c r="I21" s="192"/>
      <c r="M21" s="54" t="s">
        <v>301</v>
      </c>
      <c r="O21" s="193" t="s">
        <v>490</v>
      </c>
      <c r="U21" s="199" t="s">
        <v>556</v>
      </c>
      <c r="V21" s="199"/>
      <c r="W21" s="199"/>
      <c r="X21" s="199"/>
      <c r="Y21" s="199"/>
      <c r="Z21" s="199" t="s">
        <v>541</v>
      </c>
      <c r="AA21" s="199"/>
      <c r="AB21" s="199"/>
    </row>
    <row r="22" spans="1:34">
      <c r="A22" s="296" t="s">
        <v>195</v>
      </c>
      <c r="B22" s="296" t="s">
        <v>196</v>
      </c>
      <c r="D22" s="193" t="s">
        <v>59</v>
      </c>
      <c r="E22" s="294"/>
      <c r="F22" s="294"/>
      <c r="M22" s="54" t="s">
        <v>302</v>
      </c>
      <c r="O22" s="193" t="s">
        <v>491</v>
      </c>
      <c r="U22" s="199" t="s">
        <v>501</v>
      </c>
      <c r="V22" s="199"/>
      <c r="W22" s="199"/>
      <c r="X22" s="199"/>
      <c r="Y22" s="199"/>
      <c r="Z22" s="199" t="s">
        <v>267</v>
      </c>
      <c r="AA22" s="199"/>
      <c r="AB22" s="199"/>
    </row>
    <row r="23" spans="1:34">
      <c r="A23" s="296" t="s">
        <v>197</v>
      </c>
      <c r="B23" s="296" t="s">
        <v>163</v>
      </c>
      <c r="D23" s="193" t="s">
        <v>255</v>
      </c>
      <c r="E23" s="294"/>
      <c r="F23" s="294"/>
      <c r="M23" s="54" t="s">
        <v>303</v>
      </c>
      <c r="O23" s="193" t="s">
        <v>492</v>
      </c>
      <c r="U23" s="199" t="s">
        <v>502</v>
      </c>
      <c r="V23" s="199"/>
      <c r="W23" s="199"/>
      <c r="X23" s="199"/>
      <c r="Y23" s="199"/>
      <c r="Z23" s="199" t="s">
        <v>542</v>
      </c>
      <c r="AA23" s="199"/>
      <c r="AB23" s="199"/>
    </row>
    <row r="24" spans="1:34">
      <c r="A24" s="296" t="s">
        <v>198</v>
      </c>
      <c r="B24" s="296" t="s">
        <v>199</v>
      </c>
      <c r="E24" s="294"/>
      <c r="F24" s="294"/>
      <c r="M24" s="54" t="s">
        <v>304</v>
      </c>
      <c r="O24" s="193" t="s">
        <v>480</v>
      </c>
      <c r="U24" s="199" t="s">
        <v>503</v>
      </c>
      <c r="V24" s="199"/>
      <c r="W24" s="199"/>
      <c r="X24" s="199"/>
      <c r="Y24" s="199"/>
      <c r="AA24" s="199"/>
      <c r="AB24" s="199"/>
    </row>
    <row r="25" spans="1:34">
      <c r="A25" s="296" t="s">
        <v>200</v>
      </c>
      <c r="B25" s="296" t="s">
        <v>201</v>
      </c>
      <c r="E25" s="294"/>
      <c r="F25" s="294"/>
      <c r="M25" s="54" t="s">
        <v>305</v>
      </c>
      <c r="O25" s="193" t="s">
        <v>493</v>
      </c>
      <c r="U25" s="199" t="s">
        <v>504</v>
      </c>
      <c r="V25" s="199"/>
      <c r="W25" s="199"/>
      <c r="X25" s="199"/>
      <c r="Y25" s="199"/>
      <c r="Z25" s="199"/>
      <c r="AA25" s="199"/>
      <c r="AB25" s="199"/>
    </row>
    <row r="26" spans="1:34">
      <c r="A26" s="296" t="s">
        <v>202</v>
      </c>
      <c r="B26" s="296" t="s">
        <v>203</v>
      </c>
      <c r="D26" s="50" t="s">
        <v>247</v>
      </c>
      <c r="E26" s="294"/>
      <c r="F26" s="294"/>
      <c r="H26" s="50" t="s">
        <v>286</v>
      </c>
      <c r="M26" s="54" t="s">
        <v>306</v>
      </c>
      <c r="O26" s="193" t="s">
        <v>481</v>
      </c>
      <c r="U26" s="199" t="s">
        <v>525</v>
      </c>
      <c r="V26" s="199"/>
      <c r="W26" s="199"/>
      <c r="X26" s="199"/>
      <c r="Y26" s="199"/>
      <c r="Z26" s="199" t="s">
        <v>550</v>
      </c>
      <c r="AA26" s="199"/>
      <c r="AB26" s="199"/>
      <c r="AD26" s="26" t="s">
        <v>100</v>
      </c>
      <c r="AE26" s="198"/>
      <c r="AF26" s="26" t="s">
        <v>101</v>
      </c>
      <c r="AG26" s="200"/>
      <c r="AH26" s="200"/>
    </row>
    <row r="27" spans="1:34">
      <c r="A27" s="296" t="s">
        <v>204</v>
      </c>
      <c r="B27" s="296" t="s">
        <v>205</v>
      </c>
      <c r="D27" s="193" t="s">
        <v>256</v>
      </c>
      <c r="E27" s="294"/>
      <c r="F27" s="294"/>
      <c r="H27" s="193" t="s">
        <v>285</v>
      </c>
      <c r="M27" s="54" t="s">
        <v>307</v>
      </c>
      <c r="U27" s="199" t="s">
        <v>505</v>
      </c>
      <c r="V27" s="199"/>
      <c r="W27" s="199"/>
      <c r="X27" s="199"/>
      <c r="Y27" s="199"/>
      <c r="Z27" s="199" t="s">
        <v>81</v>
      </c>
      <c r="AA27" s="199"/>
      <c r="AB27" s="199"/>
      <c r="AD27" s="198" t="s">
        <v>102</v>
      </c>
      <c r="AE27" s="198"/>
      <c r="AF27" s="198" t="s">
        <v>103</v>
      </c>
      <c r="AG27" s="200"/>
      <c r="AH27" s="200"/>
    </row>
    <row r="28" spans="1:34">
      <c r="A28" s="296" t="s">
        <v>206</v>
      </c>
      <c r="B28" s="296" t="s">
        <v>207</v>
      </c>
      <c r="D28" s="193" t="s">
        <v>257</v>
      </c>
      <c r="E28" s="294"/>
      <c r="F28" s="294"/>
      <c r="H28" s="193" t="s">
        <v>131</v>
      </c>
      <c r="M28" s="54" t="s">
        <v>308</v>
      </c>
      <c r="U28" s="199" t="s">
        <v>506</v>
      </c>
      <c r="V28" s="199"/>
      <c r="W28" s="199"/>
      <c r="X28" s="199"/>
      <c r="Y28" s="199"/>
      <c r="Z28" s="199" t="s">
        <v>544</v>
      </c>
      <c r="AA28" s="199"/>
      <c r="AB28" s="199"/>
      <c r="AD28" s="198" t="s">
        <v>104</v>
      </c>
      <c r="AE28" s="198"/>
      <c r="AF28" s="198" t="s">
        <v>105</v>
      </c>
      <c r="AG28" s="200"/>
      <c r="AH28" s="200"/>
    </row>
    <row r="29" spans="1:34" ht="12.95" customHeight="1">
      <c r="A29" s="296" t="s">
        <v>209</v>
      </c>
      <c r="B29" s="296" t="s">
        <v>4</v>
      </c>
      <c r="D29" s="193" t="s">
        <v>19</v>
      </c>
      <c r="E29" s="294"/>
      <c r="F29" s="294"/>
      <c r="H29" s="193" t="s">
        <v>284</v>
      </c>
      <c r="M29" s="54" t="s">
        <v>309</v>
      </c>
      <c r="U29" s="199" t="s">
        <v>507</v>
      </c>
      <c r="V29" s="199"/>
      <c r="W29" s="199"/>
      <c r="X29" s="199"/>
      <c r="Y29" s="199"/>
      <c r="Z29" s="199" t="s">
        <v>19</v>
      </c>
      <c r="AA29" s="199"/>
      <c r="AB29" s="199"/>
      <c r="AD29" s="198" t="s">
        <v>106</v>
      </c>
      <c r="AE29" s="198"/>
      <c r="AF29" s="198" t="s">
        <v>107</v>
      </c>
      <c r="AG29" s="200"/>
      <c r="AH29" s="200"/>
    </row>
    <row r="30" spans="1:34">
      <c r="D30" s="193" t="s">
        <v>258</v>
      </c>
      <c r="H30" s="193" t="s">
        <v>282</v>
      </c>
      <c r="M30" s="54" t="s">
        <v>310</v>
      </c>
      <c r="U30" s="199" t="s">
        <v>508</v>
      </c>
      <c r="V30" s="199"/>
      <c r="W30" s="199"/>
      <c r="X30" s="199"/>
      <c r="Y30" s="199"/>
      <c r="Z30" s="199" t="s">
        <v>552</v>
      </c>
      <c r="AA30" s="199"/>
      <c r="AB30" s="199"/>
      <c r="AD30" s="198" t="s">
        <v>108</v>
      </c>
      <c r="AE30" s="198"/>
      <c r="AF30" s="198" t="s">
        <v>109</v>
      </c>
      <c r="AG30" s="200"/>
      <c r="AH30" s="200"/>
    </row>
    <row r="31" spans="1:34">
      <c r="D31" s="193" t="s">
        <v>259</v>
      </c>
      <c r="H31" s="193" t="s">
        <v>283</v>
      </c>
      <c r="M31" s="54" t="s">
        <v>311</v>
      </c>
      <c r="U31" s="199" t="s">
        <v>509</v>
      </c>
      <c r="V31" s="199"/>
      <c r="W31" s="199"/>
      <c r="X31" s="199"/>
      <c r="Y31" s="199"/>
      <c r="Z31" s="199" t="s">
        <v>543</v>
      </c>
      <c r="AA31" s="199"/>
      <c r="AB31" s="199"/>
      <c r="AD31" s="198" t="s">
        <v>110</v>
      </c>
      <c r="AE31" s="198"/>
      <c r="AF31" s="198" t="s">
        <v>99</v>
      </c>
      <c r="AG31" s="200"/>
      <c r="AH31" s="200"/>
    </row>
    <row r="32" spans="1:34">
      <c r="A32" s="50" t="s">
        <v>238</v>
      </c>
      <c r="D32" s="193" t="s">
        <v>82</v>
      </c>
      <c r="H32" s="193" t="s">
        <v>132</v>
      </c>
      <c r="M32" s="54" t="s">
        <v>312</v>
      </c>
      <c r="U32" s="199" t="s">
        <v>526</v>
      </c>
      <c r="V32" s="199"/>
      <c r="W32" s="199"/>
      <c r="X32" s="199"/>
      <c r="Y32" s="199"/>
      <c r="Z32" s="199" t="s">
        <v>82</v>
      </c>
      <c r="AA32" s="199"/>
      <c r="AB32" s="199"/>
      <c r="AD32" s="198" t="s">
        <v>111</v>
      </c>
      <c r="AE32" s="198"/>
      <c r="AF32" s="198" t="s">
        <v>97</v>
      </c>
      <c r="AG32" s="200"/>
      <c r="AH32" s="200"/>
    </row>
    <row r="33" spans="1:34">
      <c r="A33" s="193" t="s">
        <v>8</v>
      </c>
      <c r="D33" s="193" t="s">
        <v>250</v>
      </c>
      <c r="M33" s="54" t="s">
        <v>313</v>
      </c>
      <c r="U33" s="199" t="s">
        <v>510</v>
      </c>
      <c r="V33" s="199"/>
      <c r="W33" s="199"/>
      <c r="X33" s="199"/>
      <c r="Y33" s="199"/>
      <c r="Z33" s="199" t="s">
        <v>551</v>
      </c>
      <c r="AA33" s="199"/>
      <c r="AB33" s="199"/>
      <c r="AD33" s="198" t="s">
        <v>112</v>
      </c>
      <c r="AE33" s="198"/>
      <c r="AF33" s="198" t="s">
        <v>113</v>
      </c>
      <c r="AG33" s="200"/>
      <c r="AH33" s="200"/>
    </row>
    <row r="34" spans="1:34">
      <c r="A34" s="193" t="s">
        <v>9</v>
      </c>
      <c r="D34" s="193" t="s">
        <v>260</v>
      </c>
      <c r="M34" s="54" t="s">
        <v>314</v>
      </c>
      <c r="U34" s="199" t="s">
        <v>527</v>
      </c>
      <c r="V34" s="199"/>
      <c r="W34" s="199"/>
      <c r="X34" s="199"/>
      <c r="Y34" s="199"/>
      <c r="Z34" s="199" t="s">
        <v>83</v>
      </c>
      <c r="AA34" s="199"/>
      <c r="AB34" s="199"/>
      <c r="AD34" s="198" t="s">
        <v>114</v>
      </c>
      <c r="AE34" s="198"/>
      <c r="AF34" s="198" t="s">
        <v>98</v>
      </c>
      <c r="AG34" s="200"/>
      <c r="AH34" s="200"/>
    </row>
    <row r="35" spans="1:34">
      <c r="A35" s="193" t="s">
        <v>10</v>
      </c>
      <c r="D35" s="193" t="s">
        <v>261</v>
      </c>
      <c r="H35" s="50" t="s">
        <v>456</v>
      </c>
      <c r="M35" s="54" t="s">
        <v>315</v>
      </c>
      <c r="U35" s="199" t="s">
        <v>511</v>
      </c>
      <c r="V35" s="199"/>
      <c r="W35" s="199"/>
      <c r="X35" s="199"/>
      <c r="Y35" s="199"/>
      <c r="Z35" s="199" t="s">
        <v>536</v>
      </c>
      <c r="AA35" s="199"/>
      <c r="AB35" s="199"/>
      <c r="AD35" s="198" t="s">
        <v>115</v>
      </c>
      <c r="AE35" s="198"/>
      <c r="AF35" s="198"/>
      <c r="AG35" s="200"/>
      <c r="AH35" s="200"/>
    </row>
    <row r="36" spans="1:34">
      <c r="A36" s="193" t="s">
        <v>11</v>
      </c>
      <c r="D36" s="199" t="s">
        <v>263</v>
      </c>
      <c r="H36" s="193" t="s">
        <v>562</v>
      </c>
      <c r="M36" s="54" t="s">
        <v>316</v>
      </c>
      <c r="U36" s="199" t="s">
        <v>528</v>
      </c>
      <c r="V36" s="199"/>
      <c r="W36" s="199"/>
      <c r="X36" s="199"/>
      <c r="Y36" s="199"/>
      <c r="Z36" s="199" t="s">
        <v>546</v>
      </c>
      <c r="AA36" s="199"/>
      <c r="AB36" s="199"/>
      <c r="AD36" s="198" t="s">
        <v>116</v>
      </c>
      <c r="AE36" s="198"/>
      <c r="AF36" s="198"/>
      <c r="AG36" s="200"/>
      <c r="AH36" s="200"/>
    </row>
    <row r="37" spans="1:34">
      <c r="A37" s="193" t="s">
        <v>227</v>
      </c>
      <c r="D37" s="199" t="s">
        <v>262</v>
      </c>
      <c r="H37" s="193" t="s">
        <v>457</v>
      </c>
      <c r="M37" s="54" t="s">
        <v>317</v>
      </c>
      <c r="U37" s="199" t="s">
        <v>512</v>
      </c>
      <c r="V37" s="199"/>
      <c r="W37" s="199"/>
      <c r="X37" s="199"/>
      <c r="Y37" s="199"/>
      <c r="Z37" s="199" t="s">
        <v>537</v>
      </c>
      <c r="AA37" s="199"/>
      <c r="AB37" s="199"/>
      <c r="AD37" s="198" t="s">
        <v>117</v>
      </c>
      <c r="AE37" s="198"/>
      <c r="AF37" s="198"/>
      <c r="AG37" s="200"/>
      <c r="AH37" s="200"/>
    </row>
    <row r="38" spans="1:34">
      <c r="D38" s="199" t="s">
        <v>264</v>
      </c>
      <c r="H38" s="193" t="s">
        <v>458</v>
      </c>
      <c r="M38" s="54" t="s">
        <v>318</v>
      </c>
      <c r="U38" s="199" t="s">
        <v>529</v>
      </c>
      <c r="V38" s="199"/>
      <c r="W38" s="199"/>
      <c r="X38" s="199"/>
      <c r="Y38" s="199"/>
      <c r="Z38" s="199" t="s">
        <v>538</v>
      </c>
      <c r="AA38" s="199"/>
      <c r="AB38" s="199"/>
      <c r="AD38" s="198" t="s">
        <v>118</v>
      </c>
      <c r="AE38" s="198"/>
      <c r="AF38" s="198"/>
      <c r="AG38" s="200"/>
      <c r="AH38" s="200"/>
    </row>
    <row r="39" spans="1:34">
      <c r="D39" s="199" t="s">
        <v>265</v>
      </c>
      <c r="H39" s="193" t="s">
        <v>459</v>
      </c>
      <c r="M39" s="54" t="s">
        <v>319</v>
      </c>
      <c r="U39" s="199" t="s">
        <v>530</v>
      </c>
      <c r="V39" s="199"/>
      <c r="W39" s="199"/>
      <c r="X39" s="199"/>
      <c r="Y39" s="199"/>
      <c r="Z39" s="199" t="s">
        <v>549</v>
      </c>
      <c r="AA39" s="199"/>
      <c r="AB39" s="199"/>
      <c r="AD39" s="198" t="s">
        <v>119</v>
      </c>
      <c r="AE39" s="198"/>
      <c r="AF39" s="198"/>
      <c r="AG39" s="200"/>
      <c r="AH39" s="200"/>
    </row>
    <row r="40" spans="1:34">
      <c r="A40" s="193" t="s">
        <v>239</v>
      </c>
      <c r="D40" s="199" t="s">
        <v>266</v>
      </c>
      <c r="H40" s="193" t="s">
        <v>460</v>
      </c>
      <c r="M40" s="54" t="s">
        <v>320</v>
      </c>
      <c r="U40" s="199" t="s">
        <v>531</v>
      </c>
      <c r="V40" s="199"/>
      <c r="W40" s="199"/>
      <c r="X40" s="199"/>
      <c r="Y40" s="199"/>
      <c r="Z40" s="199" t="s">
        <v>539</v>
      </c>
      <c r="AA40" s="199"/>
      <c r="AB40" s="199"/>
    </row>
    <row r="41" spans="1:34">
      <c r="A41" s="193" t="s">
        <v>13</v>
      </c>
      <c r="D41" s="199" t="s">
        <v>267</v>
      </c>
      <c r="H41" s="193" t="s">
        <v>461</v>
      </c>
      <c r="M41" s="54" t="s">
        <v>321</v>
      </c>
      <c r="U41" s="199" t="s">
        <v>513</v>
      </c>
      <c r="V41" s="199"/>
      <c r="W41" s="199"/>
      <c r="X41" s="199"/>
      <c r="Y41" s="199"/>
      <c r="Z41" s="199" t="s">
        <v>541</v>
      </c>
      <c r="AA41" s="199"/>
      <c r="AB41" s="199"/>
    </row>
    <row r="42" spans="1:34">
      <c r="A42" s="193" t="s">
        <v>11</v>
      </c>
      <c r="D42" s="199" t="s">
        <v>268</v>
      </c>
      <c r="H42" s="193" t="s">
        <v>462</v>
      </c>
      <c r="M42" s="54" t="s">
        <v>322</v>
      </c>
      <c r="U42" s="199" t="s">
        <v>514</v>
      </c>
      <c r="V42" s="199"/>
      <c r="W42" s="199"/>
      <c r="X42" s="199"/>
      <c r="Y42" s="199"/>
      <c r="Z42" s="199" t="s">
        <v>267</v>
      </c>
      <c r="AA42" s="199"/>
      <c r="AB42" s="199"/>
    </row>
    <row r="43" spans="1:34">
      <c r="A43" s="193" t="s">
        <v>227</v>
      </c>
      <c r="D43" s="199" t="s">
        <v>269</v>
      </c>
      <c r="H43" s="193" t="s">
        <v>463</v>
      </c>
      <c r="M43" s="54" t="s">
        <v>323</v>
      </c>
      <c r="U43" s="199" t="s">
        <v>516</v>
      </c>
      <c r="V43" s="199"/>
      <c r="W43" s="199"/>
      <c r="X43" s="199"/>
      <c r="Y43" s="199"/>
      <c r="Z43" s="199" t="s">
        <v>542</v>
      </c>
      <c r="AA43" s="199"/>
      <c r="AB43" s="199"/>
    </row>
    <row r="44" spans="1:34">
      <c r="D44" s="193" t="s">
        <v>255</v>
      </c>
      <c r="H44" s="193" t="s">
        <v>464</v>
      </c>
      <c r="M44" s="54" t="s">
        <v>324</v>
      </c>
      <c r="U44" s="199" t="s">
        <v>517</v>
      </c>
      <c r="V44" s="199"/>
      <c r="W44" s="199"/>
      <c r="X44" s="199"/>
      <c r="Y44" s="199"/>
      <c r="AA44" s="199"/>
      <c r="AB44" s="199"/>
    </row>
    <row r="45" spans="1:34">
      <c r="H45" s="193" t="s">
        <v>54</v>
      </c>
      <c r="M45" s="54" t="s">
        <v>325</v>
      </c>
      <c r="V45" s="199"/>
      <c r="W45" s="199"/>
      <c r="X45" s="199"/>
      <c r="Y45" s="199"/>
      <c r="AA45" s="199"/>
      <c r="AB45" s="199"/>
    </row>
    <row r="46" spans="1:34">
      <c r="A46" s="50" t="s">
        <v>147</v>
      </c>
      <c r="H46" s="193" t="s">
        <v>55</v>
      </c>
      <c r="M46" s="54" t="s">
        <v>326</v>
      </c>
      <c r="V46" s="199"/>
      <c r="W46" s="199"/>
      <c r="X46" s="199"/>
      <c r="Y46" s="199"/>
      <c r="Z46" s="199"/>
      <c r="AA46" s="199"/>
      <c r="AB46" s="199"/>
    </row>
    <row r="47" spans="1:34">
      <c r="A47" s="193" t="s">
        <v>6</v>
      </c>
      <c r="D47" s="50" t="s">
        <v>137</v>
      </c>
      <c r="H47" s="193" t="s">
        <v>56</v>
      </c>
      <c r="M47" s="54" t="s">
        <v>327</v>
      </c>
      <c r="U47" s="199"/>
      <c r="V47" s="199"/>
      <c r="W47" s="199"/>
      <c r="X47" s="199"/>
      <c r="Y47" s="199"/>
      <c r="Z47" s="199"/>
      <c r="AA47" s="199"/>
      <c r="AB47" s="199"/>
    </row>
    <row r="48" spans="1:34">
      <c r="A48" s="193" t="s">
        <v>49</v>
      </c>
      <c r="D48" s="193" t="s">
        <v>270</v>
      </c>
      <c r="M48" s="54" t="s">
        <v>328</v>
      </c>
      <c r="V48" s="199"/>
      <c r="W48" s="199"/>
      <c r="X48" s="199"/>
      <c r="Y48" s="199"/>
      <c r="Z48" s="199"/>
      <c r="AA48" s="199"/>
      <c r="AB48" s="199"/>
    </row>
    <row r="49" spans="1:28">
      <c r="A49" s="193" t="s">
        <v>96</v>
      </c>
      <c r="D49" s="193" t="s">
        <v>271</v>
      </c>
      <c r="M49" s="54" t="s">
        <v>329</v>
      </c>
      <c r="V49" s="199"/>
      <c r="W49" s="199"/>
      <c r="X49" s="199"/>
      <c r="Y49" s="199"/>
      <c r="Z49" s="199"/>
      <c r="AA49" s="199"/>
      <c r="AB49" s="199"/>
    </row>
    <row r="50" spans="1:28">
      <c r="A50" s="193" t="s">
        <v>229</v>
      </c>
      <c r="D50" s="193" t="s">
        <v>272</v>
      </c>
      <c r="M50" s="54" t="s">
        <v>330</v>
      </c>
      <c r="V50" s="199"/>
      <c r="W50" s="199"/>
      <c r="X50" s="199"/>
      <c r="Y50" s="199"/>
      <c r="Z50" s="199"/>
      <c r="AA50" s="199"/>
      <c r="AB50" s="199"/>
    </row>
    <row r="51" spans="1:28">
      <c r="A51" s="193" t="s">
        <v>230</v>
      </c>
      <c r="M51" s="54" t="s">
        <v>45</v>
      </c>
      <c r="V51" s="199"/>
      <c r="W51" s="199"/>
      <c r="X51" s="199"/>
      <c r="Y51" s="199"/>
      <c r="Z51" s="199"/>
      <c r="AA51" s="199"/>
      <c r="AB51" s="199"/>
    </row>
    <row r="52" spans="1:28">
      <c r="A52" s="193" t="s">
        <v>130</v>
      </c>
      <c r="M52" s="54" t="s">
        <v>331</v>
      </c>
    </row>
    <row r="53" spans="1:28">
      <c r="A53" s="193" t="s">
        <v>231</v>
      </c>
      <c r="M53" s="54" t="s">
        <v>332</v>
      </c>
    </row>
    <row r="54" spans="1:28">
      <c r="A54" s="193" t="s">
        <v>232</v>
      </c>
      <c r="M54" s="54" t="s">
        <v>333</v>
      </c>
    </row>
    <row r="55" spans="1:28">
      <c r="A55" s="193" t="s">
        <v>233</v>
      </c>
      <c r="M55" s="54" t="s">
        <v>334</v>
      </c>
    </row>
    <row r="56" spans="1:28">
      <c r="A56" s="193" t="s">
        <v>234</v>
      </c>
      <c r="M56" s="54" t="s">
        <v>335</v>
      </c>
    </row>
    <row r="57" spans="1:28">
      <c r="A57" s="193" t="s">
        <v>235</v>
      </c>
      <c r="M57" s="54" t="s">
        <v>336</v>
      </c>
    </row>
    <row r="58" spans="1:28">
      <c r="A58" s="193" t="s">
        <v>236</v>
      </c>
      <c r="M58" s="54" t="s">
        <v>337</v>
      </c>
    </row>
    <row r="59" spans="1:28">
      <c r="A59" s="193" t="s">
        <v>237</v>
      </c>
      <c r="M59" s="54" t="s">
        <v>338</v>
      </c>
    </row>
    <row r="60" spans="1:28">
      <c r="M60" s="54" t="s">
        <v>339</v>
      </c>
    </row>
    <row r="61" spans="1:28">
      <c r="M61" s="54" t="s">
        <v>340</v>
      </c>
    </row>
    <row r="62" spans="1:28">
      <c r="A62" s="102" t="s">
        <v>566</v>
      </c>
      <c r="M62" s="54" t="s">
        <v>469</v>
      </c>
    </row>
    <row r="63" spans="1:28" ht="15">
      <c r="A63" s="60" t="s">
        <v>567</v>
      </c>
      <c r="M63" s="55" t="s">
        <v>341</v>
      </c>
    </row>
    <row r="64" spans="1:28">
      <c r="A64" s="109" t="s">
        <v>95</v>
      </c>
      <c r="M64" s="54" t="s">
        <v>342</v>
      </c>
    </row>
    <row r="65" spans="1:13">
      <c r="A65" s="109" t="s">
        <v>624</v>
      </c>
      <c r="M65" s="54" t="s">
        <v>343</v>
      </c>
    </row>
    <row r="66" spans="1:13">
      <c r="A66" s="109" t="s">
        <v>625</v>
      </c>
      <c r="M66" s="54" t="s">
        <v>344</v>
      </c>
    </row>
    <row r="67" spans="1:13">
      <c r="A67" s="109" t="s">
        <v>22</v>
      </c>
      <c r="M67" s="54" t="s">
        <v>345</v>
      </c>
    </row>
    <row r="68" spans="1:13">
      <c r="A68" s="109" t="s">
        <v>626</v>
      </c>
      <c r="M68" s="54" t="s">
        <v>346</v>
      </c>
    </row>
    <row r="69" spans="1:13" ht="15">
      <c r="A69" s="60" t="s">
        <v>568</v>
      </c>
      <c r="M69" s="54" t="s">
        <v>347</v>
      </c>
    </row>
    <row r="70" spans="1:13">
      <c r="A70" s="192" t="s">
        <v>569</v>
      </c>
      <c r="M70" s="54" t="s">
        <v>348</v>
      </c>
    </row>
    <row r="71" spans="1:13">
      <c r="A71" s="192" t="s">
        <v>570</v>
      </c>
      <c r="M71" s="54" t="s">
        <v>349</v>
      </c>
    </row>
    <row r="72" spans="1:13">
      <c r="A72" s="192" t="s">
        <v>571</v>
      </c>
      <c r="M72" s="54" t="s">
        <v>350</v>
      </c>
    </row>
    <row r="73" spans="1:13">
      <c r="A73" s="192" t="s">
        <v>572</v>
      </c>
      <c r="M73" s="54" t="s">
        <v>351</v>
      </c>
    </row>
    <row r="74" spans="1:13">
      <c r="A74" s="192" t="s">
        <v>573</v>
      </c>
      <c r="M74" s="54" t="s">
        <v>352</v>
      </c>
    </row>
    <row r="75" spans="1:13">
      <c r="A75" s="192" t="s">
        <v>574</v>
      </c>
      <c r="M75" s="54" t="s">
        <v>353</v>
      </c>
    </row>
    <row r="76" spans="1:13">
      <c r="A76" s="192" t="s">
        <v>575</v>
      </c>
      <c r="M76" s="54" t="s">
        <v>354</v>
      </c>
    </row>
    <row r="77" spans="1:13">
      <c r="A77" s="192" t="s">
        <v>576</v>
      </c>
      <c r="M77" s="54" t="s">
        <v>355</v>
      </c>
    </row>
    <row r="78" spans="1:13">
      <c r="A78" s="192" t="s">
        <v>577</v>
      </c>
      <c r="M78" s="54" t="s">
        <v>356</v>
      </c>
    </row>
    <row r="79" spans="1:13" ht="15">
      <c r="A79" s="60" t="s">
        <v>620</v>
      </c>
      <c r="M79" s="55" t="s">
        <v>357</v>
      </c>
    </row>
    <row r="80" spans="1:13">
      <c r="A80" s="192" t="s">
        <v>617</v>
      </c>
      <c r="M80" s="54" t="s">
        <v>358</v>
      </c>
    </row>
    <row r="81" spans="1:13">
      <c r="A81" s="192" t="s">
        <v>618</v>
      </c>
      <c r="M81" s="54" t="s">
        <v>359</v>
      </c>
    </row>
    <row r="82" spans="1:13">
      <c r="A82" s="192" t="s">
        <v>619</v>
      </c>
      <c r="M82" s="54" t="s">
        <v>360</v>
      </c>
    </row>
    <row r="83" spans="1:13" ht="15">
      <c r="A83" s="60" t="s">
        <v>578</v>
      </c>
      <c r="M83" s="54" t="s">
        <v>361</v>
      </c>
    </row>
    <row r="84" spans="1:13">
      <c r="A84" s="192" t="s">
        <v>579</v>
      </c>
      <c r="M84" s="54" t="s">
        <v>50</v>
      </c>
    </row>
    <row r="85" spans="1:13">
      <c r="A85" s="192" t="s">
        <v>580</v>
      </c>
      <c r="M85" s="54" t="s">
        <v>470</v>
      </c>
    </row>
    <row r="86" spans="1:13">
      <c r="A86" s="192" t="s">
        <v>581</v>
      </c>
      <c r="M86" s="54" t="s">
        <v>362</v>
      </c>
    </row>
    <row r="87" spans="1:13">
      <c r="A87" s="192" t="s">
        <v>582</v>
      </c>
      <c r="M87" s="54" t="s">
        <v>363</v>
      </c>
    </row>
    <row r="88" spans="1:13">
      <c r="A88" s="192" t="s">
        <v>39</v>
      </c>
      <c r="M88" s="54" t="s">
        <v>364</v>
      </c>
    </row>
    <row r="89" spans="1:13">
      <c r="A89" s="192" t="s">
        <v>583</v>
      </c>
      <c r="M89" s="54" t="s">
        <v>365</v>
      </c>
    </row>
    <row r="90" spans="1:13">
      <c r="A90" s="192" t="s">
        <v>584</v>
      </c>
      <c r="M90" s="54" t="s">
        <v>366</v>
      </c>
    </row>
    <row r="91" spans="1:13">
      <c r="A91" s="192" t="s">
        <v>585</v>
      </c>
      <c r="M91" s="55" t="s">
        <v>367</v>
      </c>
    </row>
    <row r="92" spans="1:13">
      <c r="A92" s="192" t="s">
        <v>586</v>
      </c>
      <c r="M92" s="54" t="s">
        <v>368</v>
      </c>
    </row>
    <row r="93" spans="1:13">
      <c r="A93" s="192" t="s">
        <v>587</v>
      </c>
      <c r="M93" s="54" t="s">
        <v>369</v>
      </c>
    </row>
    <row r="94" spans="1:13">
      <c r="A94" s="192" t="s">
        <v>588</v>
      </c>
      <c r="M94" s="54" t="s">
        <v>370</v>
      </c>
    </row>
    <row r="95" spans="1:13">
      <c r="A95" s="192" t="s">
        <v>589</v>
      </c>
      <c r="M95" s="54" t="s">
        <v>371</v>
      </c>
    </row>
    <row r="96" spans="1:13">
      <c r="A96" s="192" t="s">
        <v>590</v>
      </c>
      <c r="M96" s="54" t="s">
        <v>372</v>
      </c>
    </row>
    <row r="97" spans="1:13">
      <c r="A97" s="192" t="s">
        <v>591</v>
      </c>
      <c r="M97" s="54" t="s">
        <v>471</v>
      </c>
    </row>
    <row r="98" spans="1:13">
      <c r="A98" s="192" t="s">
        <v>592</v>
      </c>
      <c r="M98" s="54" t="s">
        <v>373</v>
      </c>
    </row>
    <row r="99" spans="1:13">
      <c r="A99" s="192" t="s">
        <v>593</v>
      </c>
      <c r="M99" s="54" t="s">
        <v>46</v>
      </c>
    </row>
    <row r="100" spans="1:13">
      <c r="A100" s="192" t="s">
        <v>594</v>
      </c>
      <c r="M100" s="54" t="s">
        <v>374</v>
      </c>
    </row>
    <row r="101" spans="1:13">
      <c r="A101" s="192" t="s">
        <v>595</v>
      </c>
      <c r="M101" s="54" t="s">
        <v>375</v>
      </c>
    </row>
    <row r="102" spans="1:13">
      <c r="A102" s="192" t="s">
        <v>596</v>
      </c>
      <c r="M102" s="54" t="s">
        <v>376</v>
      </c>
    </row>
    <row r="103" spans="1:13" ht="15">
      <c r="A103" s="60" t="s">
        <v>597</v>
      </c>
      <c r="M103" s="54" t="s">
        <v>377</v>
      </c>
    </row>
    <row r="104" spans="1:13">
      <c r="A104" s="192" t="s">
        <v>621</v>
      </c>
      <c r="M104" s="54" t="s">
        <v>378</v>
      </c>
    </row>
    <row r="105" spans="1:13">
      <c r="A105" s="192" t="s">
        <v>622</v>
      </c>
      <c r="M105" s="54" t="s">
        <v>379</v>
      </c>
    </row>
    <row r="106" spans="1:13">
      <c r="A106" s="192" t="s">
        <v>623</v>
      </c>
      <c r="M106" s="54" t="s">
        <v>472</v>
      </c>
    </row>
    <row r="107" spans="1:13" ht="15">
      <c r="A107" s="60" t="s">
        <v>598</v>
      </c>
      <c r="M107" s="54" t="s">
        <v>40</v>
      </c>
    </row>
    <row r="108" spans="1:13">
      <c r="A108" s="192" t="s">
        <v>599</v>
      </c>
      <c r="M108" s="54" t="s">
        <v>380</v>
      </c>
    </row>
    <row r="109" spans="1:13" ht="15">
      <c r="A109" s="60" t="s">
        <v>600</v>
      </c>
      <c r="M109" s="54" t="s">
        <v>381</v>
      </c>
    </row>
    <row r="110" spans="1:13">
      <c r="A110" s="192" t="s">
        <v>601</v>
      </c>
      <c r="M110" s="54" t="s">
        <v>382</v>
      </c>
    </row>
    <row r="111" spans="1:13">
      <c r="A111" s="192" t="s">
        <v>602</v>
      </c>
      <c r="M111" s="54" t="s">
        <v>383</v>
      </c>
    </row>
    <row r="112" spans="1:13">
      <c r="A112" s="192" t="s">
        <v>603</v>
      </c>
      <c r="M112" s="54" t="s">
        <v>384</v>
      </c>
    </row>
    <row r="113" spans="1:13">
      <c r="A113" s="192" t="s">
        <v>604</v>
      </c>
      <c r="M113" s="54" t="s">
        <v>385</v>
      </c>
    </row>
    <row r="114" spans="1:13" ht="15">
      <c r="A114" s="60" t="s">
        <v>605</v>
      </c>
      <c r="M114" s="54" t="s">
        <v>386</v>
      </c>
    </row>
    <row r="115" spans="1:13">
      <c r="A115" s="192" t="s">
        <v>606</v>
      </c>
      <c r="M115" s="54" t="s">
        <v>41</v>
      </c>
    </row>
    <row r="116" spans="1:13">
      <c r="A116" s="192" t="s">
        <v>607</v>
      </c>
      <c r="M116" s="54" t="s">
        <v>387</v>
      </c>
    </row>
    <row r="117" spans="1:13">
      <c r="A117" s="192" t="s">
        <v>608</v>
      </c>
      <c r="M117" s="54" t="s">
        <v>388</v>
      </c>
    </row>
    <row r="118" spans="1:13">
      <c r="A118" s="192" t="s">
        <v>609</v>
      </c>
      <c r="M118" s="54" t="s">
        <v>389</v>
      </c>
    </row>
    <row r="119" spans="1:13">
      <c r="A119" s="192" t="s">
        <v>610</v>
      </c>
      <c r="M119" s="54" t="s">
        <v>390</v>
      </c>
    </row>
    <row r="120" spans="1:13">
      <c r="A120" s="192" t="s">
        <v>611</v>
      </c>
      <c r="M120" s="54" t="s">
        <v>391</v>
      </c>
    </row>
    <row r="121" spans="1:13" ht="15">
      <c r="A121" s="60" t="s">
        <v>612</v>
      </c>
      <c r="M121" s="54" t="s">
        <v>392</v>
      </c>
    </row>
    <row r="122" spans="1:13">
      <c r="A122" s="192" t="s">
        <v>613</v>
      </c>
      <c r="M122" s="54" t="s">
        <v>393</v>
      </c>
    </row>
    <row r="123" spans="1:13" ht="15">
      <c r="A123" s="60" t="s">
        <v>614</v>
      </c>
      <c r="M123" s="54" t="s">
        <v>394</v>
      </c>
    </row>
    <row r="124" spans="1:13">
      <c r="A124" s="192" t="s">
        <v>615</v>
      </c>
      <c r="M124" s="54" t="s">
        <v>395</v>
      </c>
    </row>
    <row r="125" spans="1:13">
      <c r="M125" s="54" t="s">
        <v>396</v>
      </c>
    </row>
    <row r="126" spans="1:13">
      <c r="M126" s="54" t="s">
        <v>397</v>
      </c>
    </row>
    <row r="127" spans="1:13">
      <c r="M127" s="54" t="s">
        <v>398</v>
      </c>
    </row>
    <row r="128" spans="1:13">
      <c r="M128" s="54" t="s">
        <v>399</v>
      </c>
    </row>
    <row r="129" spans="13:13">
      <c r="M129" s="54" t="s">
        <v>400</v>
      </c>
    </row>
    <row r="130" spans="13:13">
      <c r="M130" s="54" t="s">
        <v>401</v>
      </c>
    </row>
    <row r="131" spans="13:13">
      <c r="M131" s="54" t="s">
        <v>402</v>
      </c>
    </row>
    <row r="132" spans="13:13">
      <c r="M132" s="54" t="s">
        <v>403</v>
      </c>
    </row>
    <row r="133" spans="13:13">
      <c r="M133" s="54" t="s">
        <v>473</v>
      </c>
    </row>
    <row r="134" spans="13:13">
      <c r="M134" s="54" t="s">
        <v>404</v>
      </c>
    </row>
    <row r="135" spans="13:13">
      <c r="M135" s="55" t="s">
        <v>405</v>
      </c>
    </row>
    <row r="136" spans="13:13">
      <c r="M136" s="54" t="s">
        <v>406</v>
      </c>
    </row>
    <row r="137" spans="13:13">
      <c r="M137" s="54" t="s">
        <v>407</v>
      </c>
    </row>
    <row r="138" spans="13:13">
      <c r="M138" s="54" t="s">
        <v>408</v>
      </c>
    </row>
    <row r="139" spans="13:13">
      <c r="M139" s="54" t="s">
        <v>409</v>
      </c>
    </row>
    <row r="140" spans="13:13">
      <c r="M140" s="54" t="s">
        <v>410</v>
      </c>
    </row>
    <row r="141" spans="13:13">
      <c r="M141" s="54" t="s">
        <v>411</v>
      </c>
    </row>
    <row r="142" spans="13:13">
      <c r="M142" s="54" t="s">
        <v>412</v>
      </c>
    </row>
    <row r="143" spans="13:13">
      <c r="M143" s="54" t="s">
        <v>413</v>
      </c>
    </row>
    <row r="144" spans="13:13">
      <c r="M144" s="54" t="s">
        <v>414</v>
      </c>
    </row>
    <row r="145" spans="13:13">
      <c r="M145" s="54" t="s">
        <v>415</v>
      </c>
    </row>
    <row r="146" spans="13:13">
      <c r="M146" s="54" t="s">
        <v>416</v>
      </c>
    </row>
    <row r="147" spans="13:13">
      <c r="M147" s="54" t="s">
        <v>417</v>
      </c>
    </row>
    <row r="148" spans="13:13">
      <c r="M148" s="54" t="s">
        <v>418</v>
      </c>
    </row>
    <row r="149" spans="13:13">
      <c r="M149" s="54" t="s">
        <v>474</v>
      </c>
    </row>
    <row r="150" spans="13:13">
      <c r="M150" s="54" t="s">
        <v>419</v>
      </c>
    </row>
    <row r="151" spans="13:13">
      <c r="M151" s="54" t="s">
        <v>420</v>
      </c>
    </row>
    <row r="152" spans="13:13">
      <c r="M152" s="54" t="s">
        <v>421</v>
      </c>
    </row>
    <row r="153" spans="13:13">
      <c r="M153" s="54" t="s">
        <v>422</v>
      </c>
    </row>
    <row r="154" spans="13:13">
      <c r="M154" s="54" t="s">
        <v>423</v>
      </c>
    </row>
    <row r="155" spans="13:13">
      <c r="M155" s="54" t="s">
        <v>475</v>
      </c>
    </row>
    <row r="156" spans="13:13">
      <c r="M156" s="54" t="s">
        <v>424</v>
      </c>
    </row>
    <row r="157" spans="13:13">
      <c r="M157" s="54" t="s">
        <v>425</v>
      </c>
    </row>
    <row r="158" spans="13:13">
      <c r="M158" s="55" t="s">
        <v>426</v>
      </c>
    </row>
    <row r="159" spans="13:13">
      <c r="M159" s="54" t="s">
        <v>38</v>
      </c>
    </row>
    <row r="160" spans="13:13">
      <c r="M160" s="55" t="s">
        <v>427</v>
      </c>
    </row>
    <row r="161" spans="13:13">
      <c r="M161" s="54" t="s">
        <v>428</v>
      </c>
    </row>
    <row r="162" spans="13:13">
      <c r="M162" s="54" t="s">
        <v>429</v>
      </c>
    </row>
    <row r="163" spans="13:13">
      <c r="M163" s="54" t="s">
        <v>430</v>
      </c>
    </row>
    <row r="164" spans="13:13">
      <c r="M164" s="54" t="s">
        <v>431</v>
      </c>
    </row>
    <row r="165" spans="13:13">
      <c r="M165" s="54" t="s">
        <v>432</v>
      </c>
    </row>
    <row r="166" spans="13:13">
      <c r="M166" s="54" t="s">
        <v>433</v>
      </c>
    </row>
    <row r="167" spans="13:13">
      <c r="M167" s="54" t="s">
        <v>434</v>
      </c>
    </row>
    <row r="168" spans="13:13">
      <c r="M168" s="55" t="s">
        <v>435</v>
      </c>
    </row>
    <row r="169" spans="13:13">
      <c r="M169" s="54" t="s">
        <v>436</v>
      </c>
    </row>
    <row r="170" spans="13:13">
      <c r="M170" s="54" t="s">
        <v>437</v>
      </c>
    </row>
    <row r="171" spans="13:13">
      <c r="M171" s="54" t="s">
        <v>438</v>
      </c>
    </row>
    <row r="172" spans="13:13">
      <c r="M172" s="54" t="s">
        <v>439</v>
      </c>
    </row>
    <row r="173" spans="13:13">
      <c r="M173" s="54" t="s">
        <v>440</v>
      </c>
    </row>
    <row r="174" spans="13:13">
      <c r="M174" s="54" t="s">
        <v>441</v>
      </c>
    </row>
    <row r="175" spans="13:13">
      <c r="M175" s="54" t="s">
        <v>442</v>
      </c>
    </row>
    <row r="176" spans="13:13">
      <c r="M176" s="54" t="s">
        <v>443</v>
      </c>
    </row>
    <row r="177" spans="13:13">
      <c r="M177" s="54" t="s">
        <v>444</v>
      </c>
    </row>
    <row r="178" spans="13:13">
      <c r="M178" s="54" t="s">
        <v>445</v>
      </c>
    </row>
    <row r="179" spans="13:13">
      <c r="M179" s="54" t="s">
        <v>446</v>
      </c>
    </row>
    <row r="180" spans="13:13">
      <c r="M180" s="54" t="s">
        <v>447</v>
      </c>
    </row>
    <row r="181" spans="13:13">
      <c r="M181" s="54" t="s">
        <v>448</v>
      </c>
    </row>
    <row r="182" spans="13:13">
      <c r="M182" s="54" t="s">
        <v>476</v>
      </c>
    </row>
    <row r="183" spans="13:13">
      <c r="M183" s="54" t="s">
        <v>449</v>
      </c>
    </row>
    <row r="184" spans="13:13">
      <c r="M184" s="54" t="s">
        <v>450</v>
      </c>
    </row>
    <row r="185" spans="13:13">
      <c r="M185" s="54" t="s">
        <v>451</v>
      </c>
    </row>
    <row r="186" spans="13:13">
      <c r="M186" s="54" t="s">
        <v>477</v>
      </c>
    </row>
    <row r="187" spans="13:13">
      <c r="M187" s="55" t="s">
        <v>452</v>
      </c>
    </row>
    <row r="188" spans="13:13">
      <c r="M188" s="54" t="s">
        <v>453</v>
      </c>
    </row>
    <row r="189" spans="13:13">
      <c r="M189" s="54" t="s">
        <v>454</v>
      </c>
    </row>
  </sheetData>
  <pageMargins left="0.75" right="0.75" top="1" bottom="1" header="0.5" footer="0.5"/>
  <pageSetup paperSize="9" orientation="portrait" horizontalDpi="4294967292" verticalDpi="429496729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109"/>
  <sheetViews>
    <sheetView topLeftCell="C20" zoomScale="70" zoomScaleNormal="70" zoomScaleSheetLayoutView="85" workbookViewId="0">
      <selection activeCell="J52" sqref="J52"/>
    </sheetView>
  </sheetViews>
  <sheetFormatPr defaultColWidth="11.42578125" defaultRowHeight="12.75"/>
  <cols>
    <col min="1" max="1" width="11.42578125" style="193" customWidth="1"/>
    <col min="2" max="2" width="12.42578125" style="193" customWidth="1"/>
    <col min="3" max="3" width="30.5703125" style="193" bestFit="1" customWidth="1"/>
    <col min="4" max="4" width="17.28515625" style="193" bestFit="1" customWidth="1"/>
    <col min="5" max="5" width="51.5703125" style="193" bestFit="1" customWidth="1"/>
    <col min="6" max="6" width="23.85546875" style="193" bestFit="1" customWidth="1"/>
    <col min="7" max="9" width="11.42578125" style="193" customWidth="1"/>
    <col min="10" max="10" width="18.5703125" style="193" bestFit="1" customWidth="1"/>
    <col min="11" max="11" width="21.5703125" style="193" bestFit="1" customWidth="1"/>
    <col min="12" max="12" width="17.85546875" style="193" bestFit="1" customWidth="1"/>
    <col min="13" max="13" width="21.140625" style="193" bestFit="1" customWidth="1"/>
    <col min="14" max="14" width="21.5703125" style="193" bestFit="1" customWidth="1"/>
    <col min="15" max="15" width="16" style="193" bestFit="1" customWidth="1"/>
    <col min="16" max="16" width="79.7109375" style="193" bestFit="1" customWidth="1"/>
    <col min="17" max="17" width="22.5703125" style="193" customWidth="1"/>
    <col min="18" max="33" width="11.42578125" style="193" customWidth="1"/>
    <col min="34" max="16384" width="11.42578125" style="193"/>
  </cols>
  <sheetData>
    <row r="1" spans="1:67" ht="18" customHeight="1" thickBot="1">
      <c r="A1" s="807" t="s">
        <v>766</v>
      </c>
      <c r="B1" s="807"/>
      <c r="C1" s="807"/>
      <c r="D1" s="807"/>
      <c r="E1" s="802"/>
      <c r="F1" s="802"/>
      <c r="G1" s="546"/>
      <c r="H1" s="546"/>
      <c r="I1" s="546"/>
      <c r="J1" s="802"/>
      <c r="K1" s="802"/>
      <c r="L1" s="802"/>
      <c r="M1" s="802"/>
      <c r="N1" s="803"/>
      <c r="O1" s="803"/>
      <c r="P1" s="1160" t="s">
        <v>0</v>
      </c>
      <c r="Q1" s="1161" t="s">
        <v>661</v>
      </c>
      <c r="AH1" s="360" t="s">
        <v>202</v>
      </c>
      <c r="AI1" s="360" t="s">
        <v>203</v>
      </c>
      <c r="AK1" s="50" t="s">
        <v>247</v>
      </c>
      <c r="AL1" s="359"/>
      <c r="AM1" s="359"/>
      <c r="AO1" s="50" t="s">
        <v>286</v>
      </c>
      <c r="AT1" s="54" t="s">
        <v>306</v>
      </c>
      <c r="AV1" s="193" t="s">
        <v>481</v>
      </c>
      <c r="BB1" s="199" t="s">
        <v>525</v>
      </c>
      <c r="BC1" s="199"/>
      <c r="BD1" s="199"/>
      <c r="BE1" s="199"/>
      <c r="BF1" s="199"/>
      <c r="BG1" s="199" t="s">
        <v>550</v>
      </c>
      <c r="BH1" s="199"/>
      <c r="BI1" s="199"/>
      <c r="BK1" s="26" t="s">
        <v>100</v>
      </c>
      <c r="BL1" s="198"/>
      <c r="BM1" s="26" t="s">
        <v>101</v>
      </c>
      <c r="BN1" s="200"/>
      <c r="BO1" s="200"/>
    </row>
    <row r="2" spans="1:67" ht="18" customHeight="1" thickBot="1">
      <c r="A2" s="811"/>
      <c r="B2" s="802"/>
      <c r="C2" s="830"/>
      <c r="D2" s="811"/>
      <c r="E2" s="802"/>
      <c r="F2" s="802"/>
      <c r="G2" s="546"/>
      <c r="H2" s="546"/>
      <c r="I2" s="546"/>
      <c r="J2" s="547"/>
      <c r="K2" s="802"/>
      <c r="L2" s="802"/>
      <c r="M2" s="802"/>
      <c r="N2" s="803"/>
      <c r="O2" s="803"/>
      <c r="P2" s="1160" t="s">
        <v>121</v>
      </c>
      <c r="Q2" s="1304">
        <v>2016</v>
      </c>
      <c r="AH2" s="360" t="s">
        <v>204</v>
      </c>
      <c r="AI2" s="360" t="s">
        <v>205</v>
      </c>
      <c r="AK2" s="193" t="s">
        <v>256</v>
      </c>
      <c r="AL2" s="359"/>
      <c r="AM2" s="359"/>
      <c r="AO2" s="193" t="s">
        <v>285</v>
      </c>
      <c r="AT2" s="54" t="s">
        <v>307</v>
      </c>
      <c r="BB2" s="199" t="s">
        <v>505</v>
      </c>
      <c r="BC2" s="199"/>
      <c r="BD2" s="199"/>
      <c r="BE2" s="199"/>
      <c r="BF2" s="199"/>
      <c r="BG2" s="199" t="s">
        <v>81</v>
      </c>
      <c r="BH2" s="199"/>
      <c r="BI2" s="199"/>
      <c r="BK2" s="198" t="s">
        <v>102</v>
      </c>
      <c r="BL2" s="198"/>
      <c r="BM2" s="198" t="s">
        <v>103</v>
      </c>
      <c r="BN2" s="200"/>
      <c r="BO2" s="200"/>
    </row>
    <row r="3" spans="1:67" ht="51" customHeight="1" thickBot="1">
      <c r="A3" s="1162" t="s">
        <v>1</v>
      </c>
      <c r="B3" s="1163" t="s">
        <v>765</v>
      </c>
      <c r="C3" s="1164" t="s">
        <v>7</v>
      </c>
      <c r="D3" s="1165" t="s">
        <v>147</v>
      </c>
      <c r="E3" s="1163" t="s">
        <v>20</v>
      </c>
      <c r="F3" s="1166" t="s">
        <v>21</v>
      </c>
      <c r="G3" s="1167" t="s">
        <v>764</v>
      </c>
      <c r="H3" s="1168" t="s">
        <v>763</v>
      </c>
      <c r="I3" s="1168" t="s">
        <v>762</v>
      </c>
      <c r="J3" s="1165" t="s">
        <v>761</v>
      </c>
      <c r="K3" s="1165" t="s">
        <v>760</v>
      </c>
      <c r="L3" s="1165" t="s">
        <v>759</v>
      </c>
      <c r="M3" s="1165" t="s">
        <v>758</v>
      </c>
      <c r="N3" s="1165" t="s">
        <v>757</v>
      </c>
      <c r="O3" s="1169" t="s">
        <v>756</v>
      </c>
      <c r="P3" s="1169" t="s">
        <v>755</v>
      </c>
      <c r="Q3" s="1170" t="s">
        <v>149</v>
      </c>
      <c r="AH3" s="360"/>
      <c r="AI3" s="360"/>
      <c r="AL3" s="359"/>
      <c r="AM3" s="359"/>
      <c r="AT3" s="54"/>
      <c r="BB3" s="199"/>
      <c r="BC3" s="199"/>
      <c r="BD3" s="199"/>
      <c r="BE3" s="199"/>
      <c r="BF3" s="199"/>
      <c r="BG3" s="199"/>
      <c r="BH3" s="199"/>
      <c r="BI3" s="199"/>
      <c r="BK3" s="198"/>
      <c r="BL3" s="198"/>
      <c r="BM3" s="198"/>
      <c r="BN3" s="200"/>
      <c r="BO3" s="200"/>
    </row>
    <row r="4" spans="1:67" s="805" customFormat="1" ht="18" customHeight="1">
      <c r="A4" s="799" t="s">
        <v>201</v>
      </c>
      <c r="B4" s="852" t="s">
        <v>1591</v>
      </c>
      <c r="C4" s="1171" t="s">
        <v>656</v>
      </c>
      <c r="D4" s="1172" t="s">
        <v>229</v>
      </c>
      <c r="E4" s="1172" t="s">
        <v>621</v>
      </c>
      <c r="F4" s="939" t="s">
        <v>1482</v>
      </c>
      <c r="G4" s="1173">
        <v>4365.66</v>
      </c>
      <c r="H4" s="1173">
        <v>1950.5689500000021</v>
      </c>
      <c r="I4" s="1173">
        <v>6807586.1249999953</v>
      </c>
      <c r="J4" s="852" t="s">
        <v>753</v>
      </c>
      <c r="K4" s="852" t="s">
        <v>753</v>
      </c>
      <c r="L4" s="852" t="s">
        <v>753</v>
      </c>
      <c r="M4" s="938" t="s">
        <v>751</v>
      </c>
      <c r="N4" s="852" t="s">
        <v>753</v>
      </c>
      <c r="O4" s="852" t="s">
        <v>751</v>
      </c>
      <c r="P4" s="1174" t="s">
        <v>1482</v>
      </c>
      <c r="Q4" s="1175"/>
      <c r="AH4" s="798" t="s">
        <v>206</v>
      </c>
      <c r="AI4" s="798" t="s">
        <v>207</v>
      </c>
      <c r="AK4" s="805" t="s">
        <v>257</v>
      </c>
      <c r="AL4" s="797"/>
      <c r="AM4" s="797"/>
      <c r="AO4" s="805" t="s">
        <v>131</v>
      </c>
      <c r="AT4" s="771" t="s">
        <v>308</v>
      </c>
      <c r="BB4" s="835" t="s">
        <v>506</v>
      </c>
      <c r="BC4" s="835"/>
      <c r="BD4" s="835"/>
      <c r="BE4" s="835"/>
      <c r="BF4" s="835"/>
      <c r="BG4" s="835" t="s">
        <v>544</v>
      </c>
      <c r="BH4" s="835"/>
      <c r="BI4" s="835"/>
      <c r="BK4" s="107" t="s">
        <v>104</v>
      </c>
      <c r="BL4" s="107"/>
      <c r="BM4" s="107" t="s">
        <v>105</v>
      </c>
      <c r="BN4" s="809"/>
      <c r="BO4" s="809"/>
    </row>
    <row r="5" spans="1:67" s="805" customFormat="1" ht="18" customHeight="1">
      <c r="A5" s="1176" t="s">
        <v>201</v>
      </c>
      <c r="B5" s="1177" t="s">
        <v>1591</v>
      </c>
      <c r="C5" s="1171" t="s">
        <v>656</v>
      </c>
      <c r="D5" s="1172" t="s">
        <v>130</v>
      </c>
      <c r="E5" s="1172" t="s">
        <v>621</v>
      </c>
      <c r="F5" s="1178" t="s">
        <v>754</v>
      </c>
      <c r="G5" s="1179">
        <v>2712.5</v>
      </c>
      <c r="H5" s="1179">
        <v>2014.0511445509794</v>
      </c>
      <c r="I5" s="1179">
        <v>4606978.6319660861</v>
      </c>
      <c r="J5" s="1180" t="s">
        <v>753</v>
      </c>
      <c r="K5" s="1180" t="s">
        <v>753</v>
      </c>
      <c r="L5" s="1180" t="s">
        <v>753</v>
      </c>
      <c r="M5" s="1180" t="s">
        <v>751</v>
      </c>
      <c r="N5" s="1180" t="s">
        <v>753</v>
      </c>
      <c r="O5" s="1180" t="s">
        <v>751</v>
      </c>
      <c r="P5" s="1181" t="s">
        <v>754</v>
      </c>
      <c r="Q5" s="712"/>
      <c r="AH5" s="798" t="s">
        <v>209</v>
      </c>
      <c r="AI5" s="798" t="s">
        <v>4</v>
      </c>
      <c r="AK5" s="805" t="s">
        <v>19</v>
      </c>
      <c r="AL5" s="797"/>
      <c r="AM5" s="797"/>
      <c r="AO5" s="805" t="s">
        <v>284</v>
      </c>
      <c r="AT5" s="771" t="s">
        <v>309</v>
      </c>
      <c r="BB5" s="835" t="s">
        <v>507</v>
      </c>
      <c r="BC5" s="835"/>
      <c r="BD5" s="835"/>
      <c r="BE5" s="835"/>
      <c r="BF5" s="835"/>
      <c r="BG5" s="835" t="s">
        <v>19</v>
      </c>
      <c r="BH5" s="835"/>
      <c r="BI5" s="835"/>
      <c r="BK5" s="107" t="s">
        <v>106</v>
      </c>
      <c r="BL5" s="107"/>
      <c r="BM5" s="107" t="s">
        <v>107</v>
      </c>
      <c r="BN5" s="809"/>
      <c r="BO5" s="809"/>
    </row>
    <row r="6" spans="1:67" s="805" customFormat="1" ht="18" customHeight="1">
      <c r="A6" s="1176" t="s">
        <v>201</v>
      </c>
      <c r="B6" s="1177" t="s">
        <v>1591</v>
      </c>
      <c r="C6" s="1171" t="s">
        <v>656</v>
      </c>
      <c r="D6" s="1172" t="s">
        <v>229</v>
      </c>
      <c r="E6" s="1172" t="s">
        <v>621</v>
      </c>
      <c r="F6" s="1178" t="s">
        <v>1489</v>
      </c>
      <c r="G6" s="1179">
        <v>565.5</v>
      </c>
      <c r="H6" s="1179">
        <v>644.16010999999935</v>
      </c>
      <c r="I6" s="1179">
        <v>587714.0499999997</v>
      </c>
      <c r="J6" s="1180" t="s">
        <v>753</v>
      </c>
      <c r="K6" s="1180" t="s">
        <v>753</v>
      </c>
      <c r="L6" s="1180" t="s">
        <v>753</v>
      </c>
      <c r="M6" s="1180" t="s">
        <v>751</v>
      </c>
      <c r="N6" s="1180" t="s">
        <v>753</v>
      </c>
      <c r="O6" s="1180" t="s">
        <v>751</v>
      </c>
      <c r="P6" s="1181" t="s">
        <v>1489</v>
      </c>
      <c r="Q6" s="712"/>
      <c r="AK6" s="805" t="s">
        <v>258</v>
      </c>
      <c r="AO6" s="805" t="s">
        <v>282</v>
      </c>
      <c r="AT6" s="771" t="s">
        <v>310</v>
      </c>
      <c r="BB6" s="835" t="s">
        <v>508</v>
      </c>
      <c r="BC6" s="835"/>
      <c r="BD6" s="835"/>
      <c r="BE6" s="835"/>
      <c r="BF6" s="835"/>
      <c r="BG6" s="835" t="s">
        <v>552</v>
      </c>
      <c r="BH6" s="835"/>
      <c r="BI6" s="835"/>
      <c r="BK6" s="107" t="s">
        <v>108</v>
      </c>
      <c r="BL6" s="107"/>
      <c r="BM6" s="107" t="s">
        <v>109</v>
      </c>
      <c r="BN6" s="809"/>
      <c r="BO6" s="809"/>
    </row>
    <row r="7" spans="1:67" s="805" customFormat="1" ht="18" customHeight="1">
      <c r="A7" s="1176" t="s">
        <v>201</v>
      </c>
      <c r="B7" s="1177" t="s">
        <v>1591</v>
      </c>
      <c r="C7" s="1171" t="s">
        <v>656</v>
      </c>
      <c r="D7" s="1172" t="s">
        <v>229</v>
      </c>
      <c r="E7" s="1172" t="s">
        <v>621</v>
      </c>
      <c r="F7" s="1178" t="s">
        <v>1484</v>
      </c>
      <c r="G7" s="1179">
        <v>938</v>
      </c>
      <c r="H7" s="1179">
        <v>29.331884999999989</v>
      </c>
      <c r="I7" s="1179">
        <v>133896.14499999987</v>
      </c>
      <c r="J7" s="1180" t="s">
        <v>753</v>
      </c>
      <c r="K7" s="1180" t="s">
        <v>753</v>
      </c>
      <c r="L7" s="1182" t="s">
        <v>751</v>
      </c>
      <c r="M7" s="1182" t="s">
        <v>751</v>
      </c>
      <c r="N7" s="1183" t="s">
        <v>751</v>
      </c>
      <c r="O7" s="1180" t="s">
        <v>751</v>
      </c>
      <c r="P7" s="1181" t="s">
        <v>1484</v>
      </c>
      <c r="Q7" s="712"/>
      <c r="AK7" s="805" t="s">
        <v>259</v>
      </c>
      <c r="AO7" s="805" t="s">
        <v>283</v>
      </c>
      <c r="AT7" s="771" t="s">
        <v>311</v>
      </c>
      <c r="BB7" s="835" t="s">
        <v>509</v>
      </c>
      <c r="BC7" s="835"/>
      <c r="BD7" s="835"/>
      <c r="BE7" s="835"/>
      <c r="BF7" s="835"/>
      <c r="BG7" s="835" t="s">
        <v>543</v>
      </c>
      <c r="BH7" s="835"/>
      <c r="BI7" s="835"/>
      <c r="BK7" s="107" t="s">
        <v>110</v>
      </c>
      <c r="BL7" s="107"/>
      <c r="BM7" s="107" t="s">
        <v>99</v>
      </c>
      <c r="BN7" s="809"/>
      <c r="BO7" s="809"/>
    </row>
    <row r="8" spans="1:67" s="805" customFormat="1" ht="18" customHeight="1">
      <c r="A8" s="1176" t="s">
        <v>201</v>
      </c>
      <c r="B8" s="1177" t="s">
        <v>1591</v>
      </c>
      <c r="C8" s="1171" t="s">
        <v>656</v>
      </c>
      <c r="D8" s="1172" t="s">
        <v>229</v>
      </c>
      <c r="E8" s="1172" t="s">
        <v>621</v>
      </c>
      <c r="F8" s="712" t="s">
        <v>1488</v>
      </c>
      <c r="G8" s="1184">
        <v>725.5</v>
      </c>
      <c r="H8" s="1185">
        <v>111.67579999999994</v>
      </c>
      <c r="I8" s="1185">
        <v>471538.54999999981</v>
      </c>
      <c r="J8" s="711" t="s">
        <v>753</v>
      </c>
      <c r="K8" s="1180" t="s">
        <v>753</v>
      </c>
      <c r="L8" s="1182" t="s">
        <v>751</v>
      </c>
      <c r="M8" s="711" t="s">
        <v>751</v>
      </c>
      <c r="N8" s="1180" t="s">
        <v>751</v>
      </c>
      <c r="O8" s="711" t="s">
        <v>751</v>
      </c>
      <c r="P8" s="853" t="s">
        <v>1488</v>
      </c>
      <c r="Q8" s="712"/>
      <c r="AH8" s="839" t="s">
        <v>238</v>
      </c>
      <c r="AK8" s="805" t="s">
        <v>82</v>
      </c>
      <c r="AO8" s="805" t="s">
        <v>132</v>
      </c>
      <c r="AT8" s="771" t="s">
        <v>312</v>
      </c>
      <c r="BB8" s="835" t="s">
        <v>526</v>
      </c>
      <c r="BC8" s="835"/>
      <c r="BD8" s="835"/>
      <c r="BE8" s="835"/>
      <c r="BF8" s="835"/>
      <c r="BG8" s="835" t="s">
        <v>82</v>
      </c>
      <c r="BH8" s="835"/>
      <c r="BI8" s="835"/>
      <c r="BK8" s="107" t="s">
        <v>111</v>
      </c>
      <c r="BL8" s="107"/>
      <c r="BM8" s="107" t="s">
        <v>97</v>
      </c>
      <c r="BN8" s="809"/>
      <c r="BO8" s="809"/>
    </row>
    <row r="9" spans="1:67" s="805" customFormat="1" ht="18" customHeight="1">
      <c r="A9" s="1176" t="s">
        <v>201</v>
      </c>
      <c r="B9" s="1177" t="s">
        <v>1591</v>
      </c>
      <c r="C9" s="1171" t="s">
        <v>656</v>
      </c>
      <c r="D9" s="1172" t="s">
        <v>229</v>
      </c>
      <c r="E9" s="1172" t="s">
        <v>621</v>
      </c>
      <c r="F9" s="1178" t="s">
        <v>752</v>
      </c>
      <c r="G9" s="1179">
        <v>452</v>
      </c>
      <c r="H9" s="1179">
        <v>5</v>
      </c>
      <c r="I9" s="1179">
        <v>29032.274999999987</v>
      </c>
      <c r="J9" s="711" t="s">
        <v>753</v>
      </c>
      <c r="K9" s="1182" t="s">
        <v>751</v>
      </c>
      <c r="L9" s="1182" t="s">
        <v>751</v>
      </c>
      <c r="M9" s="1182" t="s">
        <v>751</v>
      </c>
      <c r="N9" s="1183" t="s">
        <v>751</v>
      </c>
      <c r="O9" s="1180" t="s">
        <v>751</v>
      </c>
      <c r="P9" s="1178" t="s">
        <v>752</v>
      </c>
      <c r="Q9" s="712"/>
      <c r="AH9" s="805" t="s">
        <v>8</v>
      </c>
      <c r="AK9" s="805" t="s">
        <v>250</v>
      </c>
      <c r="AT9" s="771" t="s">
        <v>313</v>
      </c>
      <c r="BB9" s="835" t="s">
        <v>510</v>
      </c>
      <c r="BC9" s="835"/>
      <c r="BD9" s="835"/>
      <c r="BE9" s="835"/>
      <c r="BF9" s="835"/>
      <c r="BG9" s="835" t="s">
        <v>551</v>
      </c>
      <c r="BH9" s="835"/>
      <c r="BI9" s="835"/>
      <c r="BK9" s="107" t="s">
        <v>112</v>
      </c>
      <c r="BL9" s="107"/>
      <c r="BM9" s="107" t="s">
        <v>113</v>
      </c>
      <c r="BN9" s="809"/>
      <c r="BO9" s="809"/>
    </row>
    <row r="10" spans="1:67" s="805" customFormat="1" ht="18" customHeight="1">
      <c r="A10" s="1186" t="s">
        <v>201</v>
      </c>
      <c r="B10" s="1187" t="s">
        <v>1591</v>
      </c>
      <c r="C10" s="1188" t="s">
        <v>656</v>
      </c>
      <c r="D10" s="1189" t="s">
        <v>229</v>
      </c>
      <c r="E10" s="1189" t="s">
        <v>621</v>
      </c>
      <c r="F10" s="1190" t="s">
        <v>1497</v>
      </c>
      <c r="G10" s="1191">
        <v>137.5</v>
      </c>
      <c r="H10" s="1191">
        <v>1.4934499999999975</v>
      </c>
      <c r="I10" s="1191">
        <v>7864.6799999999985</v>
      </c>
      <c r="J10" s="1192" t="s">
        <v>751</v>
      </c>
      <c r="K10" s="1192" t="s">
        <v>751</v>
      </c>
      <c r="L10" s="1192" t="s">
        <v>751</v>
      </c>
      <c r="M10" s="1192" t="s">
        <v>751</v>
      </c>
      <c r="N10" s="1192" t="s">
        <v>751</v>
      </c>
      <c r="O10" s="1192" t="s">
        <v>751</v>
      </c>
      <c r="P10" s="1190"/>
      <c r="Q10" s="594"/>
      <c r="AH10" s="805" t="s">
        <v>9</v>
      </c>
      <c r="AK10" s="805" t="s">
        <v>260</v>
      </c>
      <c r="AT10" s="771" t="s">
        <v>314</v>
      </c>
      <c r="BB10" s="835" t="s">
        <v>527</v>
      </c>
      <c r="BC10" s="835"/>
      <c r="BD10" s="835"/>
      <c r="BE10" s="835"/>
      <c r="BF10" s="835"/>
      <c r="BG10" s="835" t="s">
        <v>83</v>
      </c>
      <c r="BH10" s="835"/>
      <c r="BI10" s="835"/>
      <c r="BK10" s="107" t="s">
        <v>114</v>
      </c>
      <c r="BL10" s="107"/>
      <c r="BM10" s="107" t="s">
        <v>98</v>
      </c>
      <c r="BN10" s="809"/>
      <c r="BO10" s="809"/>
    </row>
    <row r="11" spans="1:67" s="805" customFormat="1" ht="18" customHeight="1">
      <c r="A11" s="1186" t="s">
        <v>201</v>
      </c>
      <c r="B11" s="1187" t="s">
        <v>1591</v>
      </c>
      <c r="C11" s="1188" t="s">
        <v>656</v>
      </c>
      <c r="D11" s="1189" t="s">
        <v>229</v>
      </c>
      <c r="E11" s="1189" t="s">
        <v>621</v>
      </c>
      <c r="F11" s="1193" t="s">
        <v>1498</v>
      </c>
      <c r="G11" s="1194">
        <v>19</v>
      </c>
      <c r="H11" s="1194">
        <v>0.44350000000000001</v>
      </c>
      <c r="I11" s="1194">
        <v>1540.5099999999998</v>
      </c>
      <c r="J11" s="1192" t="s">
        <v>751</v>
      </c>
      <c r="K11" s="1192" t="s">
        <v>751</v>
      </c>
      <c r="L11" s="1192" t="s">
        <v>751</v>
      </c>
      <c r="M11" s="1192" t="s">
        <v>751</v>
      </c>
      <c r="N11" s="1192" t="s">
        <v>751</v>
      </c>
      <c r="O11" s="1192" t="s">
        <v>751</v>
      </c>
      <c r="P11" s="1193"/>
      <c r="Q11" s="594"/>
      <c r="AH11" s="805" t="s">
        <v>10</v>
      </c>
      <c r="AK11" s="805" t="s">
        <v>261</v>
      </c>
      <c r="AO11" s="839" t="s">
        <v>456</v>
      </c>
      <c r="AT11" s="771" t="s">
        <v>315</v>
      </c>
      <c r="BB11" s="835" t="s">
        <v>511</v>
      </c>
      <c r="BC11" s="835"/>
      <c r="BD11" s="835"/>
      <c r="BE11" s="835"/>
      <c r="BF11" s="835"/>
      <c r="BG11" s="835" t="s">
        <v>536</v>
      </c>
      <c r="BH11" s="835"/>
      <c r="BI11" s="835"/>
      <c r="BK11" s="107" t="s">
        <v>115</v>
      </c>
      <c r="BL11" s="107"/>
      <c r="BM11" s="107"/>
      <c r="BN11" s="809"/>
      <c r="BO11" s="809"/>
    </row>
    <row r="12" spans="1:67" s="805" customFormat="1" ht="18" customHeight="1">
      <c r="A12" s="1186" t="s">
        <v>201</v>
      </c>
      <c r="B12" s="1187" t="s">
        <v>1591</v>
      </c>
      <c r="C12" s="1188" t="s">
        <v>656</v>
      </c>
      <c r="D12" s="1189" t="s">
        <v>229</v>
      </c>
      <c r="E12" s="1189" t="s">
        <v>621</v>
      </c>
      <c r="F12" s="1193" t="s">
        <v>1499</v>
      </c>
      <c r="G12" s="1194">
        <v>10.5</v>
      </c>
      <c r="H12" s="1194">
        <v>0.16284999999999999</v>
      </c>
      <c r="I12" s="1194">
        <v>919.69499999999994</v>
      </c>
      <c r="J12" s="1192" t="s">
        <v>751</v>
      </c>
      <c r="K12" s="1192" t="s">
        <v>751</v>
      </c>
      <c r="L12" s="1192" t="s">
        <v>751</v>
      </c>
      <c r="M12" s="1192" t="s">
        <v>751</v>
      </c>
      <c r="N12" s="1192" t="s">
        <v>751</v>
      </c>
      <c r="O12" s="1192" t="s">
        <v>751</v>
      </c>
      <c r="P12" s="1193"/>
      <c r="Q12" s="594"/>
      <c r="AH12" s="805" t="s">
        <v>11</v>
      </c>
      <c r="AK12" s="835" t="s">
        <v>263</v>
      </c>
      <c r="AO12" s="805" t="s">
        <v>562</v>
      </c>
      <c r="AT12" s="771" t="s">
        <v>316</v>
      </c>
      <c r="BB12" s="835" t="s">
        <v>528</v>
      </c>
      <c r="BC12" s="835"/>
      <c r="BD12" s="835"/>
      <c r="BE12" s="835"/>
      <c r="BF12" s="835"/>
      <c r="BG12" s="835" t="s">
        <v>546</v>
      </c>
      <c r="BH12" s="835"/>
      <c r="BI12" s="835"/>
      <c r="BK12" s="107" t="s">
        <v>116</v>
      </c>
      <c r="BL12" s="107"/>
      <c r="BM12" s="107"/>
      <c r="BN12" s="809"/>
      <c r="BO12" s="809"/>
    </row>
    <row r="13" spans="1:67" s="805" customFormat="1">
      <c r="A13" s="1186" t="s">
        <v>201</v>
      </c>
      <c r="B13" s="1187" t="s">
        <v>1591</v>
      </c>
      <c r="C13" s="1188" t="s">
        <v>656</v>
      </c>
      <c r="D13" s="1189" t="s">
        <v>229</v>
      </c>
      <c r="E13" s="1189" t="s">
        <v>621</v>
      </c>
      <c r="F13" s="1190" t="s">
        <v>1500</v>
      </c>
      <c r="G13" s="1191">
        <v>19</v>
      </c>
      <c r="H13" s="1191">
        <v>0.33705000000000002</v>
      </c>
      <c r="I13" s="1191">
        <v>927.48500000000001</v>
      </c>
      <c r="J13" s="1192" t="s">
        <v>751</v>
      </c>
      <c r="K13" s="1192" t="s">
        <v>751</v>
      </c>
      <c r="L13" s="1192" t="s">
        <v>751</v>
      </c>
      <c r="M13" s="1192" t="s">
        <v>751</v>
      </c>
      <c r="N13" s="1192" t="s">
        <v>751</v>
      </c>
      <c r="O13" s="1192" t="s">
        <v>751</v>
      </c>
      <c r="P13" s="1190"/>
      <c r="Q13" s="594"/>
      <c r="AH13" s="805" t="s">
        <v>6</v>
      </c>
      <c r="AK13" s="839" t="s">
        <v>137</v>
      </c>
      <c r="AO13" s="805" t="s">
        <v>56</v>
      </c>
      <c r="AT13" s="771" t="s">
        <v>327</v>
      </c>
      <c r="BB13" s="835"/>
      <c r="BC13" s="835"/>
      <c r="BD13" s="835"/>
      <c r="BE13" s="835"/>
      <c r="BF13" s="835"/>
      <c r="BG13" s="835"/>
      <c r="BH13" s="835"/>
      <c r="BI13" s="835"/>
    </row>
    <row r="14" spans="1:67" s="805" customFormat="1">
      <c r="A14" s="1186" t="s">
        <v>201</v>
      </c>
      <c r="B14" s="1187" t="s">
        <v>1591</v>
      </c>
      <c r="C14" s="1188" t="s">
        <v>656</v>
      </c>
      <c r="D14" s="1189" t="s">
        <v>229</v>
      </c>
      <c r="E14" s="1189" t="s">
        <v>621</v>
      </c>
      <c r="F14" s="1190" t="s">
        <v>1501</v>
      </c>
      <c r="G14" s="1191">
        <v>43</v>
      </c>
      <c r="H14" s="1191">
        <v>0.67484999999999995</v>
      </c>
      <c r="I14" s="1191">
        <v>551.9799999999999</v>
      </c>
      <c r="J14" s="1192" t="s">
        <v>751</v>
      </c>
      <c r="K14" s="1192" t="s">
        <v>751</v>
      </c>
      <c r="L14" s="1192" t="s">
        <v>751</v>
      </c>
      <c r="M14" s="1192" t="s">
        <v>751</v>
      </c>
      <c r="N14" s="1192" t="s">
        <v>751</v>
      </c>
      <c r="O14" s="1192" t="s">
        <v>751</v>
      </c>
      <c r="P14" s="1190"/>
      <c r="Q14" s="594"/>
      <c r="AH14" s="805" t="s">
        <v>49</v>
      </c>
      <c r="AK14" s="805" t="s">
        <v>270</v>
      </c>
      <c r="AT14" s="771" t="s">
        <v>328</v>
      </c>
      <c r="BC14" s="835"/>
      <c r="BD14" s="835"/>
      <c r="BE14" s="835"/>
      <c r="BF14" s="835"/>
      <c r="BG14" s="835"/>
      <c r="BH14" s="835"/>
      <c r="BI14" s="835"/>
    </row>
    <row r="15" spans="1:67">
      <c r="A15" s="1195" t="s">
        <v>201</v>
      </c>
      <c r="B15" s="1196" t="s">
        <v>1591</v>
      </c>
      <c r="C15" s="1197" t="s">
        <v>10</v>
      </c>
      <c r="D15" s="1196" t="s">
        <v>6</v>
      </c>
      <c r="E15" s="1198" t="s">
        <v>577</v>
      </c>
      <c r="F15" s="1199" t="s">
        <v>887</v>
      </c>
      <c r="G15" s="855">
        <v>663</v>
      </c>
      <c r="H15" s="1200">
        <v>22</v>
      </c>
      <c r="I15" s="1200">
        <v>298637</v>
      </c>
      <c r="J15" s="1201" t="s">
        <v>751</v>
      </c>
      <c r="K15" s="1201" t="s">
        <v>751</v>
      </c>
      <c r="L15" s="1201" t="s">
        <v>751</v>
      </c>
      <c r="M15" s="1201" t="s">
        <v>751</v>
      </c>
      <c r="N15" s="1201" t="s">
        <v>751</v>
      </c>
      <c r="O15" s="1201" t="s">
        <v>751</v>
      </c>
      <c r="P15" s="1202"/>
      <c r="Q15" s="1202"/>
      <c r="AH15" s="192" t="s">
        <v>592</v>
      </c>
      <c r="AT15" s="54" t="s">
        <v>370</v>
      </c>
    </row>
    <row r="16" spans="1:67">
      <c r="A16" s="1195" t="s">
        <v>201</v>
      </c>
      <c r="B16" s="1196" t="s">
        <v>1591</v>
      </c>
      <c r="C16" s="1197" t="s">
        <v>10</v>
      </c>
      <c r="D16" s="1196" t="s">
        <v>6</v>
      </c>
      <c r="E16" s="1198" t="s">
        <v>577</v>
      </c>
      <c r="F16" s="1203" t="s">
        <v>888</v>
      </c>
      <c r="G16" s="855">
        <v>802</v>
      </c>
      <c r="H16" s="1200">
        <v>34</v>
      </c>
      <c r="I16" s="1200">
        <v>175162</v>
      </c>
      <c r="J16" s="1201" t="s">
        <v>751</v>
      </c>
      <c r="K16" s="1201" t="s">
        <v>751</v>
      </c>
      <c r="L16" s="1201" t="s">
        <v>751</v>
      </c>
      <c r="M16" s="1201" t="s">
        <v>751</v>
      </c>
      <c r="N16" s="1201" t="s">
        <v>751</v>
      </c>
      <c r="O16" s="1201" t="s">
        <v>751</v>
      </c>
      <c r="P16" s="1203"/>
      <c r="Q16" s="1202"/>
      <c r="AH16" s="192" t="s">
        <v>593</v>
      </c>
      <c r="AT16" s="54" t="s">
        <v>371</v>
      </c>
    </row>
    <row r="17" spans="1:80">
      <c r="A17" s="933" t="s">
        <v>201</v>
      </c>
      <c r="B17" s="1180" t="s">
        <v>1591</v>
      </c>
      <c r="C17" s="1204" t="s">
        <v>10</v>
      </c>
      <c r="D17" s="1180" t="s">
        <v>6</v>
      </c>
      <c r="E17" s="1205" t="s">
        <v>577</v>
      </c>
      <c r="F17" s="1206" t="s">
        <v>889</v>
      </c>
      <c r="G17" s="856">
        <v>2894</v>
      </c>
      <c r="H17" s="1207">
        <v>290</v>
      </c>
      <c r="I17" s="1207">
        <v>680184</v>
      </c>
      <c r="J17" s="1180" t="s">
        <v>753</v>
      </c>
      <c r="K17" s="1208" t="s">
        <v>751</v>
      </c>
      <c r="L17" s="1208" t="s">
        <v>751</v>
      </c>
      <c r="M17" s="1208" t="s">
        <v>751</v>
      </c>
      <c r="N17" s="1208" t="s">
        <v>751</v>
      </c>
      <c r="O17" s="1208" t="s">
        <v>751</v>
      </c>
      <c r="P17" s="1206" t="s">
        <v>889</v>
      </c>
      <c r="Q17" s="1209"/>
      <c r="AH17" s="192" t="s">
        <v>594</v>
      </c>
      <c r="AT17" s="54" t="s">
        <v>372</v>
      </c>
    </row>
    <row r="18" spans="1:80">
      <c r="A18" s="933" t="s">
        <v>201</v>
      </c>
      <c r="B18" s="1180" t="s">
        <v>1591</v>
      </c>
      <c r="C18" s="1204" t="s">
        <v>10</v>
      </c>
      <c r="D18" s="1180" t="s">
        <v>6</v>
      </c>
      <c r="E18" s="1205" t="s">
        <v>577</v>
      </c>
      <c r="F18" s="1206" t="s">
        <v>890</v>
      </c>
      <c r="G18" s="856">
        <v>9477</v>
      </c>
      <c r="H18" s="1207">
        <v>273</v>
      </c>
      <c r="I18" s="1207">
        <v>1603071</v>
      </c>
      <c r="J18" s="1180" t="s">
        <v>753</v>
      </c>
      <c r="K18" s="1208" t="s">
        <v>751</v>
      </c>
      <c r="L18" s="1180" t="s">
        <v>753</v>
      </c>
      <c r="M18" s="1208" t="s">
        <v>751</v>
      </c>
      <c r="N18" s="1208" t="s">
        <v>751</v>
      </c>
      <c r="O18" s="1208" t="s">
        <v>751</v>
      </c>
      <c r="P18" s="1206" t="s">
        <v>890</v>
      </c>
      <c r="Q18" s="1209"/>
      <c r="AH18" s="192" t="s">
        <v>595</v>
      </c>
      <c r="AT18" s="54" t="s">
        <v>471</v>
      </c>
    </row>
    <row r="19" spans="1:80">
      <c r="A19" s="933" t="s">
        <v>201</v>
      </c>
      <c r="B19" s="1180" t="s">
        <v>1591</v>
      </c>
      <c r="C19" s="1204" t="s">
        <v>10</v>
      </c>
      <c r="D19" s="1180" t="s">
        <v>6</v>
      </c>
      <c r="E19" s="1205" t="s">
        <v>577</v>
      </c>
      <c r="F19" s="1206" t="s">
        <v>752</v>
      </c>
      <c r="G19" s="856">
        <v>26704</v>
      </c>
      <c r="H19" s="1207">
        <v>1216</v>
      </c>
      <c r="I19" s="1207">
        <v>6922069</v>
      </c>
      <c r="J19" s="1180" t="s">
        <v>753</v>
      </c>
      <c r="K19" s="1180" t="s">
        <v>753</v>
      </c>
      <c r="L19" s="1180" t="s">
        <v>753</v>
      </c>
      <c r="M19" s="1180" t="s">
        <v>751</v>
      </c>
      <c r="N19" s="1208" t="s">
        <v>751</v>
      </c>
      <c r="O19" s="1208" t="s">
        <v>751</v>
      </c>
      <c r="P19" s="1206" t="s">
        <v>752</v>
      </c>
      <c r="Q19" s="1209"/>
      <c r="AH19" s="192" t="s">
        <v>596</v>
      </c>
      <c r="AT19" s="54" t="s">
        <v>373</v>
      </c>
    </row>
    <row r="20" spans="1:80" ht="15">
      <c r="A20" s="933" t="s">
        <v>201</v>
      </c>
      <c r="B20" s="1180" t="s">
        <v>1591</v>
      </c>
      <c r="C20" s="1204" t="s">
        <v>656</v>
      </c>
      <c r="D20" s="1180" t="s">
        <v>130</v>
      </c>
      <c r="E20" s="1205" t="s">
        <v>577</v>
      </c>
      <c r="F20" s="1209" t="s">
        <v>754</v>
      </c>
      <c r="G20" s="856">
        <v>2101</v>
      </c>
      <c r="H20" s="1207">
        <v>2937</v>
      </c>
      <c r="I20" s="1207">
        <v>6118773</v>
      </c>
      <c r="J20" s="1180" t="s">
        <v>751</v>
      </c>
      <c r="K20" s="1180" t="s">
        <v>753</v>
      </c>
      <c r="L20" s="1180" t="s">
        <v>753</v>
      </c>
      <c r="M20" s="1180" t="s">
        <v>751</v>
      </c>
      <c r="N20" s="1208" t="s">
        <v>751</v>
      </c>
      <c r="O20" s="1208" t="s">
        <v>751</v>
      </c>
      <c r="P20" s="1209" t="s">
        <v>754</v>
      </c>
      <c r="Q20" s="1209"/>
      <c r="AH20" s="60" t="s">
        <v>597</v>
      </c>
      <c r="AT20" s="54" t="s">
        <v>46</v>
      </c>
    </row>
    <row r="21" spans="1:80">
      <c r="A21" s="1195" t="s">
        <v>201</v>
      </c>
      <c r="B21" s="1196" t="s">
        <v>1591</v>
      </c>
      <c r="C21" s="1197" t="s">
        <v>10</v>
      </c>
      <c r="D21" s="1196" t="s">
        <v>6</v>
      </c>
      <c r="E21" s="1198" t="s">
        <v>577</v>
      </c>
      <c r="F21" s="1202" t="s">
        <v>641</v>
      </c>
      <c r="G21" s="855">
        <v>418</v>
      </c>
      <c r="H21" s="1200">
        <v>113</v>
      </c>
      <c r="I21" s="1200">
        <v>358374</v>
      </c>
      <c r="J21" s="1196" t="s">
        <v>751</v>
      </c>
      <c r="K21" s="1196" t="s">
        <v>751</v>
      </c>
      <c r="L21" s="1196" t="s">
        <v>751</v>
      </c>
      <c r="M21" s="1196" t="s">
        <v>751</v>
      </c>
      <c r="N21" s="1201" t="s">
        <v>751</v>
      </c>
      <c r="O21" s="1201" t="s">
        <v>751</v>
      </c>
      <c r="P21" s="1202"/>
      <c r="Q21" s="1202"/>
      <c r="AH21" s="192" t="s">
        <v>621</v>
      </c>
      <c r="AT21" s="54" t="s">
        <v>374</v>
      </c>
    </row>
    <row r="22" spans="1:80">
      <c r="A22" s="1195" t="s">
        <v>201</v>
      </c>
      <c r="B22" s="1196" t="s">
        <v>1591</v>
      </c>
      <c r="C22" s="1197" t="s">
        <v>10</v>
      </c>
      <c r="D22" s="1196" t="s">
        <v>6</v>
      </c>
      <c r="E22" s="1198" t="s">
        <v>577</v>
      </c>
      <c r="F22" s="1202" t="s">
        <v>891</v>
      </c>
      <c r="G22" s="855">
        <v>51</v>
      </c>
      <c r="H22" s="1200">
        <v>34</v>
      </c>
      <c r="I22" s="1200">
        <v>68988</v>
      </c>
      <c r="J22" s="1196" t="s">
        <v>751</v>
      </c>
      <c r="K22" s="1196" t="s">
        <v>751</v>
      </c>
      <c r="L22" s="1196" t="s">
        <v>751</v>
      </c>
      <c r="M22" s="1196" t="s">
        <v>751</v>
      </c>
      <c r="N22" s="1201" t="s">
        <v>751</v>
      </c>
      <c r="O22" s="1201" t="s">
        <v>751</v>
      </c>
      <c r="P22" s="1202"/>
      <c r="Q22" s="1202"/>
      <c r="AH22" s="192" t="s">
        <v>622</v>
      </c>
      <c r="AT22" s="54" t="s">
        <v>375</v>
      </c>
    </row>
    <row r="23" spans="1:80">
      <c r="A23" s="933" t="s">
        <v>201</v>
      </c>
      <c r="B23" s="1180" t="s">
        <v>1591</v>
      </c>
      <c r="C23" s="1204" t="s">
        <v>10</v>
      </c>
      <c r="D23" s="1180" t="s">
        <v>6</v>
      </c>
      <c r="E23" s="1205" t="s">
        <v>577</v>
      </c>
      <c r="F23" s="1206" t="s">
        <v>129</v>
      </c>
      <c r="G23" s="856">
        <v>9308</v>
      </c>
      <c r="H23" s="1207">
        <v>2708</v>
      </c>
      <c r="I23" s="1207">
        <v>10277786</v>
      </c>
      <c r="J23" s="1180" t="s">
        <v>753</v>
      </c>
      <c r="K23" s="1180" t="s">
        <v>753</v>
      </c>
      <c r="L23" s="1180" t="s">
        <v>753</v>
      </c>
      <c r="M23" s="1180" t="s">
        <v>751</v>
      </c>
      <c r="N23" s="1208" t="s">
        <v>753</v>
      </c>
      <c r="O23" s="1208" t="s">
        <v>751</v>
      </c>
      <c r="P23" s="1206" t="s">
        <v>129</v>
      </c>
      <c r="Q23" s="1209"/>
      <c r="AH23" s="192" t="s">
        <v>623</v>
      </c>
      <c r="AT23" s="54" t="s">
        <v>376</v>
      </c>
    </row>
    <row r="24" spans="1:80" ht="15">
      <c r="A24" s="933" t="s">
        <v>201</v>
      </c>
      <c r="B24" s="1180" t="s">
        <v>1591</v>
      </c>
      <c r="C24" s="1204" t="s">
        <v>10</v>
      </c>
      <c r="D24" s="1180" t="s">
        <v>6</v>
      </c>
      <c r="E24" s="1205" t="s">
        <v>577</v>
      </c>
      <c r="F24" s="1206" t="s">
        <v>892</v>
      </c>
      <c r="G24" s="856">
        <v>4558</v>
      </c>
      <c r="H24" s="1207">
        <v>1096</v>
      </c>
      <c r="I24" s="1207">
        <v>1295004</v>
      </c>
      <c r="J24" s="1180" t="s">
        <v>753</v>
      </c>
      <c r="K24" s="1180" t="s">
        <v>753</v>
      </c>
      <c r="L24" s="1180" t="s">
        <v>753</v>
      </c>
      <c r="M24" s="1180" t="s">
        <v>751</v>
      </c>
      <c r="N24" s="1208" t="s">
        <v>751</v>
      </c>
      <c r="O24" s="1208" t="s">
        <v>751</v>
      </c>
      <c r="P24" s="1206" t="s">
        <v>892</v>
      </c>
      <c r="Q24" s="1209"/>
      <c r="AH24" s="60" t="s">
        <v>598</v>
      </c>
      <c r="AT24" s="54" t="s">
        <v>377</v>
      </c>
    </row>
    <row r="25" spans="1:80" s="567" customFormat="1" ht="18" customHeight="1">
      <c r="A25" s="1195" t="s">
        <v>201</v>
      </c>
      <c r="B25" s="1198" t="s">
        <v>1591</v>
      </c>
      <c r="C25" s="1197" t="s">
        <v>10</v>
      </c>
      <c r="D25" s="1201" t="s">
        <v>6</v>
      </c>
      <c r="E25" s="1201" t="s">
        <v>576</v>
      </c>
      <c r="F25" s="1210" t="s">
        <v>1503</v>
      </c>
      <c r="G25" s="1211">
        <v>8443</v>
      </c>
      <c r="H25" s="1211">
        <v>2173.6880500000011</v>
      </c>
      <c r="I25" s="1211">
        <v>4166751.0000000014</v>
      </c>
      <c r="J25" s="1212" t="s">
        <v>751</v>
      </c>
      <c r="K25" s="1196" t="s">
        <v>753</v>
      </c>
      <c r="L25" s="1196" t="s">
        <v>753</v>
      </c>
      <c r="M25" s="1212" t="s">
        <v>751</v>
      </c>
      <c r="N25" s="1213" t="s">
        <v>751</v>
      </c>
      <c r="O25" s="1189" t="s">
        <v>751</v>
      </c>
      <c r="P25" s="1202"/>
      <c r="Q25" s="1214"/>
      <c r="R25" s="805"/>
      <c r="BA25" s="360" t="s">
        <v>192</v>
      </c>
      <c r="BB25" s="360" t="s">
        <v>164</v>
      </c>
      <c r="BD25" s="567" t="s">
        <v>252</v>
      </c>
      <c r="BE25" s="359"/>
      <c r="BF25" s="359"/>
      <c r="BM25" s="572" t="s">
        <v>299</v>
      </c>
      <c r="BO25" s="567" t="s">
        <v>488</v>
      </c>
      <c r="BU25" s="569" t="s">
        <v>554</v>
      </c>
      <c r="BV25" s="569"/>
      <c r="BW25" s="569"/>
      <c r="BX25" s="569"/>
      <c r="BY25" s="569"/>
      <c r="BZ25" s="569" t="s">
        <v>548</v>
      </c>
      <c r="CA25" s="569"/>
      <c r="CB25" s="569"/>
    </row>
    <row r="26" spans="1:80" s="567" customFormat="1" ht="18" customHeight="1">
      <c r="A26" s="1195" t="s">
        <v>201</v>
      </c>
      <c r="B26" s="1198" t="s">
        <v>1591</v>
      </c>
      <c r="C26" s="1197" t="s">
        <v>10</v>
      </c>
      <c r="D26" s="1201" t="s">
        <v>6</v>
      </c>
      <c r="E26" s="1201" t="s">
        <v>576</v>
      </c>
      <c r="F26" s="1210" t="s">
        <v>1504</v>
      </c>
      <c r="G26" s="1211">
        <v>19517</v>
      </c>
      <c r="H26" s="1211">
        <v>2944.214949999995</v>
      </c>
      <c r="I26" s="1211">
        <v>3242799.4499999946</v>
      </c>
      <c r="J26" s="1212" t="s">
        <v>751</v>
      </c>
      <c r="K26" s="1196" t="s">
        <v>753</v>
      </c>
      <c r="L26" s="1196" t="s">
        <v>753</v>
      </c>
      <c r="M26" s="1212" t="s">
        <v>751</v>
      </c>
      <c r="N26" s="1213" t="s">
        <v>751</v>
      </c>
      <c r="O26" s="1189" t="s">
        <v>751</v>
      </c>
      <c r="P26" s="1193"/>
      <c r="Q26" s="1214"/>
      <c r="R26" s="805"/>
      <c r="BA26" s="360" t="s">
        <v>191</v>
      </c>
      <c r="BB26" s="360" t="s">
        <v>160</v>
      </c>
      <c r="BD26" s="567" t="s">
        <v>254</v>
      </c>
      <c r="BE26" s="359"/>
      <c r="BF26" s="359"/>
      <c r="BH26" s="57" t="s">
        <v>563</v>
      </c>
      <c r="BI26" s="800" t="s">
        <v>616</v>
      </c>
      <c r="BM26" s="572" t="s">
        <v>301</v>
      </c>
      <c r="BO26" s="567" t="s">
        <v>490</v>
      </c>
      <c r="BU26" s="569" t="s">
        <v>556</v>
      </c>
      <c r="BV26" s="569"/>
      <c r="BW26" s="569"/>
      <c r="BX26" s="569"/>
      <c r="BY26" s="569"/>
      <c r="BZ26" s="569" t="s">
        <v>541</v>
      </c>
      <c r="CA26" s="569"/>
      <c r="CB26" s="569"/>
    </row>
    <row r="27" spans="1:80" s="567" customFormat="1" ht="18" customHeight="1">
      <c r="A27" s="1195" t="s">
        <v>201</v>
      </c>
      <c r="B27" s="1198" t="s">
        <v>1591</v>
      </c>
      <c r="C27" s="1197" t="s">
        <v>10</v>
      </c>
      <c r="D27" s="1201" t="s">
        <v>6</v>
      </c>
      <c r="E27" s="1201" t="s">
        <v>576</v>
      </c>
      <c r="F27" s="1210" t="s">
        <v>1502</v>
      </c>
      <c r="G27" s="1211">
        <v>459</v>
      </c>
      <c r="H27" s="1211">
        <v>24.942399999999999</v>
      </c>
      <c r="I27" s="1211">
        <v>98817.100000000035</v>
      </c>
      <c r="J27" s="1212" t="s">
        <v>751</v>
      </c>
      <c r="K27" s="1212" t="s">
        <v>751</v>
      </c>
      <c r="L27" s="1212" t="s">
        <v>751</v>
      </c>
      <c r="M27" s="1212" t="s">
        <v>751</v>
      </c>
      <c r="N27" s="1213" t="s">
        <v>751</v>
      </c>
      <c r="O27" s="1189" t="s">
        <v>751</v>
      </c>
      <c r="P27" s="1215"/>
      <c r="Q27" s="1214"/>
      <c r="R27" s="805"/>
      <c r="BA27" s="360"/>
      <c r="BB27" s="360"/>
      <c r="BE27" s="359"/>
      <c r="BF27" s="359"/>
      <c r="BH27" s="57"/>
      <c r="BI27" s="800"/>
      <c r="BM27" s="572"/>
      <c r="BU27" s="569"/>
      <c r="BV27" s="569"/>
      <c r="BW27" s="569"/>
      <c r="BX27" s="569"/>
      <c r="BY27" s="569"/>
      <c r="BZ27" s="569"/>
      <c r="CA27" s="569"/>
      <c r="CB27" s="569"/>
    </row>
    <row r="28" spans="1:80" s="567" customFormat="1" ht="18" customHeight="1">
      <c r="A28" s="933" t="s">
        <v>201</v>
      </c>
      <c r="B28" s="1205" t="s">
        <v>1591</v>
      </c>
      <c r="C28" s="1204" t="s">
        <v>10</v>
      </c>
      <c r="D28" s="1208" t="s">
        <v>6</v>
      </c>
      <c r="E28" s="1216" t="s">
        <v>576</v>
      </c>
      <c r="F28" s="1273" t="s">
        <v>1212</v>
      </c>
      <c r="G28" s="1218">
        <v>48607</v>
      </c>
      <c r="H28" s="1219">
        <v>7010.0892999999851</v>
      </c>
      <c r="I28" s="1219">
        <v>29592531.099999949</v>
      </c>
      <c r="J28" s="1220" t="s">
        <v>751</v>
      </c>
      <c r="K28" s="1180" t="s">
        <v>753</v>
      </c>
      <c r="L28" s="1180" t="s">
        <v>753</v>
      </c>
      <c r="M28" s="1172" t="s">
        <v>751</v>
      </c>
      <c r="N28" s="1183" t="s">
        <v>751</v>
      </c>
      <c r="O28" s="1180" t="s">
        <v>751</v>
      </c>
      <c r="P28" s="1274" t="s">
        <v>1212</v>
      </c>
      <c r="Q28" s="1221"/>
      <c r="R28" s="805"/>
      <c r="BA28" s="360"/>
      <c r="BB28" s="360"/>
      <c r="BE28" s="359"/>
      <c r="BF28" s="359"/>
      <c r="BH28" s="57"/>
      <c r="BI28" s="800"/>
      <c r="BM28" s="572"/>
      <c r="BU28" s="569"/>
      <c r="BV28" s="569"/>
      <c r="BW28" s="569"/>
      <c r="BX28" s="569"/>
      <c r="BY28" s="569"/>
      <c r="BZ28" s="569"/>
      <c r="CA28" s="569"/>
      <c r="CB28" s="569"/>
    </row>
    <row r="29" spans="1:80" s="567" customFormat="1" ht="18" customHeight="1">
      <c r="A29" s="933" t="s">
        <v>201</v>
      </c>
      <c r="B29" s="1205" t="s">
        <v>1591</v>
      </c>
      <c r="C29" s="1204" t="s">
        <v>10</v>
      </c>
      <c r="D29" s="1208" t="s">
        <v>6</v>
      </c>
      <c r="E29" s="1216" t="s">
        <v>576</v>
      </c>
      <c r="F29" s="1273" t="s">
        <v>1216</v>
      </c>
      <c r="G29" s="1218">
        <v>14440</v>
      </c>
      <c r="H29" s="1219">
        <v>1505.7586499999984</v>
      </c>
      <c r="I29" s="1219">
        <v>5853301.2499999851</v>
      </c>
      <c r="J29" s="1220" t="s">
        <v>751</v>
      </c>
      <c r="K29" s="1220" t="s">
        <v>751</v>
      </c>
      <c r="L29" s="1220" t="s">
        <v>751</v>
      </c>
      <c r="M29" s="1220" t="s">
        <v>751</v>
      </c>
      <c r="N29" s="1183" t="s">
        <v>751</v>
      </c>
      <c r="O29" s="1172" t="s">
        <v>753</v>
      </c>
      <c r="P29" s="1209" t="s">
        <v>1760</v>
      </c>
      <c r="Q29" s="1221"/>
      <c r="R29" s="805"/>
      <c r="BA29" s="360" t="s">
        <v>195</v>
      </c>
      <c r="BB29" s="360" t="s">
        <v>196</v>
      </c>
      <c r="BD29" s="567" t="s">
        <v>59</v>
      </c>
      <c r="BE29" s="359"/>
      <c r="BF29" s="359"/>
      <c r="BM29" s="572" t="s">
        <v>302</v>
      </c>
      <c r="BO29" s="567" t="s">
        <v>491</v>
      </c>
      <c r="BU29" s="569" t="s">
        <v>501</v>
      </c>
      <c r="BV29" s="569"/>
      <c r="BW29" s="569"/>
      <c r="BX29" s="569"/>
      <c r="BY29" s="569"/>
      <c r="BZ29" s="569" t="s">
        <v>267</v>
      </c>
      <c r="CA29" s="569"/>
      <c r="CB29" s="569"/>
    </row>
    <row r="30" spans="1:80" s="567" customFormat="1" ht="18" customHeight="1">
      <c r="A30" s="1195" t="s">
        <v>201</v>
      </c>
      <c r="B30" s="1198" t="s">
        <v>1591</v>
      </c>
      <c r="C30" s="1197" t="s">
        <v>10</v>
      </c>
      <c r="D30" s="1201" t="s">
        <v>6</v>
      </c>
      <c r="E30" s="1201" t="s">
        <v>576</v>
      </c>
      <c r="F30" s="1210" t="s">
        <v>1219</v>
      </c>
      <c r="G30" s="1211">
        <v>4348</v>
      </c>
      <c r="H30" s="1211">
        <v>849.91345000000047</v>
      </c>
      <c r="I30" s="1211">
        <v>1047511.4500000014</v>
      </c>
      <c r="J30" s="1212" t="s">
        <v>751</v>
      </c>
      <c r="K30" s="1212" t="s">
        <v>751</v>
      </c>
      <c r="L30" s="1212" t="s">
        <v>751</v>
      </c>
      <c r="M30" s="1212" t="s">
        <v>751</v>
      </c>
      <c r="N30" s="1213" t="s">
        <v>751</v>
      </c>
      <c r="O30" s="1189" t="s">
        <v>751</v>
      </c>
      <c r="P30" s="1193"/>
      <c r="Q30" s="1214"/>
      <c r="R30" s="805"/>
      <c r="BA30" s="360"/>
      <c r="BB30" s="360"/>
      <c r="BE30" s="359"/>
      <c r="BF30" s="359"/>
      <c r="BM30" s="572"/>
      <c r="BU30" s="569"/>
      <c r="BV30" s="569"/>
      <c r="BW30" s="569"/>
      <c r="BX30" s="569"/>
      <c r="BY30" s="569"/>
      <c r="BZ30" s="569"/>
      <c r="CA30" s="569"/>
      <c r="CB30" s="569"/>
    </row>
    <row r="31" spans="1:80" s="567" customFormat="1" ht="18" customHeight="1">
      <c r="A31" s="933" t="s">
        <v>201</v>
      </c>
      <c r="B31" s="1205" t="s">
        <v>1591</v>
      </c>
      <c r="C31" s="1204" t="s">
        <v>10</v>
      </c>
      <c r="D31" s="1208" t="s">
        <v>6</v>
      </c>
      <c r="E31" s="1216" t="s">
        <v>576</v>
      </c>
      <c r="F31" s="1217" t="s">
        <v>1220</v>
      </c>
      <c r="G31" s="1218">
        <v>62764</v>
      </c>
      <c r="H31" s="1219">
        <v>5164.1456498593407</v>
      </c>
      <c r="I31" s="1219">
        <v>24606911.550000682</v>
      </c>
      <c r="J31" s="1220" t="s">
        <v>751</v>
      </c>
      <c r="K31" s="1220" t="s">
        <v>751</v>
      </c>
      <c r="L31" s="1220" t="s">
        <v>751</v>
      </c>
      <c r="M31" s="1220" t="s">
        <v>751</v>
      </c>
      <c r="N31" s="1183" t="s">
        <v>751</v>
      </c>
      <c r="O31" s="1172" t="s">
        <v>753</v>
      </c>
      <c r="P31" s="1275" t="s">
        <v>1751</v>
      </c>
      <c r="Q31" s="1221"/>
      <c r="R31" s="805"/>
      <c r="BA31" s="360"/>
      <c r="BB31" s="360"/>
      <c r="BE31" s="359"/>
      <c r="BF31" s="359"/>
      <c r="BM31" s="572"/>
      <c r="BU31" s="569"/>
      <c r="BV31" s="569"/>
      <c r="BW31" s="569"/>
      <c r="BX31" s="569"/>
      <c r="BY31" s="569"/>
      <c r="BZ31" s="569"/>
      <c r="CA31" s="569"/>
      <c r="CB31" s="569"/>
    </row>
    <row r="32" spans="1:80" s="567" customFormat="1" ht="18" customHeight="1">
      <c r="A32" s="933" t="s">
        <v>201</v>
      </c>
      <c r="B32" s="1205" t="s">
        <v>1591</v>
      </c>
      <c r="C32" s="1204" t="s">
        <v>10</v>
      </c>
      <c r="D32" s="1208" t="s">
        <v>6</v>
      </c>
      <c r="E32" s="1216" t="s">
        <v>576</v>
      </c>
      <c r="F32" s="1246" t="s">
        <v>1768</v>
      </c>
      <c r="G32" s="1218">
        <v>6149</v>
      </c>
      <c r="H32" s="1219">
        <v>94.652099999999564</v>
      </c>
      <c r="I32" s="1219">
        <v>1391171.0999999994</v>
      </c>
      <c r="J32" s="1220" t="s">
        <v>751</v>
      </c>
      <c r="K32" s="1180" t="s">
        <v>753</v>
      </c>
      <c r="L32" s="1180" t="s">
        <v>753</v>
      </c>
      <c r="M32" s="937" t="s">
        <v>753</v>
      </c>
      <c r="N32" s="1180" t="s">
        <v>751</v>
      </c>
      <c r="O32" s="1180" t="s">
        <v>751</v>
      </c>
      <c r="P32" s="1276" t="s">
        <v>1768</v>
      </c>
      <c r="Q32" s="1221"/>
      <c r="R32" s="805"/>
      <c r="BA32" s="360"/>
      <c r="BB32" s="360"/>
      <c r="BE32" s="359"/>
      <c r="BF32" s="359"/>
      <c r="BM32" s="572"/>
      <c r="BU32" s="569"/>
      <c r="BV32" s="569"/>
      <c r="BW32" s="569"/>
      <c r="BX32" s="569"/>
      <c r="BY32" s="569"/>
      <c r="BZ32" s="569"/>
      <c r="CA32" s="569"/>
      <c r="CB32" s="569"/>
    </row>
    <row r="33" spans="1:86" s="567" customFormat="1" ht="18" customHeight="1">
      <c r="A33" s="933" t="s">
        <v>201</v>
      </c>
      <c r="B33" s="1205" t="s">
        <v>1591</v>
      </c>
      <c r="C33" s="1204" t="s">
        <v>10</v>
      </c>
      <c r="D33" s="1208" t="s">
        <v>6</v>
      </c>
      <c r="E33" s="1216" t="s">
        <v>576</v>
      </c>
      <c r="F33" s="1263" t="s">
        <v>1214</v>
      </c>
      <c r="G33" s="1218">
        <v>39931</v>
      </c>
      <c r="H33" s="1219">
        <v>3773.9617000000048</v>
      </c>
      <c r="I33" s="1219">
        <v>14588467.649999991</v>
      </c>
      <c r="J33" s="1220" t="s">
        <v>751</v>
      </c>
      <c r="K33" s="1220" t="s">
        <v>751</v>
      </c>
      <c r="L33" s="1220" t="s">
        <v>751</v>
      </c>
      <c r="M33" s="1220" t="s">
        <v>751</v>
      </c>
      <c r="N33" s="1180" t="s">
        <v>751</v>
      </c>
      <c r="O33" s="1172" t="s">
        <v>751</v>
      </c>
      <c r="P33" s="1275" t="s">
        <v>1214</v>
      </c>
      <c r="Q33" s="1221"/>
      <c r="R33" s="805"/>
      <c r="BA33" s="360" t="s">
        <v>197</v>
      </c>
      <c r="BB33" s="360" t="s">
        <v>163</v>
      </c>
      <c r="BD33" s="567" t="s">
        <v>255</v>
      </c>
      <c r="BE33" s="359"/>
      <c r="BF33" s="359"/>
      <c r="BM33" s="572" t="s">
        <v>303</v>
      </c>
      <c r="BO33" s="567" t="s">
        <v>492</v>
      </c>
      <c r="BU33" s="569" t="s">
        <v>502</v>
      </c>
      <c r="BV33" s="569"/>
      <c r="BW33" s="569"/>
      <c r="BX33" s="569"/>
      <c r="BY33" s="569"/>
      <c r="BZ33" s="569" t="s">
        <v>542</v>
      </c>
      <c r="CA33" s="569"/>
      <c r="CB33" s="569"/>
    </row>
    <row r="34" spans="1:86" s="567" customFormat="1" ht="18" customHeight="1">
      <c r="A34" s="1195" t="s">
        <v>201</v>
      </c>
      <c r="B34" s="1198" t="s">
        <v>1591</v>
      </c>
      <c r="C34" s="1197" t="s">
        <v>10</v>
      </c>
      <c r="D34" s="1201" t="s">
        <v>6</v>
      </c>
      <c r="E34" s="1201" t="s">
        <v>576</v>
      </c>
      <c r="F34" s="1210" t="s">
        <v>1722</v>
      </c>
      <c r="G34" s="1211">
        <v>1512</v>
      </c>
      <c r="H34" s="1211">
        <v>3820.5</v>
      </c>
      <c r="I34" s="1211">
        <v>8254656.5</v>
      </c>
      <c r="J34" s="1212" t="s">
        <v>751</v>
      </c>
      <c r="K34" s="1212" t="s">
        <v>751</v>
      </c>
      <c r="L34" s="1212" t="s">
        <v>751</v>
      </c>
      <c r="M34" s="1212" t="s">
        <v>751</v>
      </c>
      <c r="N34" s="1196" t="s">
        <v>751</v>
      </c>
      <c r="O34" s="1189" t="s">
        <v>751</v>
      </c>
      <c r="P34" s="1193"/>
      <c r="Q34" s="1214"/>
      <c r="R34" s="805"/>
      <c r="BA34" s="360" t="s">
        <v>198</v>
      </c>
      <c r="BB34" s="360" t="s">
        <v>199</v>
      </c>
      <c r="BE34" s="359"/>
      <c r="BF34" s="359"/>
      <c r="BM34" s="572" t="s">
        <v>304</v>
      </c>
      <c r="BO34" s="567" t="s">
        <v>480</v>
      </c>
      <c r="BU34" s="569" t="s">
        <v>503</v>
      </c>
      <c r="BV34" s="569"/>
      <c r="BW34" s="569"/>
      <c r="BX34" s="569"/>
      <c r="BY34" s="569"/>
      <c r="CA34" s="569"/>
      <c r="CB34" s="569"/>
    </row>
    <row r="35" spans="1:86" s="567" customFormat="1" ht="18" customHeight="1">
      <c r="A35" s="1195" t="s">
        <v>201</v>
      </c>
      <c r="B35" s="1198" t="s">
        <v>1591</v>
      </c>
      <c r="C35" s="1197" t="s">
        <v>10</v>
      </c>
      <c r="D35" s="1201" t="s">
        <v>6</v>
      </c>
      <c r="E35" s="1201" t="s">
        <v>576</v>
      </c>
      <c r="F35" s="1210" t="s">
        <v>1505</v>
      </c>
      <c r="G35" s="1211">
        <v>2621</v>
      </c>
      <c r="H35" s="1211">
        <v>37.159750000000003</v>
      </c>
      <c r="I35" s="1211">
        <v>317842.30000000086</v>
      </c>
      <c r="J35" s="1212" t="s">
        <v>751</v>
      </c>
      <c r="K35" s="1212" t="s">
        <v>751</v>
      </c>
      <c r="L35" s="1212" t="s">
        <v>751</v>
      </c>
      <c r="M35" s="1212" t="s">
        <v>751</v>
      </c>
      <c r="N35" s="1196" t="s">
        <v>751</v>
      </c>
      <c r="O35" s="1189" t="s">
        <v>751</v>
      </c>
      <c r="P35" s="1193"/>
      <c r="Q35" s="1214"/>
      <c r="R35" s="805"/>
      <c r="BA35" s="360" t="s">
        <v>200</v>
      </c>
      <c r="BB35" s="360" t="s">
        <v>201</v>
      </c>
      <c r="BE35" s="359"/>
      <c r="BF35" s="359"/>
      <c r="BM35" s="572" t="s">
        <v>305</v>
      </c>
      <c r="BO35" s="567" t="s">
        <v>493</v>
      </c>
      <c r="BU35" s="569" t="s">
        <v>504</v>
      </c>
      <c r="BV35" s="569"/>
      <c r="BW35" s="569"/>
      <c r="BX35" s="569"/>
      <c r="BY35" s="569"/>
      <c r="BZ35" s="569"/>
      <c r="CA35" s="569"/>
      <c r="CB35" s="569"/>
    </row>
    <row r="36" spans="1:86" s="567" customFormat="1" ht="18" customHeight="1">
      <c r="A36" s="933" t="s">
        <v>201</v>
      </c>
      <c r="B36" s="1205" t="s">
        <v>1591</v>
      </c>
      <c r="C36" s="1204" t="s">
        <v>10</v>
      </c>
      <c r="D36" s="1208" t="s">
        <v>6</v>
      </c>
      <c r="E36" s="1216" t="s">
        <v>576</v>
      </c>
      <c r="F36" s="1217" t="s">
        <v>129</v>
      </c>
      <c r="G36" s="1218">
        <v>19827</v>
      </c>
      <c r="H36" s="1219">
        <v>5924.6325999999999</v>
      </c>
      <c r="I36" s="1219">
        <v>18751482.40000001</v>
      </c>
      <c r="J36" s="1180" t="s">
        <v>751</v>
      </c>
      <c r="K36" s="1180" t="s">
        <v>751</v>
      </c>
      <c r="L36" s="1180" t="s">
        <v>751</v>
      </c>
      <c r="M36" s="1172" t="s">
        <v>751</v>
      </c>
      <c r="N36" s="1180" t="s">
        <v>751</v>
      </c>
      <c r="O36" s="1180" t="s">
        <v>751</v>
      </c>
      <c r="P36" s="1275" t="s">
        <v>129</v>
      </c>
      <c r="Q36" s="1221"/>
      <c r="R36" s="805"/>
      <c r="BA36" s="360" t="s">
        <v>202</v>
      </c>
      <c r="BB36" s="360" t="s">
        <v>203</v>
      </c>
      <c r="BD36" s="535" t="s">
        <v>247</v>
      </c>
      <c r="BE36" s="359"/>
      <c r="BF36" s="359"/>
      <c r="BH36" s="535" t="s">
        <v>286</v>
      </c>
      <c r="BM36" s="572" t="s">
        <v>306</v>
      </c>
      <c r="BO36" s="567" t="s">
        <v>481</v>
      </c>
      <c r="BU36" s="569" t="s">
        <v>525</v>
      </c>
      <c r="BV36" s="569"/>
      <c r="BW36" s="569"/>
      <c r="BX36" s="569"/>
      <c r="BY36" s="569"/>
      <c r="BZ36" s="569" t="s">
        <v>550</v>
      </c>
      <c r="CA36" s="569"/>
      <c r="CB36" s="569"/>
      <c r="CD36" s="26" t="s">
        <v>100</v>
      </c>
      <c r="CE36" s="198"/>
      <c r="CF36" s="26" t="s">
        <v>101</v>
      </c>
      <c r="CG36" s="570"/>
      <c r="CH36" s="570"/>
    </row>
    <row r="37" spans="1:86" s="567" customFormat="1" ht="18" customHeight="1">
      <c r="A37" s="933" t="s">
        <v>201</v>
      </c>
      <c r="B37" s="1205" t="s">
        <v>1591</v>
      </c>
      <c r="C37" s="1204" t="s">
        <v>10</v>
      </c>
      <c r="D37" s="1208" t="s">
        <v>6</v>
      </c>
      <c r="E37" s="1216" t="s">
        <v>576</v>
      </c>
      <c r="F37" s="1217" t="s">
        <v>1224</v>
      </c>
      <c r="G37" s="1218">
        <v>3243</v>
      </c>
      <c r="H37" s="1219">
        <v>3267.5275499999998</v>
      </c>
      <c r="I37" s="1219">
        <v>9366315</v>
      </c>
      <c r="J37" s="1180" t="s">
        <v>751</v>
      </c>
      <c r="K37" s="1180" t="s">
        <v>753</v>
      </c>
      <c r="L37" s="1180" t="s">
        <v>753</v>
      </c>
      <c r="M37" s="1172" t="s">
        <v>751</v>
      </c>
      <c r="N37" s="1180" t="s">
        <v>751</v>
      </c>
      <c r="O37" s="1180" t="s">
        <v>751</v>
      </c>
      <c r="P37" s="1275" t="s">
        <v>1224</v>
      </c>
      <c r="Q37" s="1221"/>
      <c r="R37" s="805"/>
      <c r="BA37" s="360" t="s">
        <v>204</v>
      </c>
      <c r="BB37" s="360" t="s">
        <v>205</v>
      </c>
      <c r="BD37" s="567" t="s">
        <v>256</v>
      </c>
      <c r="BE37" s="359"/>
      <c r="BF37" s="359"/>
      <c r="BH37" s="567" t="s">
        <v>285</v>
      </c>
      <c r="BM37" s="572" t="s">
        <v>307</v>
      </c>
      <c r="BU37" s="569" t="s">
        <v>505</v>
      </c>
      <c r="BV37" s="569"/>
      <c r="BW37" s="569"/>
      <c r="BX37" s="569"/>
      <c r="BY37" s="569"/>
      <c r="BZ37" s="569" t="s">
        <v>81</v>
      </c>
      <c r="CA37" s="569"/>
      <c r="CB37" s="569"/>
      <c r="CD37" s="198" t="s">
        <v>102</v>
      </c>
      <c r="CE37" s="198"/>
      <c r="CF37" s="198" t="s">
        <v>103</v>
      </c>
      <c r="CG37" s="570"/>
      <c r="CH37" s="570"/>
    </row>
    <row r="38" spans="1:86" s="567" customFormat="1" ht="18" customHeight="1">
      <c r="A38" s="933" t="s">
        <v>201</v>
      </c>
      <c r="B38" s="1205" t="s">
        <v>1591</v>
      </c>
      <c r="C38" s="1204" t="s">
        <v>10</v>
      </c>
      <c r="D38" s="1208" t="s">
        <v>6</v>
      </c>
      <c r="E38" s="1216" t="s">
        <v>576</v>
      </c>
      <c r="F38" s="1217" t="s">
        <v>1234</v>
      </c>
      <c r="G38" s="1218">
        <v>1449</v>
      </c>
      <c r="H38" s="1219">
        <v>141.92869999999999</v>
      </c>
      <c r="I38" s="1219">
        <v>235890.20000000007</v>
      </c>
      <c r="J38" s="1220" t="s">
        <v>751</v>
      </c>
      <c r="K38" s="1220" t="s">
        <v>751</v>
      </c>
      <c r="L38" s="1220" t="s">
        <v>751</v>
      </c>
      <c r="M38" s="1220" t="s">
        <v>751</v>
      </c>
      <c r="N38" s="1180" t="s">
        <v>751</v>
      </c>
      <c r="O38" s="1172" t="s">
        <v>751</v>
      </c>
      <c r="P38" s="1275" t="s">
        <v>1234</v>
      </c>
      <c r="Q38" s="1221"/>
      <c r="R38" s="805"/>
      <c r="BA38" s="360"/>
      <c r="BB38" s="360"/>
      <c r="BE38" s="359"/>
      <c r="BF38" s="359"/>
      <c r="BM38" s="572"/>
      <c r="BU38" s="569"/>
      <c r="BV38" s="569"/>
      <c r="BW38" s="569"/>
      <c r="BX38" s="569"/>
      <c r="BY38" s="569"/>
      <c r="BZ38" s="569"/>
      <c r="CA38" s="569"/>
      <c r="CB38" s="569"/>
      <c r="CD38" s="198"/>
      <c r="CE38" s="198"/>
      <c r="CF38" s="198"/>
      <c r="CG38" s="570"/>
      <c r="CH38" s="570"/>
    </row>
    <row r="39" spans="1:86" s="567" customFormat="1" ht="18" customHeight="1">
      <c r="A39" s="933" t="s">
        <v>201</v>
      </c>
      <c r="B39" s="1205" t="s">
        <v>1591</v>
      </c>
      <c r="C39" s="1204" t="s">
        <v>10</v>
      </c>
      <c r="D39" s="1208" t="s">
        <v>6</v>
      </c>
      <c r="E39" s="1216" t="s">
        <v>576</v>
      </c>
      <c r="F39" s="1217" t="s">
        <v>1228</v>
      </c>
      <c r="G39" s="1218">
        <v>4602</v>
      </c>
      <c r="H39" s="1219">
        <v>2324.2320500000001</v>
      </c>
      <c r="I39" s="1219">
        <v>10190596.15</v>
      </c>
      <c r="J39" s="1180" t="s">
        <v>753</v>
      </c>
      <c r="K39" s="1180" t="s">
        <v>753</v>
      </c>
      <c r="L39" s="1180" t="s">
        <v>753</v>
      </c>
      <c r="M39" s="1172" t="s">
        <v>751</v>
      </c>
      <c r="N39" s="1180" t="s">
        <v>751</v>
      </c>
      <c r="O39" s="1172" t="s">
        <v>751</v>
      </c>
      <c r="P39" s="1277" t="s">
        <v>1228</v>
      </c>
      <c r="Q39" s="1221"/>
      <c r="R39" s="805"/>
      <c r="BA39" s="360" t="s">
        <v>206</v>
      </c>
      <c r="BB39" s="360" t="s">
        <v>207</v>
      </c>
      <c r="BD39" s="567" t="s">
        <v>257</v>
      </c>
      <c r="BE39" s="359"/>
      <c r="BF39" s="359"/>
      <c r="BH39" s="567" t="s">
        <v>131</v>
      </c>
      <c r="BM39" s="572" t="s">
        <v>308</v>
      </c>
      <c r="BU39" s="569" t="s">
        <v>506</v>
      </c>
      <c r="BV39" s="569"/>
      <c r="BW39" s="569"/>
      <c r="BX39" s="569"/>
      <c r="BY39" s="569"/>
      <c r="BZ39" s="569" t="s">
        <v>544</v>
      </c>
      <c r="CA39" s="569"/>
      <c r="CB39" s="569"/>
      <c r="CD39" s="198" t="s">
        <v>104</v>
      </c>
      <c r="CE39" s="198"/>
      <c r="CF39" s="198" t="s">
        <v>105</v>
      </c>
      <c r="CG39" s="570"/>
      <c r="CH39" s="570"/>
    </row>
    <row r="40" spans="1:86" s="567" customFormat="1" ht="18" customHeight="1">
      <c r="A40" s="933" t="s">
        <v>201</v>
      </c>
      <c r="B40" s="1205" t="s">
        <v>1591</v>
      </c>
      <c r="C40" s="1204" t="s">
        <v>10</v>
      </c>
      <c r="D40" s="1208" t="s">
        <v>6</v>
      </c>
      <c r="E40" s="1216" t="s">
        <v>576</v>
      </c>
      <c r="F40" s="1217" t="s">
        <v>1506</v>
      </c>
      <c r="G40" s="1218">
        <v>15085</v>
      </c>
      <c r="H40" s="1219">
        <v>23664.417549999998</v>
      </c>
      <c r="I40" s="1219">
        <v>31834020.75</v>
      </c>
      <c r="J40" s="1180" t="s">
        <v>753</v>
      </c>
      <c r="K40" s="1180" t="s">
        <v>753</v>
      </c>
      <c r="L40" s="1180" t="s">
        <v>753</v>
      </c>
      <c r="M40" s="1172" t="s">
        <v>751</v>
      </c>
      <c r="N40" s="1180" t="s">
        <v>751</v>
      </c>
      <c r="O40" s="1180" t="s">
        <v>751</v>
      </c>
      <c r="P40" s="1275" t="s">
        <v>1226</v>
      </c>
      <c r="Q40" s="1221"/>
      <c r="R40" s="805"/>
      <c r="BA40" s="360" t="s">
        <v>209</v>
      </c>
      <c r="BB40" s="360" t="s">
        <v>4</v>
      </c>
      <c r="BD40" s="567" t="s">
        <v>19</v>
      </c>
      <c r="BE40" s="359"/>
      <c r="BF40" s="359"/>
      <c r="BH40" s="567" t="s">
        <v>284</v>
      </c>
      <c r="BM40" s="572" t="s">
        <v>309</v>
      </c>
      <c r="BU40" s="569" t="s">
        <v>507</v>
      </c>
      <c r="BV40" s="569"/>
      <c r="BW40" s="569"/>
      <c r="BX40" s="569"/>
      <c r="BY40" s="569"/>
      <c r="BZ40" s="569" t="s">
        <v>19</v>
      </c>
      <c r="CA40" s="569"/>
      <c r="CB40" s="569"/>
      <c r="CD40" s="198" t="s">
        <v>106</v>
      </c>
      <c r="CE40" s="198"/>
      <c r="CF40" s="198" t="s">
        <v>107</v>
      </c>
      <c r="CG40" s="570"/>
      <c r="CH40" s="570"/>
    </row>
    <row r="41" spans="1:86" s="567" customFormat="1" ht="18" customHeight="1">
      <c r="A41" s="1195" t="s">
        <v>201</v>
      </c>
      <c r="B41" s="1198" t="s">
        <v>1591</v>
      </c>
      <c r="C41" s="1197" t="s">
        <v>10</v>
      </c>
      <c r="D41" s="1201" t="s">
        <v>6</v>
      </c>
      <c r="E41" s="1201" t="s">
        <v>576</v>
      </c>
      <c r="F41" s="1210" t="s">
        <v>1723</v>
      </c>
      <c r="G41" s="1211">
        <v>155</v>
      </c>
      <c r="H41" s="1211">
        <v>58.2821</v>
      </c>
      <c r="I41" s="1211">
        <v>132469.69999999998</v>
      </c>
      <c r="J41" s="1196" t="s">
        <v>753</v>
      </c>
      <c r="K41" s="1196" t="s">
        <v>753</v>
      </c>
      <c r="L41" s="1196" t="s">
        <v>753</v>
      </c>
      <c r="M41" s="1189" t="s">
        <v>751</v>
      </c>
      <c r="N41" s="1196" t="s">
        <v>751</v>
      </c>
      <c r="O41" s="1189" t="s">
        <v>751</v>
      </c>
      <c r="P41" s="1193"/>
      <c r="Q41" s="1222"/>
      <c r="R41" s="805"/>
      <c r="BD41" s="567" t="s">
        <v>258</v>
      </c>
      <c r="BH41" s="567" t="s">
        <v>282</v>
      </c>
      <c r="BM41" s="572" t="s">
        <v>310</v>
      </c>
      <c r="BU41" s="569" t="s">
        <v>508</v>
      </c>
      <c r="BV41" s="569"/>
      <c r="BW41" s="569"/>
      <c r="BX41" s="569"/>
      <c r="BY41" s="569"/>
      <c r="BZ41" s="569" t="s">
        <v>552</v>
      </c>
      <c r="CA41" s="569"/>
      <c r="CB41" s="569"/>
      <c r="CD41" s="198" t="s">
        <v>108</v>
      </c>
      <c r="CE41" s="198"/>
      <c r="CF41" s="198" t="s">
        <v>109</v>
      </c>
      <c r="CG41" s="570"/>
      <c r="CH41" s="570"/>
    </row>
    <row r="42" spans="1:86" s="567" customFormat="1" ht="18" customHeight="1">
      <c r="A42" s="933" t="s">
        <v>201</v>
      </c>
      <c r="B42" s="1205" t="s">
        <v>1591</v>
      </c>
      <c r="C42" s="1204" t="s">
        <v>10</v>
      </c>
      <c r="D42" s="1208" t="s">
        <v>6</v>
      </c>
      <c r="E42" s="1216" t="s">
        <v>576</v>
      </c>
      <c r="F42" s="1217" t="s">
        <v>1230</v>
      </c>
      <c r="G42" s="1218">
        <v>16275</v>
      </c>
      <c r="H42" s="1219">
        <v>60918.47105</v>
      </c>
      <c r="I42" s="1219">
        <v>52231256.600000031</v>
      </c>
      <c r="J42" s="1180" t="s">
        <v>753</v>
      </c>
      <c r="K42" s="1180" t="s">
        <v>753</v>
      </c>
      <c r="L42" s="1180" t="s">
        <v>753</v>
      </c>
      <c r="M42" s="1172" t="s">
        <v>751</v>
      </c>
      <c r="N42" s="1180" t="s">
        <v>751</v>
      </c>
      <c r="O42" s="1180" t="s">
        <v>751</v>
      </c>
      <c r="P42" s="1275" t="s">
        <v>1230</v>
      </c>
      <c r="Q42" s="1223"/>
      <c r="R42" s="805"/>
      <c r="BD42" s="567" t="s">
        <v>259</v>
      </c>
      <c r="BH42" s="567" t="s">
        <v>283</v>
      </c>
      <c r="BM42" s="572" t="s">
        <v>311</v>
      </c>
      <c r="BU42" s="569" t="s">
        <v>509</v>
      </c>
      <c r="BV42" s="569"/>
      <c r="BW42" s="569"/>
      <c r="BX42" s="569"/>
      <c r="BY42" s="569"/>
      <c r="BZ42" s="569" t="s">
        <v>543</v>
      </c>
      <c r="CA42" s="569"/>
      <c r="CB42" s="569"/>
      <c r="CD42" s="198" t="s">
        <v>110</v>
      </c>
      <c r="CE42" s="198"/>
      <c r="CF42" s="198" t="s">
        <v>99</v>
      </c>
      <c r="CG42" s="570"/>
      <c r="CH42" s="570"/>
    </row>
    <row r="43" spans="1:86" s="567" customFormat="1" ht="18" customHeight="1">
      <c r="A43" s="1224" t="s">
        <v>201</v>
      </c>
      <c r="B43" s="1198" t="s">
        <v>1591</v>
      </c>
      <c r="C43" s="1197" t="s">
        <v>10</v>
      </c>
      <c r="D43" s="1201" t="s">
        <v>6</v>
      </c>
      <c r="E43" s="1201" t="s">
        <v>576</v>
      </c>
      <c r="F43" s="1210" t="s">
        <v>1507</v>
      </c>
      <c r="G43" s="1211">
        <v>2247</v>
      </c>
      <c r="H43" s="1211">
        <v>2686.4083999999948</v>
      </c>
      <c r="I43" s="1211">
        <v>1876589.350000001</v>
      </c>
      <c r="J43" s="1212" t="s">
        <v>751</v>
      </c>
      <c r="K43" s="1212" t="s">
        <v>751</v>
      </c>
      <c r="L43" s="1225" t="s">
        <v>751</v>
      </c>
      <c r="M43" s="1212" t="s">
        <v>751</v>
      </c>
      <c r="N43" s="1187" t="s">
        <v>751</v>
      </c>
      <c r="O43" s="1225" t="s">
        <v>751</v>
      </c>
      <c r="P43" s="1226"/>
      <c r="Q43" s="1227"/>
      <c r="R43" s="805"/>
      <c r="BA43" s="535" t="s">
        <v>238</v>
      </c>
      <c r="BD43" s="567" t="s">
        <v>82</v>
      </c>
      <c r="BH43" s="567" t="s">
        <v>132</v>
      </c>
      <c r="BM43" s="572" t="s">
        <v>312</v>
      </c>
      <c r="BU43" s="569" t="s">
        <v>526</v>
      </c>
      <c r="BV43" s="569"/>
      <c r="BW43" s="569"/>
      <c r="BX43" s="569"/>
      <c r="BY43" s="569"/>
      <c r="BZ43" s="569" t="s">
        <v>82</v>
      </c>
      <c r="CA43" s="569"/>
      <c r="CB43" s="569"/>
      <c r="CD43" s="198" t="s">
        <v>111</v>
      </c>
      <c r="CE43" s="198"/>
      <c r="CF43" s="198" t="s">
        <v>97</v>
      </c>
      <c r="CG43" s="570"/>
      <c r="CH43" s="570"/>
    </row>
    <row r="44" spans="1:86" s="567" customFormat="1" ht="18" customHeight="1">
      <c r="A44" s="1228" t="s">
        <v>201</v>
      </c>
      <c r="B44" s="1205" t="s">
        <v>1591</v>
      </c>
      <c r="C44" s="1204" t="s">
        <v>10</v>
      </c>
      <c r="D44" s="1208" t="s">
        <v>6</v>
      </c>
      <c r="E44" s="1216" t="s">
        <v>576</v>
      </c>
      <c r="F44" s="1217" t="s">
        <v>1232</v>
      </c>
      <c r="G44" s="1218">
        <v>5363</v>
      </c>
      <c r="H44" s="1219">
        <v>862.36774999999943</v>
      </c>
      <c r="I44" s="1219">
        <v>2156033.9000000022</v>
      </c>
      <c r="J44" s="1180" t="s">
        <v>753</v>
      </c>
      <c r="K44" s="1180" t="s">
        <v>753</v>
      </c>
      <c r="L44" s="1180" t="s">
        <v>751</v>
      </c>
      <c r="M44" s="1172" t="s">
        <v>751</v>
      </c>
      <c r="N44" s="1180" t="s">
        <v>751</v>
      </c>
      <c r="O44" s="1180" t="s">
        <v>751</v>
      </c>
      <c r="P44" s="1217" t="s">
        <v>1232</v>
      </c>
      <c r="Q44" s="1221"/>
      <c r="R44" s="805"/>
      <c r="BA44" s="567" t="s">
        <v>8</v>
      </c>
      <c r="BD44" s="567" t="s">
        <v>250</v>
      </c>
      <c r="BM44" s="572" t="s">
        <v>313</v>
      </c>
      <c r="BU44" s="569" t="s">
        <v>510</v>
      </c>
      <c r="BV44" s="569"/>
      <c r="BW44" s="569"/>
      <c r="BX44" s="569"/>
      <c r="BY44" s="569"/>
      <c r="BZ44" s="569" t="s">
        <v>551</v>
      </c>
      <c r="CA44" s="569"/>
      <c r="CB44" s="569"/>
      <c r="CD44" s="198" t="s">
        <v>112</v>
      </c>
      <c r="CE44" s="198"/>
      <c r="CF44" s="198" t="s">
        <v>113</v>
      </c>
      <c r="CG44" s="570"/>
      <c r="CH44" s="570"/>
    </row>
    <row r="45" spans="1:86" s="567" customFormat="1" ht="18" customHeight="1">
      <c r="A45" s="933" t="s">
        <v>201</v>
      </c>
      <c r="B45" s="1205" t="s">
        <v>1591</v>
      </c>
      <c r="C45" s="1204" t="s">
        <v>9</v>
      </c>
      <c r="D45" s="1208" t="s">
        <v>6</v>
      </c>
      <c r="E45" s="1208" t="s">
        <v>625</v>
      </c>
      <c r="F45" s="1209" t="s">
        <v>1235</v>
      </c>
      <c r="G45" s="1218">
        <v>75</v>
      </c>
      <c r="H45" s="1219">
        <v>3098.5</v>
      </c>
      <c r="I45" s="1219">
        <v>8059135.5</v>
      </c>
      <c r="J45" s="1177" t="s">
        <v>753</v>
      </c>
      <c r="K45" s="1177" t="s">
        <v>753</v>
      </c>
      <c r="L45" s="1229" t="s">
        <v>751</v>
      </c>
      <c r="M45" s="1229" t="s">
        <v>751</v>
      </c>
      <c r="N45" s="1177" t="s">
        <v>751</v>
      </c>
      <c r="O45" s="1177" t="s">
        <v>751</v>
      </c>
      <c r="P45" s="1209" t="s">
        <v>1235</v>
      </c>
      <c r="Q45" s="1221"/>
      <c r="R45" s="805"/>
      <c r="BA45" s="567" t="s">
        <v>9</v>
      </c>
      <c r="BD45" s="567" t="s">
        <v>260</v>
      </c>
      <c r="BM45" s="572" t="s">
        <v>314</v>
      </c>
      <c r="BU45" s="569" t="s">
        <v>527</v>
      </c>
      <c r="BV45" s="569"/>
      <c r="BW45" s="569"/>
      <c r="BX45" s="569"/>
      <c r="BY45" s="569"/>
      <c r="BZ45" s="569" t="s">
        <v>83</v>
      </c>
      <c r="CA45" s="569"/>
      <c r="CB45" s="569"/>
      <c r="CD45" s="198" t="s">
        <v>114</v>
      </c>
      <c r="CE45" s="198"/>
      <c r="CF45" s="198" t="s">
        <v>98</v>
      </c>
      <c r="CG45" s="570"/>
      <c r="CH45" s="570"/>
    </row>
    <row r="46" spans="1:86" s="567" customFormat="1" ht="18" customHeight="1">
      <c r="A46" s="933" t="s">
        <v>201</v>
      </c>
      <c r="B46" s="1205" t="s">
        <v>1591</v>
      </c>
      <c r="C46" s="1204" t="s">
        <v>9</v>
      </c>
      <c r="D46" s="1208" t="s">
        <v>6</v>
      </c>
      <c r="E46" s="1208" t="s">
        <v>625</v>
      </c>
      <c r="F46" s="1261" t="s">
        <v>1237</v>
      </c>
      <c r="G46" s="1218">
        <v>2</v>
      </c>
      <c r="H46" s="1219">
        <v>8</v>
      </c>
      <c r="I46" s="1219">
        <v>18428.5</v>
      </c>
      <c r="J46" s="1177" t="s">
        <v>753</v>
      </c>
      <c r="K46" s="1177" t="s">
        <v>753</v>
      </c>
      <c r="L46" s="1229" t="s">
        <v>751</v>
      </c>
      <c r="M46" s="1229" t="s">
        <v>751</v>
      </c>
      <c r="N46" s="1177" t="s">
        <v>751</v>
      </c>
      <c r="O46" s="1177" t="s">
        <v>751</v>
      </c>
      <c r="P46" s="1209" t="s">
        <v>1237</v>
      </c>
      <c r="Q46" s="1221"/>
      <c r="R46" s="805"/>
      <c r="BA46" s="360" t="s">
        <v>188</v>
      </c>
      <c r="BB46" s="360" t="s">
        <v>189</v>
      </c>
      <c r="BD46" s="567" t="s">
        <v>83</v>
      </c>
      <c r="BE46" s="359"/>
      <c r="BF46" s="359"/>
      <c r="BM46" s="572" t="s">
        <v>48</v>
      </c>
      <c r="BO46" s="567" t="s">
        <v>486</v>
      </c>
      <c r="BU46" s="569" t="s">
        <v>524</v>
      </c>
      <c r="BV46" s="569"/>
      <c r="BW46" s="569"/>
      <c r="BX46" s="569"/>
      <c r="BY46" s="569"/>
      <c r="BZ46" s="569" t="s">
        <v>539</v>
      </c>
      <c r="CA46" s="569"/>
      <c r="CB46" s="569"/>
    </row>
    <row r="47" spans="1:86" s="567" customFormat="1" ht="18" customHeight="1">
      <c r="A47" s="933" t="s">
        <v>201</v>
      </c>
      <c r="B47" s="1205" t="s">
        <v>1591</v>
      </c>
      <c r="C47" s="1204" t="s">
        <v>227</v>
      </c>
      <c r="D47" s="1208" t="s">
        <v>231</v>
      </c>
      <c r="E47" s="1208" t="s">
        <v>613</v>
      </c>
      <c r="F47" s="1273" t="s">
        <v>1244</v>
      </c>
      <c r="G47" s="1218">
        <v>1175</v>
      </c>
      <c r="H47" s="1219">
        <v>6403.5</v>
      </c>
      <c r="I47" s="1219">
        <v>15830750</v>
      </c>
      <c r="J47" s="1177" t="s">
        <v>753</v>
      </c>
      <c r="K47" s="1177" t="s">
        <v>753</v>
      </c>
      <c r="L47" s="1172" t="s">
        <v>751</v>
      </c>
      <c r="M47" s="1172" t="s">
        <v>753</v>
      </c>
      <c r="N47" s="1180" t="s">
        <v>751</v>
      </c>
      <c r="O47" s="1180" t="s">
        <v>751</v>
      </c>
      <c r="P47" s="1209" t="s">
        <v>1244</v>
      </c>
      <c r="Q47" s="1221"/>
      <c r="R47" s="805"/>
      <c r="BA47" s="360" t="s">
        <v>190</v>
      </c>
      <c r="BB47" s="360" t="s">
        <v>47</v>
      </c>
      <c r="BD47" s="567" t="s">
        <v>251</v>
      </c>
      <c r="BE47" s="359"/>
      <c r="BF47" s="359"/>
      <c r="BM47" s="572" t="s">
        <v>298</v>
      </c>
      <c r="BO47" s="567" t="s">
        <v>487</v>
      </c>
      <c r="BU47" s="569" t="s">
        <v>553</v>
      </c>
      <c r="BV47" s="569"/>
      <c r="BW47" s="569"/>
      <c r="BX47" s="569"/>
      <c r="BY47" s="569"/>
      <c r="BZ47" s="569" t="s">
        <v>540</v>
      </c>
      <c r="CA47" s="569"/>
      <c r="CB47" s="569"/>
    </row>
    <row r="48" spans="1:86" s="567" customFormat="1" ht="18" customHeight="1">
      <c r="A48" s="933" t="s">
        <v>201</v>
      </c>
      <c r="B48" s="1205" t="s">
        <v>1591</v>
      </c>
      <c r="C48" s="1204" t="s">
        <v>10</v>
      </c>
      <c r="D48" s="1208" t="s">
        <v>130</v>
      </c>
      <c r="E48" s="1208" t="s">
        <v>605</v>
      </c>
      <c r="F48" s="1217" t="s">
        <v>641</v>
      </c>
      <c r="G48" s="1218">
        <v>5271</v>
      </c>
      <c r="H48" s="1219">
        <v>28429.818500000001</v>
      </c>
      <c r="I48" s="1219">
        <v>78215745.5</v>
      </c>
      <c r="J48" s="1180" t="s">
        <v>753</v>
      </c>
      <c r="K48" s="1180" t="s">
        <v>753</v>
      </c>
      <c r="L48" s="1172" t="s">
        <v>751</v>
      </c>
      <c r="M48" s="1172" t="s">
        <v>753</v>
      </c>
      <c r="N48" s="1180" t="s">
        <v>751</v>
      </c>
      <c r="O48" s="1180" t="s">
        <v>751</v>
      </c>
      <c r="P48" s="1209" t="s">
        <v>1244</v>
      </c>
      <c r="Q48" s="1221"/>
      <c r="R48" s="805"/>
      <c r="BA48" s="360"/>
      <c r="BB48" s="360"/>
      <c r="BE48" s="359"/>
      <c r="BF48" s="359"/>
      <c r="BM48" s="572"/>
      <c r="BU48" s="569"/>
      <c r="BV48" s="569"/>
      <c r="BW48" s="569"/>
      <c r="BX48" s="569"/>
      <c r="BY48" s="569"/>
      <c r="BZ48" s="569"/>
      <c r="CA48" s="569"/>
      <c r="CB48" s="569"/>
    </row>
    <row r="49" spans="1:86" s="567" customFormat="1" ht="18" customHeight="1">
      <c r="A49" s="1254" t="s">
        <v>201</v>
      </c>
      <c r="B49" s="1255" t="s">
        <v>1591</v>
      </c>
      <c r="C49" s="1256" t="s">
        <v>10</v>
      </c>
      <c r="D49" s="1257" t="s">
        <v>6</v>
      </c>
      <c r="E49" s="1257" t="s">
        <v>624</v>
      </c>
      <c r="F49" s="1258" t="s">
        <v>1724</v>
      </c>
      <c r="G49" s="1259">
        <v>608</v>
      </c>
      <c r="H49" s="1259">
        <v>1246.5</v>
      </c>
      <c r="I49" s="1259">
        <v>1852913</v>
      </c>
      <c r="J49" s="1257" t="s">
        <v>753</v>
      </c>
      <c r="K49" s="1257" t="s">
        <v>753</v>
      </c>
      <c r="L49" s="1260" t="s">
        <v>751</v>
      </c>
      <c r="M49" s="1260" t="s">
        <v>753</v>
      </c>
      <c r="N49" s="1257" t="s">
        <v>751</v>
      </c>
      <c r="O49" s="1260" t="s">
        <v>751</v>
      </c>
      <c r="P49" s="1242"/>
      <c r="Q49" s="1230"/>
      <c r="R49" s="805"/>
      <c r="BA49" s="567" t="s">
        <v>10</v>
      </c>
      <c r="BD49" s="567" t="s">
        <v>261</v>
      </c>
      <c r="BH49" s="535" t="s">
        <v>456</v>
      </c>
      <c r="BM49" s="572" t="s">
        <v>315</v>
      </c>
      <c r="BU49" s="569" t="s">
        <v>511</v>
      </c>
      <c r="BV49" s="569"/>
      <c r="BW49" s="569"/>
      <c r="BX49" s="569"/>
      <c r="BY49" s="569"/>
      <c r="BZ49" s="569" t="s">
        <v>536</v>
      </c>
      <c r="CA49" s="569"/>
      <c r="CB49" s="569"/>
      <c r="CD49" s="198" t="s">
        <v>115</v>
      </c>
      <c r="CE49" s="198"/>
      <c r="CF49" s="198"/>
      <c r="CG49" s="570"/>
      <c r="CH49" s="570"/>
    </row>
    <row r="50" spans="1:86" s="567" customFormat="1" ht="18" customHeight="1">
      <c r="A50" s="1231" t="s">
        <v>201</v>
      </c>
      <c r="B50" s="1231" t="s">
        <v>1591</v>
      </c>
      <c r="C50" s="1232" t="s">
        <v>10</v>
      </c>
      <c r="D50" s="1231" t="s">
        <v>96</v>
      </c>
      <c r="E50" s="1231" t="s">
        <v>95</v>
      </c>
      <c r="F50" s="1252" t="s">
        <v>1242</v>
      </c>
      <c r="G50" s="1233">
        <v>1533</v>
      </c>
      <c r="H50" s="1234">
        <v>11153.5</v>
      </c>
      <c r="I50" s="1234">
        <v>24570385.5</v>
      </c>
      <c r="J50" s="1231" t="s">
        <v>753</v>
      </c>
      <c r="K50" s="1231" t="s">
        <v>753</v>
      </c>
      <c r="L50" s="1235" t="s">
        <v>751</v>
      </c>
      <c r="M50" s="1235" t="s">
        <v>751</v>
      </c>
      <c r="N50" s="1231" t="s">
        <v>751</v>
      </c>
      <c r="O50" s="1231" t="s">
        <v>751</v>
      </c>
      <c r="P50" s="1278" t="s">
        <v>1242</v>
      </c>
      <c r="Q50" s="1236"/>
      <c r="R50" s="805"/>
      <c r="BH50" s="535"/>
      <c r="BM50" s="572"/>
      <c r="BU50" s="569"/>
      <c r="BV50" s="569"/>
      <c r="BW50" s="569"/>
      <c r="BX50" s="569"/>
      <c r="BY50" s="569"/>
      <c r="BZ50" s="569"/>
      <c r="CA50" s="569"/>
      <c r="CB50" s="569"/>
      <c r="CD50" s="198"/>
      <c r="CE50" s="198"/>
      <c r="CF50" s="198"/>
      <c r="CG50" s="570"/>
      <c r="CH50" s="570"/>
    </row>
    <row r="51" spans="1:86" s="567" customFormat="1" ht="18" customHeight="1">
      <c r="A51" s="1237" t="s">
        <v>201</v>
      </c>
      <c r="B51" s="1237" t="s">
        <v>1591</v>
      </c>
      <c r="C51" s="1238" t="s">
        <v>11</v>
      </c>
      <c r="D51" s="1237" t="s">
        <v>1725</v>
      </c>
      <c r="E51" s="1237" t="s">
        <v>11</v>
      </c>
      <c r="F51" s="1239" t="s">
        <v>1726</v>
      </c>
      <c r="G51" s="1240">
        <v>376</v>
      </c>
      <c r="H51" s="1240">
        <v>162.5</v>
      </c>
      <c r="I51" s="1240">
        <v>2669620.5</v>
      </c>
      <c r="J51" s="1237" t="s">
        <v>753</v>
      </c>
      <c r="K51" s="1237" t="s">
        <v>753</v>
      </c>
      <c r="L51" s="1241" t="s">
        <v>751</v>
      </c>
      <c r="M51" s="1241" t="s">
        <v>751</v>
      </c>
      <c r="N51" s="1241" t="s">
        <v>751</v>
      </c>
      <c r="O51" s="1241" t="s">
        <v>751</v>
      </c>
      <c r="P51" s="1242"/>
      <c r="Q51" s="1243"/>
      <c r="R51" s="805"/>
      <c r="BA51" s="567" t="s">
        <v>11</v>
      </c>
      <c r="BD51" s="569" t="s">
        <v>263</v>
      </c>
      <c r="BH51" s="567" t="s">
        <v>562</v>
      </c>
      <c r="BM51" s="572" t="s">
        <v>316</v>
      </c>
      <c r="BU51" s="569" t="s">
        <v>528</v>
      </c>
      <c r="BV51" s="569"/>
      <c r="BW51" s="569"/>
      <c r="BX51" s="569"/>
      <c r="BY51" s="569"/>
      <c r="BZ51" s="569" t="s">
        <v>546</v>
      </c>
      <c r="CA51" s="569"/>
      <c r="CB51" s="569"/>
      <c r="CD51" s="198" t="s">
        <v>116</v>
      </c>
      <c r="CE51" s="198"/>
      <c r="CF51" s="198"/>
      <c r="CG51" s="570"/>
      <c r="CH51" s="570"/>
    </row>
    <row r="52" spans="1:86" s="567" customFormat="1" ht="18" customHeight="1">
      <c r="A52" s="1216" t="s">
        <v>201</v>
      </c>
      <c r="B52" s="1205" t="s">
        <v>1591</v>
      </c>
      <c r="C52" s="1244" t="s">
        <v>656</v>
      </c>
      <c r="D52" s="1216" t="s">
        <v>130</v>
      </c>
      <c r="E52" s="1245" t="s">
        <v>1247</v>
      </c>
      <c r="F52" s="1209" t="s">
        <v>1248</v>
      </c>
      <c r="G52" s="1217">
        <v>230</v>
      </c>
      <c r="H52" s="1217">
        <v>263</v>
      </c>
      <c r="I52" s="1217">
        <v>3550500</v>
      </c>
      <c r="J52" s="1271" t="s">
        <v>751</v>
      </c>
      <c r="K52" s="1271" t="s">
        <v>751</v>
      </c>
      <c r="L52" s="1271" t="s">
        <v>751</v>
      </c>
      <c r="M52" s="1271" t="s">
        <v>753</v>
      </c>
      <c r="N52" s="1271" t="s">
        <v>751</v>
      </c>
      <c r="O52" s="1271" t="s">
        <v>751</v>
      </c>
      <c r="P52" s="1272" t="s">
        <v>1248</v>
      </c>
      <c r="Q52" s="1217" t="s">
        <v>1759</v>
      </c>
      <c r="R52" s="805"/>
      <c r="BD52" s="569"/>
      <c r="BM52" s="572"/>
      <c r="BU52" s="569"/>
      <c r="BV52" s="569"/>
      <c r="BW52" s="569"/>
      <c r="BX52" s="569"/>
      <c r="BY52" s="569"/>
      <c r="BZ52" s="569"/>
      <c r="CA52" s="569"/>
      <c r="CB52" s="569"/>
      <c r="CD52" s="198"/>
      <c r="CE52" s="198"/>
      <c r="CF52" s="198"/>
      <c r="CG52" s="570"/>
      <c r="CH52" s="570"/>
    </row>
    <row r="53" spans="1:86">
      <c r="A53" s="1050"/>
      <c r="C53" s="1050"/>
      <c r="D53" s="1050"/>
      <c r="E53" s="1050"/>
      <c r="F53" s="1050"/>
      <c r="G53" s="1050"/>
      <c r="H53" s="1050"/>
      <c r="I53" s="1050"/>
      <c r="J53" s="1050"/>
      <c r="K53" s="1050"/>
      <c r="L53" s="1050"/>
      <c r="M53" s="1050"/>
      <c r="N53" s="1050"/>
      <c r="O53" s="1050"/>
      <c r="P53" s="1050"/>
      <c r="Q53" s="1050"/>
      <c r="AT53" s="54" t="s">
        <v>403</v>
      </c>
    </row>
    <row r="54" spans="1:86">
      <c r="A54" s="1050"/>
      <c r="B54" s="1050"/>
      <c r="C54" s="1050"/>
      <c r="D54" s="1050"/>
      <c r="E54" s="1050"/>
      <c r="F54" s="1050"/>
      <c r="G54" s="1050"/>
      <c r="H54" s="1050"/>
      <c r="I54" s="1050"/>
      <c r="J54" s="1050"/>
      <c r="K54" s="1050"/>
      <c r="L54" s="1050"/>
      <c r="M54" s="1050"/>
      <c r="N54" s="1050"/>
      <c r="O54" s="1050"/>
      <c r="P54" s="1050"/>
      <c r="Q54" s="1050"/>
      <c r="AT54" s="54" t="s">
        <v>473</v>
      </c>
    </row>
    <row r="55" spans="1:86">
      <c r="A55" s="1050"/>
      <c r="B55" s="1050"/>
      <c r="C55" s="1050"/>
      <c r="D55" s="1050"/>
      <c r="E55" s="1050"/>
      <c r="F55" s="1050"/>
      <c r="G55" s="1050"/>
      <c r="H55" s="1050"/>
      <c r="I55" s="1050"/>
      <c r="J55" s="1050"/>
      <c r="K55" s="1050"/>
      <c r="L55" s="1050"/>
      <c r="M55" s="1050"/>
      <c r="N55" s="1050"/>
      <c r="O55" s="1050"/>
      <c r="P55" s="1050"/>
      <c r="Q55" s="1050"/>
      <c r="AT55" s="54" t="s">
        <v>404</v>
      </c>
    </row>
    <row r="56" spans="1:86">
      <c r="A56" s="1050"/>
      <c r="B56" s="1050"/>
      <c r="C56" s="1050"/>
      <c r="D56" s="1050"/>
      <c r="E56" s="1050"/>
      <c r="F56" s="1050"/>
      <c r="G56" s="1050"/>
      <c r="H56" s="1050"/>
      <c r="I56" s="1050"/>
      <c r="J56" s="1050"/>
      <c r="K56" s="1050"/>
      <c r="L56" s="1050"/>
      <c r="M56" s="1050"/>
      <c r="N56" s="1050"/>
      <c r="O56" s="1050"/>
      <c r="P56" s="1050"/>
      <c r="Q56" s="1050"/>
      <c r="AT56" s="55" t="s">
        <v>405</v>
      </c>
    </row>
    <row r="57" spans="1:86">
      <c r="A57" s="1050"/>
      <c r="B57" s="1050"/>
      <c r="C57" s="1050"/>
      <c r="D57" s="1050"/>
      <c r="E57" s="1050"/>
      <c r="F57" s="1050"/>
      <c r="G57" s="1050"/>
      <c r="H57" s="1050"/>
      <c r="I57" s="1050"/>
      <c r="J57" s="1050"/>
      <c r="K57" s="1050"/>
      <c r="L57" s="1050"/>
      <c r="M57" s="1050"/>
      <c r="N57" s="1050"/>
      <c r="O57" s="1050"/>
      <c r="P57" s="1050"/>
      <c r="Q57" s="1050"/>
      <c r="AT57" s="54" t="s">
        <v>406</v>
      </c>
    </row>
    <row r="58" spans="1:86">
      <c r="A58" s="1050"/>
      <c r="B58" s="1050"/>
      <c r="C58" s="1050"/>
      <c r="D58" s="1050"/>
      <c r="E58" s="1050"/>
      <c r="F58" s="1050"/>
      <c r="G58" s="1050"/>
      <c r="H58" s="1050"/>
      <c r="I58" s="1050"/>
      <c r="J58" s="1050"/>
      <c r="K58" s="1050"/>
      <c r="L58" s="1050"/>
      <c r="M58" s="1050"/>
      <c r="N58" s="1050"/>
      <c r="O58" s="1050"/>
      <c r="P58" s="1050"/>
      <c r="Q58" s="1050"/>
      <c r="AT58" s="54" t="s">
        <v>407</v>
      </c>
    </row>
    <row r="59" spans="1:86">
      <c r="A59" s="1050"/>
      <c r="B59" s="1050"/>
      <c r="C59" s="1050"/>
      <c r="D59" s="1050"/>
      <c r="E59" s="1050"/>
      <c r="F59" s="1050"/>
      <c r="G59" s="1050"/>
      <c r="H59" s="1050"/>
      <c r="I59" s="1050"/>
      <c r="J59" s="1050"/>
      <c r="K59" s="1050"/>
      <c r="L59" s="1050"/>
      <c r="M59" s="1050"/>
      <c r="N59" s="1050"/>
      <c r="O59" s="1050"/>
      <c r="P59" s="1050"/>
      <c r="Q59" s="1050"/>
      <c r="AT59" s="54" t="s">
        <v>408</v>
      </c>
    </row>
    <row r="60" spans="1:86">
      <c r="A60" s="1050"/>
      <c r="B60" s="1050"/>
      <c r="C60" s="1050"/>
      <c r="D60" s="1050"/>
      <c r="E60" s="1050"/>
      <c r="F60" s="1050"/>
      <c r="G60" s="1050"/>
      <c r="H60" s="1050"/>
      <c r="I60" s="1050"/>
      <c r="J60" s="1050"/>
      <c r="K60" s="1050"/>
      <c r="L60" s="1050"/>
      <c r="M60" s="1050"/>
      <c r="N60" s="1050"/>
      <c r="O60" s="1050"/>
      <c r="P60" s="1050"/>
      <c r="Q60" s="1050"/>
      <c r="AT60" s="54" t="s">
        <v>409</v>
      </c>
    </row>
    <row r="61" spans="1:86">
      <c r="A61" s="1050"/>
      <c r="B61" s="1050"/>
      <c r="C61" s="1050"/>
      <c r="D61" s="1050"/>
      <c r="E61" s="1050"/>
      <c r="F61" s="1050"/>
      <c r="G61" s="1050"/>
      <c r="H61" s="1050"/>
      <c r="I61" s="1050"/>
      <c r="J61" s="1050"/>
      <c r="K61" s="1050"/>
      <c r="L61" s="1050"/>
      <c r="M61" s="1050"/>
      <c r="N61" s="1050"/>
      <c r="O61" s="1050"/>
      <c r="P61" s="1050"/>
      <c r="Q61" s="1050"/>
      <c r="AT61" s="54" t="s">
        <v>410</v>
      </c>
    </row>
    <row r="62" spans="1:86">
      <c r="A62" s="1050"/>
      <c r="B62" s="1050"/>
      <c r="C62" s="1050"/>
      <c r="D62" s="1050"/>
      <c r="E62" s="1050"/>
      <c r="F62" s="1050"/>
      <c r="G62" s="1050"/>
      <c r="H62" s="1050"/>
      <c r="I62" s="1050"/>
      <c r="J62" s="1050"/>
      <c r="K62" s="1050"/>
      <c r="L62" s="1050"/>
      <c r="M62" s="1050"/>
      <c r="N62" s="1050"/>
      <c r="O62" s="1050"/>
      <c r="P62" s="1050"/>
      <c r="Q62" s="1050"/>
      <c r="AT62" s="54" t="s">
        <v>411</v>
      </c>
    </row>
    <row r="63" spans="1:86">
      <c r="A63" s="1050"/>
      <c r="B63" s="1050"/>
      <c r="C63" s="1050"/>
      <c r="D63" s="1050"/>
      <c r="E63" s="1050"/>
      <c r="F63" s="1050"/>
      <c r="G63" s="1050"/>
      <c r="H63" s="1050"/>
      <c r="I63" s="1050"/>
      <c r="J63" s="1050"/>
      <c r="K63" s="1050"/>
      <c r="L63" s="1050"/>
      <c r="M63" s="1050"/>
      <c r="N63" s="1050"/>
      <c r="O63" s="1050"/>
      <c r="P63" s="1050"/>
      <c r="Q63" s="1050"/>
      <c r="AT63" s="54" t="s">
        <v>412</v>
      </c>
    </row>
    <row r="64" spans="1:86">
      <c r="A64" s="1050"/>
      <c r="B64" s="1050"/>
      <c r="C64" s="1050"/>
      <c r="D64" s="1050"/>
      <c r="E64" s="1050"/>
      <c r="F64" s="1050"/>
      <c r="G64" s="1050"/>
      <c r="H64" s="1050"/>
      <c r="I64" s="1050"/>
      <c r="J64" s="1050"/>
      <c r="K64" s="1050"/>
      <c r="L64" s="1050"/>
      <c r="M64" s="1050"/>
      <c r="N64" s="1050"/>
      <c r="O64" s="1050"/>
      <c r="P64" s="1050"/>
      <c r="Q64" s="1050"/>
      <c r="AT64" s="54" t="s">
        <v>413</v>
      </c>
    </row>
    <row r="65" spans="1:46">
      <c r="A65" s="1050"/>
      <c r="B65" s="1050"/>
      <c r="C65" s="1050"/>
      <c r="D65" s="1050"/>
      <c r="E65" s="1050"/>
      <c r="F65" s="1050"/>
      <c r="G65" s="1050"/>
      <c r="H65" s="1050"/>
      <c r="I65" s="1050"/>
      <c r="J65" s="1050"/>
      <c r="K65" s="1050"/>
      <c r="L65" s="1050"/>
      <c r="M65" s="1050"/>
      <c r="N65" s="1050"/>
      <c r="O65" s="1050"/>
      <c r="P65" s="1050"/>
      <c r="Q65" s="1050"/>
      <c r="AT65" s="54" t="s">
        <v>414</v>
      </c>
    </row>
    <row r="66" spans="1:46">
      <c r="A66" s="1050"/>
      <c r="B66" s="1050"/>
      <c r="C66" s="1050"/>
      <c r="D66" s="1050"/>
      <c r="E66" s="1050"/>
      <c r="F66" s="1050"/>
      <c r="G66" s="1050"/>
      <c r="H66" s="1050"/>
      <c r="I66" s="1050"/>
      <c r="J66" s="1050"/>
      <c r="K66" s="1050"/>
      <c r="L66" s="1050"/>
      <c r="M66" s="1050"/>
      <c r="N66" s="1050"/>
      <c r="O66" s="1050"/>
      <c r="P66" s="1050"/>
      <c r="Q66" s="1050"/>
      <c r="AT66" s="54" t="s">
        <v>415</v>
      </c>
    </row>
    <row r="67" spans="1:46">
      <c r="A67" s="1050"/>
      <c r="B67" s="1050"/>
      <c r="C67" s="1050"/>
      <c r="D67" s="1050"/>
      <c r="E67" s="1050"/>
      <c r="F67" s="1050"/>
      <c r="G67" s="1050"/>
      <c r="H67" s="1050"/>
      <c r="I67" s="1050"/>
      <c r="J67" s="1050"/>
      <c r="K67" s="1050"/>
      <c r="L67" s="1050"/>
      <c r="M67" s="1050"/>
      <c r="N67" s="1050"/>
      <c r="O67" s="1050"/>
      <c r="P67" s="1050"/>
      <c r="Q67" s="1050"/>
      <c r="AT67" s="54" t="s">
        <v>416</v>
      </c>
    </row>
    <row r="68" spans="1:46">
      <c r="A68" s="1050"/>
      <c r="B68" s="1050"/>
      <c r="C68" s="1050"/>
      <c r="D68" s="1050"/>
      <c r="E68" s="1050"/>
      <c r="F68" s="1050"/>
      <c r="G68" s="1050"/>
      <c r="H68" s="1050"/>
      <c r="I68" s="1050"/>
      <c r="J68" s="1050"/>
      <c r="K68" s="1050"/>
      <c r="L68" s="1050"/>
      <c r="M68" s="1050"/>
      <c r="N68" s="1050"/>
      <c r="O68" s="1050"/>
      <c r="P68" s="1050"/>
      <c r="Q68" s="1050"/>
      <c r="AT68" s="54" t="s">
        <v>417</v>
      </c>
    </row>
    <row r="69" spans="1:46">
      <c r="A69" s="1050"/>
      <c r="B69" s="1050"/>
      <c r="C69" s="1050"/>
      <c r="D69" s="1050"/>
      <c r="E69" s="1050"/>
      <c r="F69" s="1050"/>
      <c r="G69" s="1050"/>
      <c r="H69" s="1050"/>
      <c r="I69" s="1050"/>
      <c r="J69" s="1050"/>
      <c r="K69" s="1050"/>
      <c r="L69" s="1050"/>
      <c r="M69" s="1050"/>
      <c r="N69" s="1050"/>
      <c r="O69" s="1050"/>
      <c r="P69" s="1050"/>
      <c r="Q69" s="1050"/>
      <c r="AT69" s="54" t="s">
        <v>418</v>
      </c>
    </row>
    <row r="70" spans="1:46">
      <c r="A70" s="1050"/>
      <c r="B70" s="1050"/>
      <c r="C70" s="1050"/>
      <c r="D70" s="1050"/>
      <c r="E70" s="1050"/>
      <c r="F70" s="1050"/>
      <c r="G70" s="1050"/>
      <c r="H70" s="1050"/>
      <c r="I70" s="1050"/>
      <c r="J70" s="1050"/>
      <c r="K70" s="1050"/>
      <c r="L70" s="1050"/>
      <c r="M70" s="1050"/>
      <c r="N70" s="1050"/>
      <c r="O70" s="1050"/>
      <c r="P70" s="1050"/>
      <c r="Q70" s="1050"/>
      <c r="AT70" s="54" t="s">
        <v>474</v>
      </c>
    </row>
    <row r="71" spans="1:46">
      <c r="A71" s="1050"/>
      <c r="B71" s="1050"/>
      <c r="C71" s="1050"/>
      <c r="D71" s="1050"/>
      <c r="E71" s="1050"/>
      <c r="F71" s="1050"/>
      <c r="G71" s="1050"/>
      <c r="H71" s="1050"/>
      <c r="I71" s="1050"/>
      <c r="J71" s="1050"/>
      <c r="K71" s="1050"/>
      <c r="L71" s="1050"/>
      <c r="M71" s="1050"/>
      <c r="N71" s="1050"/>
      <c r="O71" s="1050"/>
      <c r="P71" s="1050"/>
      <c r="Q71" s="1050"/>
      <c r="AT71" s="54" t="s">
        <v>419</v>
      </c>
    </row>
    <row r="72" spans="1:46">
      <c r="A72" s="1050"/>
      <c r="B72" s="1050"/>
      <c r="C72" s="1050"/>
      <c r="D72" s="1050"/>
      <c r="E72" s="1050"/>
      <c r="F72" s="1050"/>
      <c r="G72" s="1050"/>
      <c r="H72" s="1050"/>
      <c r="I72" s="1050"/>
      <c r="J72" s="1050"/>
      <c r="K72" s="1050"/>
      <c r="L72" s="1050"/>
      <c r="M72" s="1050"/>
      <c r="N72" s="1050"/>
      <c r="O72" s="1050"/>
      <c r="P72" s="1050"/>
      <c r="Q72" s="1050"/>
      <c r="AT72" s="54" t="s">
        <v>420</v>
      </c>
    </row>
    <row r="73" spans="1:46">
      <c r="A73" s="1050"/>
      <c r="B73" s="1050"/>
      <c r="C73" s="1050"/>
      <c r="D73" s="1050"/>
      <c r="E73" s="1050"/>
      <c r="F73" s="1050"/>
      <c r="G73" s="1050"/>
      <c r="H73" s="1050"/>
      <c r="I73" s="1050"/>
      <c r="J73" s="1050"/>
      <c r="K73" s="1050"/>
      <c r="L73" s="1050"/>
      <c r="M73" s="1050"/>
      <c r="N73" s="1050"/>
      <c r="O73" s="1050"/>
      <c r="P73" s="1050"/>
      <c r="Q73" s="1050"/>
      <c r="AT73" s="54" t="s">
        <v>421</v>
      </c>
    </row>
    <row r="74" spans="1:46">
      <c r="A74" s="1050"/>
      <c r="B74" s="1050"/>
      <c r="C74" s="1050"/>
      <c r="D74" s="1050"/>
      <c r="E74" s="1050"/>
      <c r="F74" s="1050"/>
      <c r="G74" s="1050"/>
      <c r="H74" s="1050"/>
      <c r="I74" s="1050"/>
      <c r="J74" s="1050"/>
      <c r="K74" s="1050"/>
      <c r="L74" s="1050"/>
      <c r="M74" s="1050"/>
      <c r="N74" s="1050"/>
      <c r="O74" s="1050"/>
      <c r="P74" s="1050"/>
      <c r="Q74" s="1050"/>
      <c r="AT74" s="54" t="s">
        <v>422</v>
      </c>
    </row>
    <row r="75" spans="1:46">
      <c r="A75" s="1050"/>
      <c r="B75" s="1050"/>
      <c r="C75" s="1050"/>
      <c r="D75" s="1050"/>
      <c r="E75" s="1050"/>
      <c r="F75" s="1050"/>
      <c r="G75" s="1050"/>
      <c r="H75" s="1050"/>
      <c r="I75" s="1050"/>
      <c r="J75" s="1050"/>
      <c r="K75" s="1050"/>
      <c r="L75" s="1050"/>
      <c r="M75" s="1050"/>
      <c r="N75" s="1050"/>
      <c r="O75" s="1050"/>
      <c r="P75" s="1050"/>
      <c r="Q75" s="1050"/>
      <c r="AT75" s="54" t="s">
        <v>423</v>
      </c>
    </row>
    <row r="76" spans="1:46">
      <c r="A76" s="1050"/>
      <c r="B76" s="1050"/>
      <c r="C76" s="1050"/>
      <c r="D76" s="1050"/>
      <c r="E76" s="1050"/>
      <c r="F76" s="1050"/>
      <c r="G76" s="1050"/>
      <c r="H76" s="1050"/>
      <c r="I76" s="1050"/>
      <c r="J76" s="1050"/>
      <c r="K76" s="1050"/>
      <c r="L76" s="1050"/>
      <c r="M76" s="1050"/>
      <c r="N76" s="1050"/>
      <c r="O76" s="1050"/>
      <c r="P76" s="1050"/>
      <c r="Q76" s="1050"/>
      <c r="AT76" s="54" t="s">
        <v>475</v>
      </c>
    </row>
    <row r="77" spans="1:46">
      <c r="A77" s="1050"/>
      <c r="B77" s="1050"/>
      <c r="C77" s="1050"/>
      <c r="D77" s="1050"/>
      <c r="E77" s="1050"/>
      <c r="F77" s="1050"/>
      <c r="G77" s="1050"/>
      <c r="H77" s="1050"/>
      <c r="I77" s="1050"/>
      <c r="J77" s="1050"/>
      <c r="K77" s="1050"/>
      <c r="L77" s="1050"/>
      <c r="M77" s="1050"/>
      <c r="N77" s="1050"/>
      <c r="O77" s="1050"/>
      <c r="P77" s="1050"/>
      <c r="Q77" s="1050"/>
      <c r="AT77" s="54" t="s">
        <v>424</v>
      </c>
    </row>
    <row r="78" spans="1:46">
      <c r="AT78" s="54" t="s">
        <v>425</v>
      </c>
    </row>
    <row r="79" spans="1:46">
      <c r="AT79" s="55" t="s">
        <v>426</v>
      </c>
    </row>
    <row r="80" spans="1:46">
      <c r="AT80" s="54" t="s">
        <v>38</v>
      </c>
    </row>
    <row r="81" spans="46:46">
      <c r="AT81" s="55" t="s">
        <v>427</v>
      </c>
    </row>
    <row r="82" spans="46:46">
      <c r="AT82" s="54" t="s">
        <v>428</v>
      </c>
    </row>
    <row r="83" spans="46:46">
      <c r="AT83" s="54" t="s">
        <v>429</v>
      </c>
    </row>
    <row r="84" spans="46:46">
      <c r="AT84" s="54" t="s">
        <v>430</v>
      </c>
    </row>
    <row r="85" spans="46:46">
      <c r="AT85" s="54" t="s">
        <v>431</v>
      </c>
    </row>
    <row r="86" spans="46:46">
      <c r="AT86" s="54" t="s">
        <v>432</v>
      </c>
    </row>
    <row r="87" spans="46:46">
      <c r="AT87" s="54" t="s">
        <v>433</v>
      </c>
    </row>
    <row r="88" spans="46:46">
      <c r="AT88" s="54" t="s">
        <v>434</v>
      </c>
    </row>
    <row r="89" spans="46:46">
      <c r="AT89" s="55" t="s">
        <v>435</v>
      </c>
    </row>
    <row r="90" spans="46:46">
      <c r="AT90" s="54" t="s">
        <v>436</v>
      </c>
    </row>
    <row r="91" spans="46:46">
      <c r="AT91" s="54" t="s">
        <v>437</v>
      </c>
    </row>
    <row r="92" spans="46:46">
      <c r="AT92" s="54" t="s">
        <v>438</v>
      </c>
    </row>
    <row r="93" spans="46:46">
      <c r="AT93" s="54" t="s">
        <v>439</v>
      </c>
    </row>
    <row r="94" spans="46:46">
      <c r="AT94" s="54" t="s">
        <v>440</v>
      </c>
    </row>
    <row r="95" spans="46:46">
      <c r="AT95" s="54" t="s">
        <v>442</v>
      </c>
    </row>
    <row r="96" spans="46:46">
      <c r="AT96" s="54" t="s">
        <v>443</v>
      </c>
    </row>
    <row r="97" spans="46:84">
      <c r="AT97" s="54" t="s">
        <v>444</v>
      </c>
    </row>
    <row r="98" spans="46:84">
      <c r="AT98" s="54" t="s">
        <v>445</v>
      </c>
    </row>
    <row r="99" spans="46:84">
      <c r="AT99" s="54" t="s">
        <v>446</v>
      </c>
    </row>
    <row r="100" spans="46:84">
      <c r="AT100" s="54" t="s">
        <v>447</v>
      </c>
    </row>
    <row r="101" spans="46:84">
      <c r="AT101" s="54" t="s">
        <v>448</v>
      </c>
    </row>
    <row r="102" spans="46:84">
      <c r="AT102" s="54" t="s">
        <v>476</v>
      </c>
    </row>
    <row r="103" spans="46:84">
      <c r="AT103" s="54" t="s">
        <v>449</v>
      </c>
    </row>
    <row r="104" spans="46:84">
      <c r="AT104" s="54" t="s">
        <v>450</v>
      </c>
    </row>
    <row r="105" spans="46:84">
      <c r="AT105" s="54" t="s">
        <v>451</v>
      </c>
    </row>
    <row r="106" spans="46:84">
      <c r="AT106" s="54" t="s">
        <v>477</v>
      </c>
    </row>
    <row r="107" spans="46:84">
      <c r="AT107" s="55" t="s">
        <v>452</v>
      </c>
    </row>
    <row r="108" spans="46:84">
      <c r="AT108" s="54"/>
      <c r="BD108" s="193" t="s">
        <v>259</v>
      </c>
      <c r="BH108" s="193" t="s">
        <v>283</v>
      </c>
      <c r="BM108" s="193" t="s">
        <v>311</v>
      </c>
      <c r="BU108" s="193" t="s">
        <v>509</v>
      </c>
      <c r="BZ108" s="193" t="s">
        <v>543</v>
      </c>
      <c r="CD108" s="193" t="s">
        <v>110</v>
      </c>
      <c r="CF108" s="193" t="s">
        <v>99</v>
      </c>
    </row>
    <row r="109" spans="46:84">
      <c r="AT109" s="54" t="s">
        <v>454</v>
      </c>
    </row>
  </sheetData>
  <dataValidations count="7">
    <dataValidation type="textLength" showInputMessage="1" showErrorMessage="1" sqref="Q43:Q51 Q4:Q40">
      <formula1>0</formula1>
      <formula2>150</formula2>
    </dataValidation>
    <dataValidation type="list" allowBlank="1" showInputMessage="1" showErrorMessage="1" sqref="A4:A14">
      <formula1>$BB$2:$BB$3</formula1>
    </dataValidation>
    <dataValidation type="list" allowBlank="1" showInputMessage="1" showErrorMessage="1" sqref="D52 D50:E50 E51:F51 C15:C19 D15:D24 C21:C50 D25:E48">
      <formula1>#REF!</formula1>
    </dataValidation>
    <dataValidation type="list" allowBlank="1" showInputMessage="1" showErrorMessage="1" sqref="E15:E24">
      <formula1>$BA$15:$BA$63</formula1>
    </dataValidation>
    <dataValidation type="list" allowBlank="1" showInputMessage="1" showErrorMessage="1" sqref="A15:A52">
      <formula1>$BB$2:$BB$14</formula1>
    </dataValidation>
    <dataValidation type="list" allowBlank="1" showInputMessage="1" showErrorMessage="1" sqref="E49">
      <formula1>$BA$28:$BA$83</formula1>
    </dataValidation>
    <dataValidation type="list" allowBlank="1" showInputMessage="1" showErrorMessage="1" sqref="D49">
      <formula1>$AW$20:$AW$27</formula1>
    </dataValidation>
  </dataValidations>
  <pageMargins left="0.78749999999999998" right="0.78749999999999998" top="1.0631944444444446" bottom="1.0631944444444446" header="0.51180555555555551" footer="0.51180555555555551"/>
  <pageSetup paperSize="9" scale="31" firstPageNumber="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H48"/>
  <sheetViews>
    <sheetView zoomScaleNormal="100" workbookViewId="0">
      <pane ySplit="3" topLeftCell="A7" activePane="bottomLeft" state="frozen"/>
      <selection activeCell="C20" sqref="C20"/>
      <selection pane="bottomLeft" activeCell="D19" sqref="D19"/>
    </sheetView>
  </sheetViews>
  <sheetFormatPr defaultColWidth="11.42578125" defaultRowHeight="12.75"/>
  <cols>
    <col min="1" max="1" width="11.42578125" customWidth="1"/>
    <col min="2" max="2" width="15.85546875" style="36" bestFit="1" customWidth="1"/>
    <col min="3" max="3" width="11.42578125" customWidth="1"/>
    <col min="4" max="4" width="25.42578125" customWidth="1"/>
    <col min="5" max="5" width="18.7109375" style="31" customWidth="1"/>
    <col min="6" max="6" width="15.28515625" customWidth="1"/>
    <col min="7" max="7" width="32.140625" customWidth="1"/>
    <col min="8" max="9" width="19.140625" customWidth="1"/>
    <col min="10" max="10" width="34.28515625" customWidth="1"/>
    <col min="11" max="11" width="17.42578125" bestFit="1" customWidth="1"/>
    <col min="12" max="12" width="11.42578125" style="36" customWidth="1"/>
    <col min="13" max="13" width="13.28515625" customWidth="1"/>
    <col min="14" max="15" width="11.42578125" customWidth="1"/>
    <col min="16" max="16" width="11.42578125" style="36" customWidth="1"/>
    <col min="17" max="17" width="25.28515625" style="31" customWidth="1"/>
    <col min="18" max="52" width="11.42578125" customWidth="1"/>
  </cols>
  <sheetData>
    <row r="1" spans="1:86" ht="26.25" thickBot="1">
      <c r="A1" s="534" t="s">
        <v>142</v>
      </c>
      <c r="B1" s="534"/>
      <c r="C1" s="534"/>
      <c r="D1" s="8"/>
      <c r="E1" s="15"/>
      <c r="F1" s="202"/>
      <c r="G1" s="202"/>
      <c r="H1" s="8"/>
      <c r="I1" s="8"/>
      <c r="J1" s="8"/>
      <c r="K1" s="8"/>
      <c r="L1" s="34"/>
      <c r="N1" s="8"/>
      <c r="O1" s="8"/>
      <c r="P1" s="9" t="s">
        <v>0</v>
      </c>
      <c r="Q1" s="99" t="s">
        <v>661</v>
      </c>
      <c r="BA1" s="51" t="s">
        <v>228</v>
      </c>
      <c r="BB1" s="85" t="s">
        <v>628</v>
      </c>
      <c r="BC1" s="30"/>
      <c r="BD1" s="50" t="s">
        <v>240</v>
      </c>
      <c r="BE1" s="52"/>
      <c r="BF1" s="52"/>
      <c r="BG1" s="30"/>
      <c r="BH1" s="30" t="s">
        <v>275</v>
      </c>
      <c r="BI1" s="30"/>
      <c r="BJ1" s="30"/>
      <c r="BK1" s="30"/>
      <c r="BL1" s="30"/>
      <c r="BM1" s="50" t="s">
        <v>455</v>
      </c>
      <c r="BN1" s="30"/>
      <c r="BO1" s="30" t="s">
        <v>478</v>
      </c>
      <c r="BP1" s="30"/>
      <c r="BQ1" s="30"/>
      <c r="BR1" s="30"/>
      <c r="BS1" s="30"/>
      <c r="BT1" s="30"/>
      <c r="BU1" s="50" t="s">
        <v>515</v>
      </c>
      <c r="BV1" s="30"/>
      <c r="BW1" s="30"/>
      <c r="BX1" s="30"/>
      <c r="BY1" s="30"/>
      <c r="BZ1" s="30" t="s">
        <v>532</v>
      </c>
      <c r="CA1" s="30"/>
      <c r="CB1" s="30"/>
      <c r="CC1" s="30" t="s">
        <v>560</v>
      </c>
      <c r="CD1" s="30"/>
      <c r="CE1" s="30"/>
      <c r="CF1" s="30"/>
      <c r="CG1" s="30"/>
      <c r="CH1" s="30"/>
    </row>
    <row r="2" spans="1:86" ht="16.5" thickBot="1">
      <c r="A2" s="68"/>
      <c r="B2" s="67"/>
      <c r="C2" s="16"/>
      <c r="D2" s="16"/>
      <c r="E2" s="16"/>
      <c r="F2" s="16"/>
      <c r="G2" s="10"/>
      <c r="H2" s="10"/>
      <c r="I2" s="10"/>
      <c r="J2" s="10"/>
      <c r="K2" s="10"/>
      <c r="L2" s="35"/>
      <c r="N2" s="10"/>
      <c r="O2" s="10"/>
      <c r="P2" s="9" t="s">
        <v>121</v>
      </c>
      <c r="Q2" s="62">
        <v>2016</v>
      </c>
      <c r="BA2" s="53" t="s">
        <v>166</v>
      </c>
      <c r="BB2" s="53" t="s">
        <v>167</v>
      </c>
      <c r="BC2" s="30"/>
      <c r="BD2" s="30" t="s">
        <v>245</v>
      </c>
      <c r="BE2" s="52"/>
      <c r="BF2" s="52"/>
      <c r="BG2" s="30"/>
      <c r="BH2" s="30" t="s">
        <v>274</v>
      </c>
      <c r="BI2" s="30"/>
      <c r="BJ2" s="30"/>
      <c r="BK2" s="30"/>
      <c r="BL2" s="30"/>
      <c r="BM2" s="54" t="s">
        <v>287</v>
      </c>
      <c r="BN2" s="30"/>
      <c r="BO2" s="30" t="s">
        <v>57</v>
      </c>
      <c r="BP2" s="30"/>
      <c r="BQ2" s="30"/>
      <c r="BR2" s="30"/>
      <c r="BS2" s="30"/>
      <c r="BT2" s="30"/>
      <c r="BU2" s="28" t="s">
        <v>518</v>
      </c>
      <c r="BV2" s="28"/>
      <c r="BW2" s="28"/>
      <c r="BX2" s="28"/>
      <c r="BY2" s="28"/>
      <c r="BZ2" s="28" t="s">
        <v>81</v>
      </c>
      <c r="CA2" s="28"/>
      <c r="CB2" s="28"/>
      <c r="CC2" s="30" t="s">
        <v>123</v>
      </c>
      <c r="CD2" s="30"/>
      <c r="CE2" s="30"/>
      <c r="CF2" s="30"/>
      <c r="CG2" s="30"/>
      <c r="CH2" s="30"/>
    </row>
    <row r="3" spans="1:86" ht="77.25" thickBot="1">
      <c r="A3" s="6" t="s">
        <v>1</v>
      </c>
      <c r="B3" s="7" t="s">
        <v>25</v>
      </c>
      <c r="C3" s="7" t="s">
        <v>24</v>
      </c>
      <c r="D3" s="6" t="s">
        <v>7</v>
      </c>
      <c r="E3" s="38" t="s">
        <v>147</v>
      </c>
      <c r="F3" s="7" t="s">
        <v>133</v>
      </c>
      <c r="G3" s="7" t="s">
        <v>134</v>
      </c>
      <c r="H3" s="7" t="s">
        <v>135</v>
      </c>
      <c r="I3" s="7" t="s">
        <v>136</v>
      </c>
      <c r="J3" s="7" t="s">
        <v>28</v>
      </c>
      <c r="K3" s="7" t="s">
        <v>29</v>
      </c>
      <c r="L3" s="29" t="s">
        <v>137</v>
      </c>
      <c r="M3" s="7" t="s">
        <v>30</v>
      </c>
      <c r="N3" s="7" t="s">
        <v>138</v>
      </c>
      <c r="O3" s="7" t="s">
        <v>225</v>
      </c>
      <c r="P3" s="7" t="s">
        <v>226</v>
      </c>
      <c r="Q3" s="39" t="s">
        <v>149</v>
      </c>
      <c r="BA3" s="53" t="s">
        <v>168</v>
      </c>
      <c r="BB3" s="53" t="s">
        <v>169</v>
      </c>
      <c r="BC3" s="30"/>
      <c r="BD3" s="30" t="s">
        <v>103</v>
      </c>
      <c r="BE3" s="52"/>
      <c r="BF3" s="52"/>
      <c r="BG3" s="30"/>
      <c r="BH3" s="30" t="s">
        <v>276</v>
      </c>
      <c r="BI3" s="30"/>
      <c r="BJ3" s="30"/>
      <c r="BK3" s="30"/>
      <c r="BL3" s="30"/>
      <c r="BM3" s="54" t="s">
        <v>288</v>
      </c>
      <c r="BN3" s="30"/>
      <c r="BO3" s="30" t="s">
        <v>59</v>
      </c>
      <c r="BP3" s="30"/>
      <c r="BQ3" s="30"/>
      <c r="BR3" s="30"/>
      <c r="BS3" s="30"/>
      <c r="BT3" s="30"/>
      <c r="BU3" s="28" t="s">
        <v>519</v>
      </c>
      <c r="BV3" s="28"/>
      <c r="BW3" s="28"/>
      <c r="BX3" s="28"/>
      <c r="BY3" s="28"/>
      <c r="BZ3" s="28" t="s">
        <v>544</v>
      </c>
      <c r="CA3" s="28"/>
      <c r="CB3" s="28"/>
      <c r="CC3" s="30" t="s">
        <v>124</v>
      </c>
      <c r="CD3" s="30"/>
      <c r="CE3" s="30"/>
      <c r="CF3" s="30"/>
      <c r="CG3" s="30"/>
      <c r="CH3" s="30"/>
    </row>
    <row r="4" spans="1:86" s="30" customFormat="1" ht="12.75" customHeight="1">
      <c r="A4" s="298" t="s">
        <v>201</v>
      </c>
      <c r="B4" s="414" t="s">
        <v>201</v>
      </c>
      <c r="C4" s="414">
        <v>2016</v>
      </c>
      <c r="D4" s="300" t="s">
        <v>10</v>
      </c>
      <c r="E4" s="361" t="s">
        <v>6</v>
      </c>
      <c r="F4" s="414" t="s">
        <v>662</v>
      </c>
      <c r="G4" s="415" t="s">
        <v>139</v>
      </c>
      <c r="H4" s="415" t="s">
        <v>663</v>
      </c>
      <c r="I4" s="415" t="s">
        <v>1176</v>
      </c>
      <c r="J4" s="362" t="s">
        <v>276</v>
      </c>
      <c r="K4" s="414">
        <v>1</v>
      </c>
      <c r="L4" s="414" t="s">
        <v>14</v>
      </c>
      <c r="M4" s="361" t="s">
        <v>31</v>
      </c>
      <c r="N4" s="414">
        <v>0</v>
      </c>
      <c r="O4" s="416">
        <v>90</v>
      </c>
      <c r="P4" s="417">
        <f t="shared" ref="P4:P9" si="0">N4+O4</f>
        <v>90</v>
      </c>
      <c r="Q4" s="336"/>
      <c r="BA4" s="53"/>
      <c r="BB4" s="53"/>
      <c r="BE4" s="52"/>
      <c r="BF4" s="52"/>
      <c r="BM4" s="54"/>
      <c r="BU4" s="28"/>
      <c r="BV4" s="28"/>
      <c r="BW4" s="28"/>
      <c r="BX4" s="28"/>
      <c r="BY4" s="28"/>
      <c r="BZ4" s="28"/>
      <c r="CA4" s="28"/>
      <c r="CB4" s="28"/>
    </row>
    <row r="5" spans="1:86" s="30" customFormat="1" ht="12.75" customHeight="1">
      <c r="A5" s="298" t="s">
        <v>201</v>
      </c>
      <c r="B5" s="361" t="s">
        <v>201</v>
      </c>
      <c r="C5" s="414">
        <v>2016</v>
      </c>
      <c r="D5" s="300" t="s">
        <v>10</v>
      </c>
      <c r="E5" s="361" t="s">
        <v>6</v>
      </c>
      <c r="F5" s="414" t="s">
        <v>664</v>
      </c>
      <c r="G5" s="415" t="s">
        <v>665</v>
      </c>
      <c r="H5" s="415" t="s">
        <v>663</v>
      </c>
      <c r="I5" s="415" t="s">
        <v>140</v>
      </c>
      <c r="J5" s="362" t="s">
        <v>276</v>
      </c>
      <c r="K5" s="414">
        <v>1</v>
      </c>
      <c r="L5" s="414" t="s">
        <v>14</v>
      </c>
      <c r="M5" s="361" t="s">
        <v>561</v>
      </c>
      <c r="N5" s="414">
        <v>0</v>
      </c>
      <c r="O5" s="416">
        <v>350</v>
      </c>
      <c r="P5" s="417">
        <f t="shared" si="0"/>
        <v>350</v>
      </c>
      <c r="Q5" s="336"/>
      <c r="BA5" s="53"/>
      <c r="BB5" s="53"/>
      <c r="BE5" s="52"/>
      <c r="BF5" s="52"/>
      <c r="BM5" s="54"/>
      <c r="BU5" s="28"/>
      <c r="BV5" s="28"/>
      <c r="BW5" s="28"/>
      <c r="BX5" s="28"/>
      <c r="BY5" s="28"/>
      <c r="BZ5" s="28"/>
      <c r="CA5" s="28"/>
      <c r="CB5" s="28"/>
    </row>
    <row r="6" spans="1:86" s="30" customFormat="1">
      <c r="A6" s="298" t="s">
        <v>201</v>
      </c>
      <c r="B6" s="414" t="s">
        <v>201</v>
      </c>
      <c r="C6" s="414">
        <v>2016</v>
      </c>
      <c r="D6" s="301" t="s">
        <v>10</v>
      </c>
      <c r="E6" s="361" t="s">
        <v>6</v>
      </c>
      <c r="F6" s="414" t="s">
        <v>666</v>
      </c>
      <c r="G6" s="415" t="s">
        <v>895</v>
      </c>
      <c r="H6" s="415" t="s">
        <v>663</v>
      </c>
      <c r="I6" s="415" t="s">
        <v>140</v>
      </c>
      <c r="J6" s="362" t="s">
        <v>273</v>
      </c>
      <c r="K6" s="414">
        <v>1</v>
      </c>
      <c r="L6" s="414" t="s">
        <v>14</v>
      </c>
      <c r="M6" s="361" t="s">
        <v>31</v>
      </c>
      <c r="N6" s="414">
        <v>48</v>
      </c>
      <c r="O6" s="416">
        <v>472</v>
      </c>
      <c r="P6" s="417">
        <f t="shared" si="0"/>
        <v>520</v>
      </c>
      <c r="Q6" s="336" t="s">
        <v>672</v>
      </c>
      <c r="BA6" s="53"/>
      <c r="BB6" s="53"/>
      <c r="BD6" s="50"/>
      <c r="BE6" s="52"/>
      <c r="BF6" s="52"/>
      <c r="BH6" s="50"/>
      <c r="BK6" s="50"/>
      <c r="BM6" s="54"/>
      <c r="BU6" s="28"/>
      <c r="BV6" s="28"/>
      <c r="BW6" s="28"/>
      <c r="BX6" s="28"/>
      <c r="BY6" s="28"/>
      <c r="BZ6" s="28"/>
      <c r="CA6" s="28"/>
      <c r="CB6" s="28"/>
    </row>
    <row r="7" spans="1:86" s="28" customFormat="1">
      <c r="A7" s="298" t="s">
        <v>201</v>
      </c>
      <c r="B7" s="414" t="s">
        <v>201</v>
      </c>
      <c r="C7" s="414">
        <v>2016</v>
      </c>
      <c r="D7" s="668" t="s">
        <v>656</v>
      </c>
      <c r="E7" s="903" t="s">
        <v>130</v>
      </c>
      <c r="F7" s="414" t="s">
        <v>667</v>
      </c>
      <c r="G7" s="415" t="s">
        <v>1177</v>
      </c>
      <c r="H7" s="415" t="s">
        <v>663</v>
      </c>
      <c r="I7" s="415" t="s">
        <v>668</v>
      </c>
      <c r="J7" s="362" t="s">
        <v>276</v>
      </c>
      <c r="K7" s="414">
        <v>1</v>
      </c>
      <c r="L7" s="414" t="s">
        <v>14</v>
      </c>
      <c r="M7" s="361" t="s">
        <v>561</v>
      </c>
      <c r="N7" s="414">
        <v>0</v>
      </c>
      <c r="O7" s="416">
        <v>90</v>
      </c>
      <c r="P7" s="417">
        <f t="shared" si="0"/>
        <v>90</v>
      </c>
      <c r="Q7" s="336"/>
      <c r="BA7" s="88"/>
      <c r="BB7" s="88"/>
      <c r="BE7" s="70"/>
      <c r="BF7" s="70"/>
      <c r="BK7" s="73"/>
      <c r="BM7" s="71"/>
    </row>
    <row r="8" spans="1:86" s="30" customFormat="1">
      <c r="A8" s="298" t="s">
        <v>201</v>
      </c>
      <c r="B8" s="414" t="s">
        <v>201</v>
      </c>
      <c r="C8" s="414">
        <v>2016</v>
      </c>
      <c r="D8" s="300" t="s">
        <v>10</v>
      </c>
      <c r="E8" s="361" t="s">
        <v>6</v>
      </c>
      <c r="F8" s="414" t="s">
        <v>669</v>
      </c>
      <c r="G8" s="415" t="s">
        <v>1178</v>
      </c>
      <c r="H8" s="415" t="s">
        <v>663</v>
      </c>
      <c r="I8" s="415" t="s">
        <v>140</v>
      </c>
      <c r="J8" s="362" t="s">
        <v>273</v>
      </c>
      <c r="K8" s="414">
        <v>2</v>
      </c>
      <c r="L8" s="414" t="s">
        <v>14</v>
      </c>
      <c r="M8" s="361" t="s">
        <v>31</v>
      </c>
      <c r="N8" s="414">
        <v>48</v>
      </c>
      <c r="O8" s="416">
        <v>152</v>
      </c>
      <c r="P8" s="417">
        <f t="shared" si="0"/>
        <v>200</v>
      </c>
      <c r="Q8" s="336" t="s">
        <v>672</v>
      </c>
      <c r="BA8" s="53"/>
      <c r="BB8" s="53"/>
      <c r="BE8" s="52"/>
      <c r="BF8" s="52"/>
      <c r="BK8"/>
      <c r="BM8" s="54"/>
      <c r="BU8" s="28"/>
      <c r="BV8" s="28"/>
      <c r="BW8" s="28"/>
      <c r="BX8" s="28"/>
      <c r="BY8" s="28"/>
      <c r="BZ8" s="28"/>
      <c r="CA8" s="28"/>
      <c r="CB8" s="28"/>
    </row>
    <row r="9" spans="1:86" s="30" customFormat="1" ht="13.35" customHeight="1">
      <c r="A9" s="298" t="s">
        <v>201</v>
      </c>
      <c r="B9" s="414" t="s">
        <v>201</v>
      </c>
      <c r="C9" s="414">
        <v>2016</v>
      </c>
      <c r="D9" s="300" t="s">
        <v>10</v>
      </c>
      <c r="E9" s="361" t="s">
        <v>6</v>
      </c>
      <c r="F9" s="414" t="s">
        <v>670</v>
      </c>
      <c r="G9" s="415" t="s">
        <v>671</v>
      </c>
      <c r="H9" s="415" t="s">
        <v>663</v>
      </c>
      <c r="I9" s="415" t="s">
        <v>140</v>
      </c>
      <c r="J9" s="362" t="s">
        <v>276</v>
      </c>
      <c r="K9" s="414">
        <v>1</v>
      </c>
      <c r="L9" s="414" t="s">
        <v>14</v>
      </c>
      <c r="M9" s="361" t="s">
        <v>561</v>
      </c>
      <c r="N9" s="414">
        <v>0</v>
      </c>
      <c r="O9" s="416">
        <v>150</v>
      </c>
      <c r="P9" s="417">
        <f t="shared" si="0"/>
        <v>150</v>
      </c>
      <c r="Q9" s="336"/>
      <c r="BA9" s="53"/>
      <c r="BB9" s="53"/>
      <c r="BE9" s="52"/>
      <c r="BF9" s="52"/>
      <c r="BM9" s="54"/>
      <c r="BU9" s="28"/>
      <c r="BV9" s="28"/>
      <c r="BW9" s="28"/>
      <c r="BX9" s="28"/>
      <c r="BY9" s="28"/>
      <c r="BZ9" s="28"/>
      <c r="CA9" s="28"/>
      <c r="CB9" s="28"/>
    </row>
    <row r="10" spans="1:86" s="30" customFormat="1" ht="51">
      <c r="A10" s="707" t="s">
        <v>201</v>
      </c>
      <c r="B10" s="708" t="s">
        <v>201</v>
      </c>
      <c r="C10" s="708">
        <v>2016</v>
      </c>
      <c r="D10" s="668" t="s">
        <v>10</v>
      </c>
      <c r="E10" s="708" t="s">
        <v>6</v>
      </c>
      <c r="F10" s="708" t="s">
        <v>1211</v>
      </c>
      <c r="G10" s="709" t="s">
        <v>1253</v>
      </c>
      <c r="H10" s="709" t="s">
        <v>1254</v>
      </c>
      <c r="I10" s="709" t="s">
        <v>140</v>
      </c>
      <c r="J10" s="709" t="s">
        <v>276</v>
      </c>
      <c r="K10" s="708">
        <v>1</v>
      </c>
      <c r="L10" s="708" t="s">
        <v>14</v>
      </c>
      <c r="M10" s="708" t="s">
        <v>31</v>
      </c>
      <c r="N10" s="708">
        <v>0</v>
      </c>
      <c r="O10" s="710">
        <v>44</v>
      </c>
      <c r="P10" s="417">
        <v>44</v>
      </c>
      <c r="Q10" s="715" t="s">
        <v>1255</v>
      </c>
      <c r="R10" s="194"/>
      <c r="S10" s="194"/>
      <c r="T10" s="194"/>
      <c r="U10" s="194"/>
      <c r="V10" s="194"/>
      <c r="W10" s="194"/>
      <c r="X10" s="194"/>
      <c r="Y10" s="194"/>
      <c r="Z10" s="194"/>
      <c r="AA10" s="194"/>
      <c r="AB10" s="194"/>
      <c r="AC10" s="194"/>
      <c r="AD10" s="194"/>
      <c r="AE10" s="194"/>
      <c r="BA10" s="53"/>
      <c r="BB10" s="53"/>
      <c r="BE10" s="52"/>
      <c r="BF10" s="52"/>
      <c r="BM10" s="54"/>
      <c r="BU10" s="28"/>
      <c r="BV10" s="28"/>
      <c r="BW10" s="28"/>
      <c r="BX10" s="28"/>
      <c r="BY10" s="28"/>
      <c r="BZ10" s="28"/>
      <c r="CA10" s="28"/>
      <c r="CB10" s="28"/>
    </row>
    <row r="11" spans="1:86" s="30" customFormat="1" ht="13.35" customHeight="1">
      <c r="A11" s="707" t="s">
        <v>201</v>
      </c>
      <c r="B11" s="708" t="s">
        <v>201</v>
      </c>
      <c r="C11" s="708">
        <v>2016</v>
      </c>
      <c r="D11" s="668" t="s">
        <v>10</v>
      </c>
      <c r="E11" s="708" t="s">
        <v>6</v>
      </c>
      <c r="F11" s="708" t="s">
        <v>1213</v>
      </c>
      <c r="G11" s="709" t="s">
        <v>1256</v>
      </c>
      <c r="H11" s="709" t="s">
        <v>1254</v>
      </c>
      <c r="I11" s="709" t="s">
        <v>140</v>
      </c>
      <c r="J11" s="709" t="s">
        <v>276</v>
      </c>
      <c r="K11" s="708">
        <v>1</v>
      </c>
      <c r="L11" s="708" t="s">
        <v>14</v>
      </c>
      <c r="M11" s="708" t="s">
        <v>31</v>
      </c>
      <c r="N11" s="708">
        <v>0</v>
      </c>
      <c r="O11" s="710">
        <v>180</v>
      </c>
      <c r="P11" s="417">
        <v>180</v>
      </c>
      <c r="Q11" s="594"/>
      <c r="R11" s="194"/>
      <c r="S11" s="194"/>
      <c r="T11" s="194"/>
      <c r="U11" s="194"/>
      <c r="V11" s="194"/>
      <c r="W11" s="194"/>
      <c r="X11" s="194"/>
      <c r="Y11" s="194"/>
      <c r="Z11" s="194"/>
      <c r="AA11" s="194"/>
      <c r="AB11" s="194"/>
      <c r="AC11" s="194"/>
      <c r="AD11" s="194"/>
      <c r="AE11" s="194"/>
      <c r="BA11" s="53"/>
      <c r="BB11" s="53"/>
      <c r="BE11" s="52"/>
      <c r="BF11" s="52"/>
      <c r="BM11" s="54"/>
      <c r="BU11" s="28"/>
      <c r="BV11" s="28"/>
      <c r="BW11" s="28"/>
      <c r="BX11" s="28"/>
      <c r="BY11" s="28"/>
      <c r="BZ11" s="28"/>
      <c r="CA11" s="28"/>
      <c r="CB11" s="28"/>
    </row>
    <row r="12" spans="1:86" s="30" customFormat="1" ht="13.35" customHeight="1">
      <c r="A12" s="707" t="s">
        <v>201</v>
      </c>
      <c r="B12" s="708" t="s">
        <v>201</v>
      </c>
      <c r="C12" s="708">
        <v>2016</v>
      </c>
      <c r="D12" s="668" t="s">
        <v>10</v>
      </c>
      <c r="E12" s="708" t="s">
        <v>6</v>
      </c>
      <c r="F12" s="708" t="s">
        <v>1215</v>
      </c>
      <c r="G12" s="709" t="s">
        <v>1257</v>
      </c>
      <c r="H12" s="709" t="s">
        <v>1254</v>
      </c>
      <c r="I12" s="709" t="s">
        <v>140</v>
      </c>
      <c r="J12" s="709" t="s">
        <v>273</v>
      </c>
      <c r="K12" s="708" t="s">
        <v>1258</v>
      </c>
      <c r="L12" s="708" t="s">
        <v>14</v>
      </c>
      <c r="M12" s="708" t="s">
        <v>31</v>
      </c>
      <c r="N12" s="708">
        <v>24</v>
      </c>
      <c r="O12" s="710">
        <v>312</v>
      </c>
      <c r="P12" s="417">
        <v>336</v>
      </c>
      <c r="Q12" s="597" t="s">
        <v>672</v>
      </c>
      <c r="R12" s="194"/>
      <c r="S12" s="194"/>
      <c r="T12" s="194"/>
      <c r="U12" s="194"/>
      <c r="V12" s="194"/>
      <c r="W12" s="194"/>
      <c r="X12" s="194"/>
      <c r="Y12" s="194"/>
      <c r="Z12" s="194"/>
      <c r="AA12" s="194"/>
      <c r="AB12" s="194"/>
      <c r="AC12" s="194"/>
      <c r="AD12" s="194"/>
      <c r="AE12" s="194"/>
      <c r="BA12" s="53"/>
      <c r="BB12" s="53"/>
      <c r="BE12" s="52"/>
      <c r="BF12" s="52"/>
      <c r="BM12" s="54"/>
      <c r="BU12" s="28"/>
      <c r="BV12" s="28"/>
      <c r="BW12" s="28"/>
      <c r="BX12" s="28"/>
      <c r="BY12" s="28"/>
      <c r="BZ12" s="28"/>
      <c r="CA12" s="28"/>
      <c r="CB12" s="28"/>
    </row>
    <row r="13" spans="1:86" s="30" customFormat="1" ht="13.35" customHeight="1">
      <c r="A13" s="707" t="s">
        <v>201</v>
      </c>
      <c r="B13" s="708" t="s">
        <v>201</v>
      </c>
      <c r="C13" s="708">
        <v>2016</v>
      </c>
      <c r="D13" s="668" t="s">
        <v>10</v>
      </c>
      <c r="E13" s="708" t="s">
        <v>6</v>
      </c>
      <c r="F13" s="708" t="s">
        <v>1223</v>
      </c>
      <c r="G13" s="709" t="s">
        <v>1259</v>
      </c>
      <c r="H13" s="709" t="s">
        <v>1260</v>
      </c>
      <c r="I13" s="709" t="s">
        <v>140</v>
      </c>
      <c r="J13" s="709" t="s">
        <v>276</v>
      </c>
      <c r="K13" s="708" t="s">
        <v>1258</v>
      </c>
      <c r="L13" s="708" t="s">
        <v>14</v>
      </c>
      <c r="M13" s="708" t="s">
        <v>31</v>
      </c>
      <c r="N13" s="708">
        <v>0</v>
      </c>
      <c r="O13" s="710">
        <v>48</v>
      </c>
      <c r="P13" s="417">
        <v>48</v>
      </c>
      <c r="Q13" s="594"/>
      <c r="R13" s="194"/>
      <c r="S13" s="194"/>
      <c r="T13" s="194"/>
      <c r="U13" s="194"/>
      <c r="V13" s="194"/>
      <c r="W13" s="194"/>
      <c r="X13" s="194"/>
      <c r="Y13" s="194"/>
      <c r="Z13" s="194"/>
      <c r="AA13" s="194"/>
      <c r="AB13" s="194"/>
      <c r="AC13" s="194"/>
      <c r="AD13" s="194"/>
      <c r="AE13" s="194"/>
      <c r="BA13" s="53"/>
      <c r="BB13" s="53"/>
      <c r="BE13" s="52"/>
      <c r="BF13" s="52"/>
      <c r="BM13" s="54"/>
      <c r="BU13" s="28"/>
      <c r="BV13" s="28"/>
      <c r="BW13" s="28"/>
      <c r="BX13" s="28"/>
      <c r="BY13" s="28"/>
      <c r="BZ13" s="28"/>
      <c r="CA13" s="28"/>
      <c r="CB13" s="28"/>
    </row>
    <row r="14" spans="1:86" s="30" customFormat="1" ht="13.35" customHeight="1">
      <c r="A14" s="707" t="s">
        <v>201</v>
      </c>
      <c r="B14" s="708" t="s">
        <v>201</v>
      </c>
      <c r="C14" s="708">
        <v>2016</v>
      </c>
      <c r="D14" s="668" t="s">
        <v>10</v>
      </c>
      <c r="E14" s="708" t="s">
        <v>6</v>
      </c>
      <c r="F14" s="708" t="s">
        <v>1225</v>
      </c>
      <c r="G14" s="709" t="s">
        <v>1261</v>
      </c>
      <c r="H14" s="709" t="s">
        <v>1262</v>
      </c>
      <c r="I14" s="709" t="s">
        <v>140</v>
      </c>
      <c r="J14" s="709" t="s">
        <v>273</v>
      </c>
      <c r="K14" s="708" t="s">
        <v>1258</v>
      </c>
      <c r="L14" s="708" t="s">
        <v>14</v>
      </c>
      <c r="M14" s="708" t="s">
        <v>31</v>
      </c>
      <c r="N14" s="708">
        <v>12</v>
      </c>
      <c r="O14" s="710">
        <v>48</v>
      </c>
      <c r="P14" s="417">
        <v>60</v>
      </c>
      <c r="Q14" s="597" t="s">
        <v>672</v>
      </c>
      <c r="R14" s="194"/>
      <c r="S14" s="194"/>
      <c r="T14" s="194"/>
      <c r="U14" s="194"/>
      <c r="V14" s="194"/>
      <c r="W14" s="194"/>
      <c r="X14" s="194"/>
      <c r="Y14" s="194"/>
      <c r="Z14" s="194"/>
      <c r="AA14" s="194"/>
      <c r="AB14" s="194"/>
      <c r="AC14" s="194"/>
      <c r="AD14" s="194"/>
      <c r="AE14" s="194"/>
      <c r="BA14" s="53"/>
      <c r="BB14" s="53"/>
      <c r="BE14" s="52"/>
      <c r="BF14" s="52"/>
      <c r="BM14" s="54"/>
      <c r="BU14" s="28"/>
      <c r="BV14" s="28"/>
      <c r="BW14" s="28"/>
      <c r="BX14" s="28"/>
      <c r="BY14" s="28"/>
      <c r="BZ14" s="28"/>
      <c r="CA14" s="28"/>
      <c r="CB14" s="28"/>
    </row>
    <row r="15" spans="1:86" s="30" customFormat="1" ht="13.35" customHeight="1">
      <c r="A15" s="707" t="s">
        <v>201</v>
      </c>
      <c r="B15" s="708" t="s">
        <v>201</v>
      </c>
      <c r="C15" s="708">
        <v>2016</v>
      </c>
      <c r="D15" s="668" t="s">
        <v>10</v>
      </c>
      <c r="E15" s="708" t="s">
        <v>6</v>
      </c>
      <c r="F15" s="708" t="s">
        <v>1227</v>
      </c>
      <c r="G15" s="709" t="s">
        <v>1263</v>
      </c>
      <c r="H15" s="709" t="s">
        <v>1254</v>
      </c>
      <c r="I15" s="709" t="s">
        <v>140</v>
      </c>
      <c r="J15" s="709" t="s">
        <v>273</v>
      </c>
      <c r="K15" s="708" t="s">
        <v>1258</v>
      </c>
      <c r="L15" s="708" t="s">
        <v>14</v>
      </c>
      <c r="M15" s="708" t="s">
        <v>31</v>
      </c>
      <c r="N15" s="708">
        <v>27</v>
      </c>
      <c r="O15" s="710">
        <v>144</v>
      </c>
      <c r="P15" s="417">
        <v>171</v>
      </c>
      <c r="Q15" s="597" t="s">
        <v>672</v>
      </c>
      <c r="R15" s="194"/>
      <c r="S15" s="194"/>
      <c r="T15" s="194"/>
      <c r="U15" s="194"/>
      <c r="V15" s="194"/>
      <c r="W15" s="194"/>
      <c r="X15" s="194"/>
      <c r="Y15" s="194"/>
      <c r="Z15" s="194"/>
      <c r="AA15" s="194"/>
      <c r="AB15" s="194"/>
      <c r="AC15" s="194"/>
      <c r="AD15" s="194"/>
      <c r="AE15" s="194"/>
      <c r="BA15" s="53"/>
      <c r="BB15" s="53"/>
      <c r="BE15" s="52"/>
      <c r="BF15" s="52"/>
      <c r="BH15" s="57"/>
      <c r="BI15"/>
      <c r="BM15" s="54"/>
      <c r="BU15" s="28"/>
      <c r="BV15" s="28"/>
      <c r="BW15" s="28"/>
      <c r="BX15" s="28"/>
      <c r="BY15" s="28"/>
      <c r="BZ15" s="28"/>
      <c r="CA15" s="28"/>
      <c r="CB15" s="28"/>
    </row>
    <row r="16" spans="1:86" s="30" customFormat="1">
      <c r="A16" s="707" t="s">
        <v>201</v>
      </c>
      <c r="B16" s="708" t="s">
        <v>201</v>
      </c>
      <c r="C16" s="708">
        <v>2016</v>
      </c>
      <c r="D16" s="668" t="s">
        <v>10</v>
      </c>
      <c r="E16" s="708" t="s">
        <v>6</v>
      </c>
      <c r="F16" s="708" t="s">
        <v>1229</v>
      </c>
      <c r="G16" s="709" t="s">
        <v>1264</v>
      </c>
      <c r="H16" s="709" t="s">
        <v>1265</v>
      </c>
      <c r="I16" s="709" t="s">
        <v>140</v>
      </c>
      <c r="J16" s="709" t="s">
        <v>273</v>
      </c>
      <c r="K16" s="708" t="s">
        <v>1258</v>
      </c>
      <c r="L16" s="708" t="s">
        <v>14</v>
      </c>
      <c r="M16" s="708" t="s">
        <v>31</v>
      </c>
      <c r="N16" s="708">
        <v>12</v>
      </c>
      <c r="O16" s="710">
        <v>96</v>
      </c>
      <c r="P16" s="417">
        <v>108</v>
      </c>
      <c r="Q16" s="597" t="s">
        <v>672</v>
      </c>
      <c r="R16" s="194"/>
      <c r="S16" s="194"/>
      <c r="T16" s="194"/>
      <c r="U16" s="194"/>
      <c r="V16" s="194"/>
      <c r="W16" s="194"/>
      <c r="X16" s="194"/>
      <c r="Y16" s="194"/>
      <c r="Z16" s="194"/>
      <c r="AA16" s="194"/>
      <c r="AB16" s="194"/>
      <c r="AC16" s="194"/>
      <c r="AD16" s="194"/>
      <c r="AE16" s="194"/>
      <c r="BA16" s="53"/>
      <c r="BB16" s="53"/>
      <c r="BE16" s="52"/>
      <c r="BF16" s="52"/>
      <c r="BM16" s="54"/>
      <c r="BU16" s="28"/>
      <c r="BV16" s="28"/>
      <c r="BW16" s="28"/>
      <c r="BX16" s="28"/>
      <c r="BY16" s="28"/>
      <c r="BZ16" s="28"/>
      <c r="CA16" s="28"/>
      <c r="CB16" s="28"/>
    </row>
    <row r="17" spans="1:86" s="30" customFormat="1">
      <c r="A17" s="707" t="s">
        <v>201</v>
      </c>
      <c r="B17" s="708" t="s">
        <v>201</v>
      </c>
      <c r="C17" s="708">
        <v>2016</v>
      </c>
      <c r="D17" s="668" t="s">
        <v>10</v>
      </c>
      <c r="E17" s="708" t="s">
        <v>6</v>
      </c>
      <c r="F17" s="708" t="s">
        <v>1231</v>
      </c>
      <c r="G17" s="709" t="s">
        <v>1266</v>
      </c>
      <c r="H17" s="709" t="s">
        <v>1254</v>
      </c>
      <c r="I17" s="709" t="s">
        <v>140</v>
      </c>
      <c r="J17" s="709" t="s">
        <v>273</v>
      </c>
      <c r="K17" s="708">
        <v>1</v>
      </c>
      <c r="L17" s="708" t="s">
        <v>14</v>
      </c>
      <c r="M17" s="708" t="s">
        <v>31</v>
      </c>
      <c r="N17" s="708">
        <v>24</v>
      </c>
      <c r="O17" s="710">
        <v>84</v>
      </c>
      <c r="P17" s="417">
        <v>108</v>
      </c>
      <c r="Q17" s="597" t="s">
        <v>672</v>
      </c>
      <c r="R17" s="194"/>
      <c r="S17" s="194"/>
      <c r="T17" s="194"/>
      <c r="U17" s="194"/>
      <c r="V17" s="194"/>
      <c r="W17" s="194"/>
      <c r="X17" s="194"/>
      <c r="Y17" s="194"/>
      <c r="Z17" s="194"/>
      <c r="AA17" s="194"/>
      <c r="AB17" s="194"/>
      <c r="AC17" s="194"/>
      <c r="AD17" s="194"/>
      <c r="AE17" s="194"/>
      <c r="BA17" s="53"/>
      <c r="BB17" s="53"/>
      <c r="BE17" s="52"/>
      <c r="BF17" s="52"/>
      <c r="BM17" s="54"/>
      <c r="BU17" s="28"/>
      <c r="BV17" s="28"/>
      <c r="BW17" s="28"/>
      <c r="BX17" s="28"/>
      <c r="BY17" s="28"/>
      <c r="BZ17" s="28"/>
      <c r="CA17" s="28"/>
      <c r="CB17" s="28"/>
    </row>
    <row r="18" spans="1:86" s="30" customFormat="1">
      <c r="A18" s="707" t="s">
        <v>201</v>
      </c>
      <c r="B18" s="708" t="s">
        <v>201</v>
      </c>
      <c r="C18" s="708">
        <v>2016</v>
      </c>
      <c r="D18" s="668" t="s">
        <v>10</v>
      </c>
      <c r="E18" s="708" t="s">
        <v>6</v>
      </c>
      <c r="F18" s="708" t="s">
        <v>1233</v>
      </c>
      <c r="G18" s="709" t="s">
        <v>1267</v>
      </c>
      <c r="H18" s="709" t="s">
        <v>1268</v>
      </c>
      <c r="I18" s="709" t="s">
        <v>140</v>
      </c>
      <c r="J18" s="709" t="s">
        <v>273</v>
      </c>
      <c r="K18" s="708">
        <v>1</v>
      </c>
      <c r="L18" s="708" t="s">
        <v>14</v>
      </c>
      <c r="M18" s="708" t="s">
        <v>23</v>
      </c>
      <c r="N18" s="708">
        <v>12</v>
      </c>
      <c r="O18" s="710">
        <v>12</v>
      </c>
      <c r="P18" s="417">
        <v>24</v>
      </c>
      <c r="Q18" s="597" t="s">
        <v>672</v>
      </c>
      <c r="R18" s="194"/>
      <c r="S18" s="194"/>
      <c r="T18" s="194"/>
      <c r="U18" s="194"/>
      <c r="V18" s="194"/>
      <c r="W18" s="194"/>
      <c r="X18" s="194"/>
      <c r="Y18" s="194"/>
      <c r="Z18" s="194"/>
      <c r="AA18" s="194"/>
      <c r="AB18" s="194"/>
      <c r="AC18" s="194"/>
      <c r="AD18" s="194"/>
      <c r="AE18" s="194"/>
      <c r="BA18" s="53"/>
      <c r="BB18" s="53"/>
      <c r="BE18" s="52"/>
      <c r="BF18" s="52"/>
      <c r="BM18" s="54"/>
      <c r="BU18" s="28"/>
      <c r="BV18" s="28"/>
      <c r="BW18" s="28"/>
      <c r="BX18" s="28"/>
      <c r="BY18" s="28"/>
      <c r="CA18" s="28"/>
      <c r="CB18" s="28"/>
    </row>
    <row r="19" spans="1:86" ht="38.25">
      <c r="A19" s="707" t="s">
        <v>201</v>
      </c>
      <c r="B19" s="708" t="s">
        <v>201</v>
      </c>
      <c r="C19" s="708">
        <v>2016</v>
      </c>
      <c r="D19" s="668" t="s">
        <v>9</v>
      </c>
      <c r="E19" s="711" t="s">
        <v>6</v>
      </c>
      <c r="F19" s="711" t="s">
        <v>1236</v>
      </c>
      <c r="G19" s="713" t="s">
        <v>1269</v>
      </c>
      <c r="H19" s="709" t="s">
        <v>1270</v>
      </c>
      <c r="I19" s="709" t="s">
        <v>140</v>
      </c>
      <c r="J19" s="709" t="s">
        <v>274</v>
      </c>
      <c r="K19" s="708">
        <v>2</v>
      </c>
      <c r="L19" s="708" t="s">
        <v>14</v>
      </c>
      <c r="M19" s="708" t="s">
        <v>23</v>
      </c>
      <c r="N19" s="708">
        <v>1</v>
      </c>
      <c r="O19" s="710">
        <v>0</v>
      </c>
      <c r="P19" s="417">
        <f t="shared" ref="P19:P20" si="1">N19+O19</f>
        <v>1</v>
      </c>
      <c r="Q19" s="715" t="s">
        <v>1271</v>
      </c>
      <c r="R19" s="31"/>
      <c r="S19" s="31"/>
      <c r="T19" s="31"/>
      <c r="U19" s="31"/>
      <c r="V19" s="31"/>
      <c r="W19" s="31"/>
      <c r="X19" s="31"/>
      <c r="Y19" s="31"/>
      <c r="Z19" s="31"/>
      <c r="AA19" s="31"/>
      <c r="AB19" s="31"/>
      <c r="AC19" s="31"/>
      <c r="AD19" s="31"/>
      <c r="AE19" s="31"/>
      <c r="BA19" s="53"/>
      <c r="BB19" s="53"/>
      <c r="BC19" s="30"/>
      <c r="BD19" s="30"/>
      <c r="BE19" s="52"/>
      <c r="BF19" s="52"/>
      <c r="BG19" s="30"/>
      <c r="BH19" s="30"/>
      <c r="BI19" s="30"/>
      <c r="BJ19" s="30"/>
      <c r="BK19" s="30"/>
      <c r="BL19" s="30"/>
      <c r="BM19" s="54"/>
      <c r="BN19" s="30"/>
      <c r="BO19" s="30"/>
      <c r="BP19" s="30"/>
      <c r="BQ19" s="30"/>
      <c r="BR19" s="30"/>
      <c r="BS19" s="30"/>
      <c r="BT19" s="30"/>
      <c r="BU19" s="28"/>
      <c r="BV19" s="28"/>
      <c r="BW19" s="28"/>
      <c r="BX19" s="28"/>
      <c r="BY19" s="28"/>
      <c r="BZ19" s="28"/>
      <c r="CA19" s="28"/>
      <c r="CB19" s="28"/>
      <c r="CC19" s="30"/>
      <c r="CD19" s="30"/>
      <c r="CE19" s="30"/>
      <c r="CF19" s="30"/>
      <c r="CG19" s="30"/>
      <c r="CH19" s="30"/>
    </row>
    <row r="20" spans="1:86" s="31" customFormat="1" ht="38.25">
      <c r="A20" s="707" t="s">
        <v>201</v>
      </c>
      <c r="B20" s="708" t="s">
        <v>201</v>
      </c>
      <c r="C20" s="708">
        <v>2016</v>
      </c>
      <c r="D20" s="668" t="s">
        <v>9</v>
      </c>
      <c r="E20" s="711" t="s">
        <v>6</v>
      </c>
      <c r="F20" s="711" t="s">
        <v>1238</v>
      </c>
      <c r="G20" s="713" t="s">
        <v>1269</v>
      </c>
      <c r="H20" s="709" t="s">
        <v>1270</v>
      </c>
      <c r="I20" s="709" t="s">
        <v>140</v>
      </c>
      <c r="J20" s="709" t="s">
        <v>274</v>
      </c>
      <c r="K20" s="708">
        <v>2</v>
      </c>
      <c r="L20" s="708" t="s">
        <v>14</v>
      </c>
      <c r="M20" s="708" t="s">
        <v>23</v>
      </c>
      <c r="N20" s="708">
        <v>1</v>
      </c>
      <c r="O20" s="710">
        <v>0</v>
      </c>
      <c r="P20" s="417">
        <f t="shared" si="1"/>
        <v>1</v>
      </c>
      <c r="Q20" s="715" t="s">
        <v>1271</v>
      </c>
      <c r="BA20" s="101"/>
      <c r="BB20" s="101"/>
      <c r="BC20" s="17"/>
      <c r="BD20" s="102"/>
      <c r="BE20" s="103"/>
      <c r="BF20" s="103"/>
      <c r="BG20" s="17"/>
      <c r="BH20" s="102"/>
      <c r="BI20" s="17"/>
      <c r="BJ20" s="17"/>
      <c r="BK20" s="17"/>
      <c r="BL20" s="17"/>
      <c r="BM20" s="104"/>
      <c r="BN20" s="17"/>
      <c r="BO20" s="17"/>
      <c r="BP20" s="17"/>
      <c r="BQ20" s="17"/>
      <c r="BR20" s="17"/>
      <c r="BS20" s="17"/>
      <c r="BT20" s="17"/>
      <c r="BU20" s="105"/>
      <c r="BV20" s="105"/>
      <c r="BW20" s="105"/>
      <c r="BX20" s="105"/>
      <c r="BY20" s="105"/>
      <c r="BZ20" s="105"/>
      <c r="CA20" s="105"/>
      <c r="CB20" s="105"/>
      <c r="CC20" s="17"/>
      <c r="CD20" s="106"/>
      <c r="CE20" s="107"/>
      <c r="CF20" s="106"/>
      <c r="CG20" s="108"/>
      <c r="CH20" s="108"/>
    </row>
    <row r="21" spans="1:86" s="31" customFormat="1" ht="38.25">
      <c r="A21" s="707" t="s">
        <v>201</v>
      </c>
      <c r="B21" s="708" t="s">
        <v>201</v>
      </c>
      <c r="C21" s="708">
        <v>2016</v>
      </c>
      <c r="D21" s="712" t="s">
        <v>10</v>
      </c>
      <c r="E21" s="708" t="s">
        <v>96</v>
      </c>
      <c r="F21" s="708" t="s">
        <v>1243</v>
      </c>
      <c r="G21" s="709" t="s">
        <v>1272</v>
      </c>
      <c r="H21" s="709" t="s">
        <v>1273</v>
      </c>
      <c r="I21" s="709" t="s">
        <v>140</v>
      </c>
      <c r="J21" s="709" t="s">
        <v>274</v>
      </c>
      <c r="K21" s="708">
        <v>2</v>
      </c>
      <c r="L21" s="708" t="s">
        <v>14</v>
      </c>
      <c r="M21" s="708" t="s">
        <v>23</v>
      </c>
      <c r="N21" s="708">
        <v>5</v>
      </c>
      <c r="O21" s="710">
        <v>0</v>
      </c>
      <c r="P21" s="417">
        <f>N21+O21</f>
        <v>5</v>
      </c>
      <c r="Q21" s="715" t="s">
        <v>1271</v>
      </c>
      <c r="BA21" s="101"/>
      <c r="BB21" s="101"/>
      <c r="BC21" s="17"/>
      <c r="BD21" s="17"/>
      <c r="BE21" s="103"/>
      <c r="BF21" s="103"/>
      <c r="BG21" s="17"/>
      <c r="BH21" s="17"/>
      <c r="BI21" s="17"/>
      <c r="BJ21" s="17"/>
      <c r="BK21" s="17"/>
      <c r="BL21" s="17"/>
      <c r="BM21" s="104"/>
      <c r="BN21" s="17"/>
      <c r="BO21" s="17"/>
      <c r="BP21" s="17"/>
      <c r="BQ21" s="17"/>
      <c r="BR21" s="17"/>
      <c r="BS21" s="17"/>
      <c r="BT21" s="17"/>
      <c r="BU21" s="105"/>
      <c r="BV21" s="105"/>
      <c r="BW21" s="105"/>
      <c r="BX21" s="105"/>
      <c r="BY21" s="105"/>
      <c r="BZ21" s="105"/>
      <c r="CA21" s="105"/>
      <c r="CB21" s="105"/>
      <c r="CC21" s="17"/>
      <c r="CD21" s="107"/>
      <c r="CE21" s="107"/>
      <c r="CF21" s="107"/>
      <c r="CG21" s="108"/>
      <c r="CH21" s="108"/>
    </row>
    <row r="22" spans="1:86" s="31" customFormat="1">
      <c r="A22" s="707" t="s">
        <v>201</v>
      </c>
      <c r="B22" s="708" t="s">
        <v>201</v>
      </c>
      <c r="C22" s="708">
        <v>2016</v>
      </c>
      <c r="D22" s="668" t="s">
        <v>656</v>
      </c>
      <c r="E22" s="708" t="s">
        <v>130</v>
      </c>
      <c r="F22" s="708" t="s">
        <v>1245</v>
      </c>
      <c r="G22" s="714" t="s">
        <v>1274</v>
      </c>
      <c r="H22" s="714" t="s">
        <v>1275</v>
      </c>
      <c r="I22" s="714" t="s">
        <v>140</v>
      </c>
      <c r="J22" s="709" t="s">
        <v>273</v>
      </c>
      <c r="K22" s="708">
        <v>1</v>
      </c>
      <c r="L22" s="708" t="s">
        <v>14</v>
      </c>
      <c r="M22" s="708" t="s">
        <v>23</v>
      </c>
      <c r="N22" s="708">
        <v>6</v>
      </c>
      <c r="O22" s="710">
        <v>36</v>
      </c>
      <c r="P22" s="417">
        <f t="shared" ref="P22:P24" si="2">N22+O22</f>
        <v>42</v>
      </c>
      <c r="Q22" s="715" t="s">
        <v>672</v>
      </c>
      <c r="BA22" s="101"/>
      <c r="BB22" s="101"/>
      <c r="BC22" s="17"/>
      <c r="BD22" s="17"/>
      <c r="BE22" s="103"/>
      <c r="BF22" s="103"/>
      <c r="BG22" s="17"/>
      <c r="BH22" s="17"/>
      <c r="BI22" s="17"/>
      <c r="BJ22" s="17"/>
      <c r="BK22" s="17"/>
      <c r="BL22" s="17"/>
      <c r="BM22" s="104"/>
      <c r="BN22" s="17"/>
      <c r="BO22" s="17"/>
      <c r="BP22" s="17"/>
      <c r="BQ22" s="17"/>
      <c r="BR22" s="17"/>
      <c r="BS22" s="17"/>
      <c r="BT22" s="17"/>
      <c r="BU22" s="105"/>
      <c r="BV22" s="105"/>
      <c r="BW22" s="105"/>
      <c r="BX22" s="105"/>
      <c r="BY22" s="105"/>
      <c r="BZ22" s="105"/>
      <c r="CA22" s="105"/>
      <c r="CB22" s="105"/>
      <c r="CC22" s="17"/>
      <c r="CD22" s="107"/>
      <c r="CE22" s="107"/>
      <c r="CF22" s="107"/>
      <c r="CG22" s="108"/>
      <c r="CH22" s="108"/>
    </row>
    <row r="23" spans="1:86" s="31" customFormat="1">
      <c r="A23" s="707" t="s">
        <v>201</v>
      </c>
      <c r="B23" s="708" t="s">
        <v>201</v>
      </c>
      <c r="C23" s="708">
        <v>2016</v>
      </c>
      <c r="D23" s="668" t="s">
        <v>656</v>
      </c>
      <c r="E23" s="708" t="s">
        <v>130</v>
      </c>
      <c r="F23" s="708" t="s">
        <v>1249</v>
      </c>
      <c r="G23" s="714" t="s">
        <v>1276</v>
      </c>
      <c r="H23" s="714" t="s">
        <v>1277</v>
      </c>
      <c r="I23" s="714" t="s">
        <v>1278</v>
      </c>
      <c r="J23" s="709" t="s">
        <v>273</v>
      </c>
      <c r="K23" s="708">
        <v>1</v>
      </c>
      <c r="L23" s="708" t="s">
        <v>14</v>
      </c>
      <c r="M23" s="708" t="s">
        <v>23</v>
      </c>
      <c r="N23" s="708">
        <v>24</v>
      </c>
      <c r="O23" s="710">
        <v>24</v>
      </c>
      <c r="P23" s="417">
        <f t="shared" si="2"/>
        <v>48</v>
      </c>
      <c r="Q23" s="715" t="s">
        <v>672</v>
      </c>
      <c r="BA23" s="17"/>
      <c r="BB23" s="17"/>
      <c r="BC23" s="17"/>
      <c r="BD23" s="17"/>
      <c r="BE23" s="17"/>
      <c r="BF23" s="17"/>
      <c r="BG23" s="17"/>
      <c r="BH23" s="17"/>
      <c r="BI23" s="17"/>
      <c r="BJ23" s="17"/>
      <c r="BK23" s="17"/>
      <c r="BL23" s="17"/>
      <c r="BM23" s="104"/>
      <c r="BN23" s="17"/>
      <c r="BO23" s="17"/>
      <c r="BP23" s="17"/>
      <c r="BQ23" s="17"/>
      <c r="BR23" s="17"/>
      <c r="BS23" s="17"/>
      <c r="BT23" s="17"/>
      <c r="BU23" s="105"/>
      <c r="BV23" s="105"/>
      <c r="BW23" s="105"/>
      <c r="BX23" s="105"/>
      <c r="BY23" s="105"/>
      <c r="BZ23" s="105"/>
      <c r="CA23" s="105"/>
      <c r="CB23" s="105"/>
      <c r="CC23" s="17"/>
      <c r="CD23" s="107"/>
      <c r="CE23" s="107"/>
      <c r="CF23" s="107"/>
      <c r="CG23" s="108"/>
      <c r="CH23" s="108"/>
    </row>
    <row r="24" spans="1:86" s="31" customFormat="1">
      <c r="A24" s="707" t="s">
        <v>201</v>
      </c>
      <c r="B24" s="708" t="s">
        <v>201</v>
      </c>
      <c r="C24" s="708">
        <v>2016</v>
      </c>
      <c r="D24" s="668" t="s">
        <v>656</v>
      </c>
      <c r="E24" s="708" t="s">
        <v>231</v>
      </c>
      <c r="F24" s="708" t="s">
        <v>1251</v>
      </c>
      <c r="G24" s="714" t="s">
        <v>1274</v>
      </c>
      <c r="H24" s="714" t="s">
        <v>1279</v>
      </c>
      <c r="I24" s="714" t="s">
        <v>140</v>
      </c>
      <c r="J24" s="709" t="s">
        <v>274</v>
      </c>
      <c r="K24" s="708">
        <v>2</v>
      </c>
      <c r="L24" s="708" t="s">
        <v>14</v>
      </c>
      <c r="M24" s="708" t="s">
        <v>23</v>
      </c>
      <c r="N24" s="708">
        <v>2</v>
      </c>
      <c r="O24" s="710">
        <v>0</v>
      </c>
      <c r="P24" s="417">
        <f t="shared" si="2"/>
        <v>2</v>
      </c>
      <c r="Q24" s="594"/>
      <c r="BA24" s="17"/>
      <c r="BB24" s="17"/>
      <c r="BC24" s="17"/>
      <c r="BD24" s="17"/>
      <c r="BE24" s="17"/>
      <c r="BF24" s="17"/>
      <c r="BG24" s="17"/>
      <c r="BH24" s="17"/>
      <c r="BI24" s="17"/>
      <c r="BJ24" s="17"/>
      <c r="BK24" s="17"/>
      <c r="BL24" s="17"/>
      <c r="BM24" s="104"/>
      <c r="BN24" s="17"/>
      <c r="BO24" s="17"/>
      <c r="BP24" s="17"/>
      <c r="BQ24" s="17"/>
      <c r="BR24" s="17"/>
      <c r="BS24" s="17"/>
      <c r="BT24" s="17"/>
      <c r="BU24" s="105"/>
      <c r="BV24" s="105"/>
      <c r="BW24" s="105"/>
      <c r="BX24" s="105"/>
      <c r="BY24" s="105"/>
      <c r="BZ24" s="105"/>
      <c r="CA24" s="105"/>
      <c r="CB24" s="105"/>
      <c r="CC24" s="17"/>
      <c r="CD24" s="107"/>
      <c r="CE24" s="107"/>
      <c r="CF24" s="107"/>
      <c r="CG24" s="108"/>
      <c r="CH24" s="108"/>
    </row>
    <row r="25" spans="1:86" s="31" customFormat="1">
      <c r="A25" s="298" t="s">
        <v>201</v>
      </c>
      <c r="B25" s="440" t="s">
        <v>201</v>
      </c>
      <c r="C25" s="440">
        <v>2016</v>
      </c>
      <c r="D25" s="441" t="s">
        <v>656</v>
      </c>
      <c r="E25" s="440" t="s">
        <v>229</v>
      </c>
      <c r="F25" s="440" t="s">
        <v>1465</v>
      </c>
      <c r="G25" s="442" t="s">
        <v>1466</v>
      </c>
      <c r="H25" s="442" t="s">
        <v>1467</v>
      </c>
      <c r="I25" s="442" t="s">
        <v>140</v>
      </c>
      <c r="J25" s="443" t="s">
        <v>273</v>
      </c>
      <c r="K25" s="440">
        <v>2</v>
      </c>
      <c r="L25" s="440" t="s">
        <v>14</v>
      </c>
      <c r="M25" s="440" t="s">
        <v>31</v>
      </c>
      <c r="N25" s="440">
        <v>22</v>
      </c>
      <c r="O25" s="440">
        <v>48</v>
      </c>
      <c r="P25" s="417">
        <f t="shared" ref="P25:P29" si="3">N25+O25</f>
        <v>70</v>
      </c>
      <c r="Q25" s="501"/>
      <c r="BA25" s="102"/>
      <c r="BB25" s="17"/>
      <c r="BC25" s="17"/>
      <c r="BD25" s="17"/>
      <c r="BE25" s="17"/>
      <c r="BF25" s="17"/>
      <c r="BG25" s="17"/>
      <c r="BH25" s="17"/>
      <c r="BI25" s="17"/>
      <c r="BJ25" s="17"/>
      <c r="BK25" s="17"/>
      <c r="BL25" s="17"/>
      <c r="BM25" s="104"/>
      <c r="BN25" s="17"/>
      <c r="BO25" s="17"/>
      <c r="BP25" s="17"/>
      <c r="BQ25" s="17"/>
      <c r="BR25" s="17"/>
      <c r="BS25" s="17"/>
      <c r="BT25" s="17"/>
      <c r="BU25" s="105"/>
      <c r="BV25" s="105"/>
      <c r="BW25" s="105"/>
      <c r="BX25" s="105"/>
      <c r="BY25" s="105"/>
      <c r="BZ25" s="105"/>
      <c r="CA25" s="105"/>
      <c r="CB25" s="105"/>
      <c r="CC25" s="17"/>
      <c r="CD25" s="107"/>
      <c r="CE25" s="107"/>
      <c r="CF25" s="107"/>
      <c r="CG25" s="108"/>
      <c r="CH25" s="108"/>
    </row>
    <row r="26" spans="1:86" s="31" customFormat="1">
      <c r="A26" s="298" t="s">
        <v>201</v>
      </c>
      <c r="B26" s="440" t="s">
        <v>201</v>
      </c>
      <c r="C26" s="440">
        <v>2016</v>
      </c>
      <c r="D26" s="441" t="s">
        <v>656</v>
      </c>
      <c r="E26" s="440" t="s">
        <v>229</v>
      </c>
      <c r="F26" s="440" t="s">
        <v>1468</v>
      </c>
      <c r="G26" s="442" t="s">
        <v>1469</v>
      </c>
      <c r="H26" s="442" t="s">
        <v>1467</v>
      </c>
      <c r="I26" s="442" t="s">
        <v>140</v>
      </c>
      <c r="J26" s="443" t="s">
        <v>273</v>
      </c>
      <c r="K26" s="440">
        <v>2</v>
      </c>
      <c r="L26" s="440" t="s">
        <v>14</v>
      </c>
      <c r="M26" s="440" t="s">
        <v>31</v>
      </c>
      <c r="N26" s="440">
        <v>16</v>
      </c>
      <c r="O26" s="440">
        <v>32</v>
      </c>
      <c r="P26" s="417">
        <f t="shared" si="3"/>
        <v>48</v>
      </c>
      <c r="Q26" s="501"/>
      <c r="BA26" s="17"/>
      <c r="BB26" s="17"/>
      <c r="BC26" s="17"/>
      <c r="BD26" s="17"/>
      <c r="BE26" s="17"/>
      <c r="BF26" s="17"/>
      <c r="BG26" s="17"/>
      <c r="BH26" s="17"/>
      <c r="BI26" s="17"/>
      <c r="BJ26" s="17"/>
      <c r="BK26" s="17"/>
      <c r="BL26" s="17"/>
      <c r="BM26" s="104"/>
      <c r="BN26" s="17"/>
      <c r="BO26" s="17"/>
      <c r="BP26" s="17"/>
      <c r="BQ26" s="17"/>
      <c r="BR26" s="17"/>
      <c r="BS26" s="17"/>
      <c r="BT26" s="17"/>
      <c r="BU26" s="105"/>
      <c r="BV26" s="105"/>
      <c r="BW26" s="105"/>
      <c r="BX26" s="105"/>
      <c r="BY26" s="105"/>
      <c r="BZ26" s="105"/>
      <c r="CA26" s="105"/>
      <c r="CB26" s="105"/>
      <c r="CC26" s="17"/>
      <c r="CD26" s="107"/>
      <c r="CE26" s="107"/>
      <c r="CF26" s="107"/>
      <c r="CG26" s="108"/>
      <c r="CH26" s="108"/>
    </row>
    <row r="27" spans="1:86" s="31" customFormat="1">
      <c r="A27" s="298" t="s">
        <v>201</v>
      </c>
      <c r="B27" s="440" t="s">
        <v>201</v>
      </c>
      <c r="C27" s="440">
        <v>2016</v>
      </c>
      <c r="D27" s="441" t="s">
        <v>656</v>
      </c>
      <c r="E27" s="440" t="s">
        <v>229</v>
      </c>
      <c r="F27" s="440" t="s">
        <v>1470</v>
      </c>
      <c r="G27" s="442" t="s">
        <v>1471</v>
      </c>
      <c r="H27" s="442" t="s">
        <v>1467</v>
      </c>
      <c r="I27" s="442" t="s">
        <v>1472</v>
      </c>
      <c r="J27" s="443" t="s">
        <v>273</v>
      </c>
      <c r="K27" s="440">
        <v>2</v>
      </c>
      <c r="L27" s="440" t="s">
        <v>14</v>
      </c>
      <c r="M27" s="440" t="s">
        <v>31</v>
      </c>
      <c r="N27" s="440">
        <v>11</v>
      </c>
      <c r="O27" s="440">
        <v>21</v>
      </c>
      <c r="P27" s="417">
        <f t="shared" si="3"/>
        <v>32</v>
      </c>
      <c r="Q27" s="501"/>
      <c r="BA27" s="17"/>
      <c r="BB27" s="17"/>
      <c r="BC27" s="17"/>
      <c r="BD27" s="17"/>
      <c r="BE27" s="17"/>
      <c r="BF27" s="17"/>
      <c r="BG27" s="17"/>
      <c r="BH27" s="17"/>
      <c r="BI27" s="17"/>
      <c r="BJ27" s="17"/>
      <c r="BK27" s="17"/>
      <c r="BL27" s="17"/>
      <c r="BM27" s="104"/>
      <c r="BN27" s="17"/>
      <c r="BO27" s="17"/>
      <c r="BP27" s="17"/>
      <c r="BQ27" s="17"/>
      <c r="BR27" s="17"/>
      <c r="BS27" s="17"/>
      <c r="BT27" s="17"/>
      <c r="BU27" s="105"/>
      <c r="BV27" s="105"/>
      <c r="BW27" s="105"/>
      <c r="BX27" s="105"/>
      <c r="BY27" s="105"/>
      <c r="BZ27" s="105"/>
      <c r="CA27" s="105"/>
      <c r="CB27" s="105"/>
      <c r="CC27" s="17"/>
      <c r="CD27" s="107"/>
      <c r="CE27" s="107"/>
      <c r="CF27" s="107"/>
      <c r="CG27" s="108"/>
      <c r="CH27" s="108"/>
    </row>
    <row r="28" spans="1:86" s="31" customFormat="1">
      <c r="A28" s="298" t="s">
        <v>201</v>
      </c>
      <c r="B28" s="440" t="s">
        <v>201</v>
      </c>
      <c r="C28" s="440">
        <v>2016</v>
      </c>
      <c r="D28" s="441" t="s">
        <v>656</v>
      </c>
      <c r="E28" s="440" t="s">
        <v>229</v>
      </c>
      <c r="F28" s="440" t="s">
        <v>1473</v>
      </c>
      <c r="G28" s="442" t="s">
        <v>1474</v>
      </c>
      <c r="H28" s="442" t="s">
        <v>1467</v>
      </c>
      <c r="I28" s="442" t="s">
        <v>140</v>
      </c>
      <c r="J28" s="443" t="s">
        <v>276</v>
      </c>
      <c r="K28" s="440">
        <v>1</v>
      </c>
      <c r="L28" s="440" t="s">
        <v>14</v>
      </c>
      <c r="M28" s="440" t="s">
        <v>31</v>
      </c>
      <c r="N28" s="440">
        <v>0</v>
      </c>
      <c r="O28" s="440">
        <v>46</v>
      </c>
      <c r="P28" s="417">
        <f t="shared" si="3"/>
        <v>46</v>
      </c>
      <c r="Q28" s="545"/>
      <c r="BA28" s="17"/>
      <c r="BB28" s="17"/>
      <c r="BC28" s="17"/>
      <c r="BD28" s="17"/>
      <c r="BE28" s="17"/>
      <c r="BF28" s="17"/>
      <c r="BG28" s="17"/>
      <c r="BH28" s="102"/>
      <c r="BI28" s="17"/>
      <c r="BJ28" s="17"/>
      <c r="BK28" s="17"/>
      <c r="BL28" s="17"/>
      <c r="BM28" s="104"/>
      <c r="BN28" s="17"/>
      <c r="BO28" s="17"/>
      <c r="BP28" s="17"/>
      <c r="BQ28" s="17"/>
      <c r="BR28" s="17"/>
      <c r="BS28" s="17"/>
      <c r="BT28" s="17"/>
      <c r="BU28" s="105"/>
      <c r="BV28" s="105"/>
      <c r="BW28" s="105"/>
      <c r="BX28" s="105"/>
      <c r="BY28" s="105"/>
      <c r="BZ28" s="105"/>
      <c r="CA28" s="105"/>
      <c r="CB28" s="105"/>
      <c r="CC28" s="17"/>
      <c r="CD28" s="107"/>
      <c r="CE28" s="107"/>
      <c r="CF28" s="107"/>
      <c r="CG28" s="108"/>
      <c r="CH28" s="108"/>
    </row>
    <row r="29" spans="1:86" s="31" customFormat="1">
      <c r="A29" s="298" t="s">
        <v>201</v>
      </c>
      <c r="B29" s="440" t="s">
        <v>201</v>
      </c>
      <c r="C29" s="440">
        <v>2016</v>
      </c>
      <c r="D29" s="441" t="s">
        <v>656</v>
      </c>
      <c r="E29" s="440" t="s">
        <v>229</v>
      </c>
      <c r="F29" s="440" t="s">
        <v>1475</v>
      </c>
      <c r="G29" s="442" t="s">
        <v>1476</v>
      </c>
      <c r="H29" s="442" t="s">
        <v>1467</v>
      </c>
      <c r="I29" s="442" t="s">
        <v>1477</v>
      </c>
      <c r="J29" s="443" t="s">
        <v>276</v>
      </c>
      <c r="K29" s="440">
        <v>1</v>
      </c>
      <c r="L29" s="440" t="s">
        <v>14</v>
      </c>
      <c r="M29" s="440" t="s">
        <v>31</v>
      </c>
      <c r="N29" s="440">
        <v>0</v>
      </c>
      <c r="O29" s="440">
        <v>36</v>
      </c>
      <c r="P29" s="417">
        <f t="shared" si="3"/>
        <v>36</v>
      </c>
      <c r="Q29" s="545"/>
      <c r="BA29" s="17"/>
      <c r="BB29" s="17"/>
      <c r="BC29" s="17"/>
      <c r="BD29" s="105"/>
      <c r="BE29" s="17"/>
      <c r="BF29" s="17"/>
      <c r="BG29" s="17"/>
      <c r="BH29" s="17"/>
      <c r="BI29" s="17"/>
      <c r="BJ29" s="17"/>
      <c r="BK29" s="17"/>
      <c r="BL29" s="17"/>
      <c r="BM29" s="104"/>
      <c r="BN29" s="17"/>
      <c r="BO29" s="17"/>
      <c r="BP29" s="17"/>
      <c r="BQ29" s="17"/>
      <c r="BR29" s="17"/>
      <c r="BS29" s="17"/>
      <c r="BT29" s="17"/>
      <c r="BU29" s="105"/>
      <c r="BV29" s="105"/>
      <c r="BW29" s="105"/>
      <c r="BX29" s="105"/>
      <c r="BY29" s="105"/>
      <c r="BZ29" s="105"/>
      <c r="CA29" s="105"/>
      <c r="CB29" s="105"/>
      <c r="CC29" s="17"/>
      <c r="CD29" s="107"/>
      <c r="CE29" s="107"/>
      <c r="CF29" s="107"/>
      <c r="CG29" s="108"/>
      <c r="CH29" s="108"/>
    </row>
    <row r="30" spans="1:86" s="31" customFormat="1">
      <c r="A30" s="298" t="s">
        <v>201</v>
      </c>
      <c r="B30" s="440" t="s">
        <v>201</v>
      </c>
      <c r="C30" s="440">
        <v>2016</v>
      </c>
      <c r="D30" s="441" t="s">
        <v>656</v>
      </c>
      <c r="E30" s="440" t="s">
        <v>229</v>
      </c>
      <c r="F30" s="444" t="s">
        <v>1478</v>
      </c>
      <c r="G30" s="442" t="s">
        <v>1479</v>
      </c>
      <c r="H30" s="442" t="s">
        <v>1467</v>
      </c>
      <c r="I30" s="442" t="s">
        <v>140</v>
      </c>
      <c r="J30" s="443" t="s">
        <v>276</v>
      </c>
      <c r="K30" s="440">
        <v>1</v>
      </c>
      <c r="L30" s="440" t="s">
        <v>14</v>
      </c>
      <c r="M30" s="440" t="s">
        <v>31</v>
      </c>
      <c r="N30" s="440">
        <v>0</v>
      </c>
      <c r="O30" s="445">
        <v>18</v>
      </c>
      <c r="P30" s="417">
        <v>18</v>
      </c>
      <c r="Q30" s="545"/>
      <c r="BA30" s="17"/>
      <c r="BB30" s="17"/>
      <c r="BC30" s="17"/>
      <c r="BD30" s="105"/>
      <c r="BE30" s="17"/>
      <c r="BF30" s="17"/>
      <c r="BG30" s="17"/>
      <c r="BH30" s="17"/>
      <c r="BI30" s="17"/>
      <c r="BJ30" s="17"/>
      <c r="BK30" s="17"/>
      <c r="BL30" s="17"/>
      <c r="BM30" s="104"/>
      <c r="BN30" s="17"/>
      <c r="BO30" s="17"/>
      <c r="BP30" s="17"/>
      <c r="BQ30" s="17"/>
      <c r="BR30" s="17"/>
      <c r="BS30" s="17"/>
      <c r="BT30" s="17"/>
      <c r="BU30" s="105"/>
      <c r="BV30" s="105"/>
      <c r="BW30" s="105"/>
      <c r="BX30" s="105"/>
      <c r="BY30" s="105"/>
      <c r="BZ30" s="105"/>
      <c r="CA30" s="105"/>
      <c r="CB30" s="105"/>
      <c r="CC30" s="17"/>
      <c r="CD30" s="107"/>
      <c r="CE30" s="107"/>
      <c r="CF30" s="107"/>
      <c r="CG30" s="108"/>
      <c r="CH30" s="108"/>
    </row>
    <row r="31" spans="1:86">
      <c r="AX31" s="30"/>
      <c r="AY31" s="30"/>
      <c r="AZ31" s="30"/>
      <c r="BA31" s="30"/>
      <c r="BB31" s="30"/>
      <c r="BC31" s="30"/>
      <c r="BD31" s="30"/>
      <c r="BE31" s="30"/>
      <c r="BF31" s="30"/>
      <c r="BG31" s="30"/>
      <c r="BH31" s="30"/>
      <c r="BI31" s="30"/>
      <c r="BJ31" s="54" t="s">
        <v>436</v>
      </c>
      <c r="BK31" s="30"/>
      <c r="BL31" s="30"/>
      <c r="BM31" s="30"/>
      <c r="BN31" s="30"/>
      <c r="BO31" s="30"/>
      <c r="BP31" s="30"/>
      <c r="BQ31" s="30"/>
      <c r="BR31" s="30"/>
      <c r="BS31" s="30"/>
      <c r="BT31" s="30"/>
      <c r="BU31" s="30"/>
      <c r="BV31" s="30"/>
      <c r="BW31" s="30"/>
      <c r="BX31" s="30"/>
      <c r="BY31" s="30"/>
      <c r="BZ31" s="30"/>
      <c r="CA31" s="30"/>
      <c r="CB31" s="30"/>
      <c r="CC31" s="30"/>
      <c r="CD31" s="30"/>
      <c r="CE31" s="30"/>
    </row>
    <row r="32" spans="1:86" s="31" customFormat="1">
      <c r="B32" s="706"/>
      <c r="L32" s="706"/>
      <c r="P32" s="706"/>
      <c r="BA32" s="194"/>
      <c r="BB32" s="194"/>
      <c r="BC32" s="194"/>
      <c r="BD32" s="194"/>
      <c r="BE32" s="194"/>
      <c r="BF32" s="194"/>
      <c r="BG32" s="194"/>
      <c r="BH32" s="194"/>
      <c r="BI32" s="194"/>
      <c r="BJ32" s="194"/>
      <c r="BK32" s="194"/>
      <c r="BL32" s="194"/>
      <c r="BM32" s="191" t="s">
        <v>452</v>
      </c>
      <c r="BN32" s="194"/>
      <c r="BO32" s="194"/>
      <c r="BP32" s="194"/>
      <c r="BQ32" s="194"/>
      <c r="BR32" s="194"/>
      <c r="BS32" s="194"/>
      <c r="BT32" s="194"/>
      <c r="BU32" s="194"/>
      <c r="BV32" s="194"/>
      <c r="BW32" s="194"/>
      <c r="BX32" s="194"/>
      <c r="BY32" s="194"/>
      <c r="BZ32" s="194"/>
      <c r="CA32" s="194"/>
      <c r="CB32" s="194"/>
      <c r="CC32" s="194"/>
      <c r="CD32" s="194"/>
      <c r="CE32" s="194"/>
      <c r="CF32" s="194"/>
      <c r="CG32" s="194"/>
      <c r="CH32" s="194"/>
    </row>
    <row r="33" spans="2:86" s="31" customFormat="1">
      <c r="B33" s="706"/>
      <c r="L33" s="706"/>
      <c r="P33" s="706"/>
      <c r="BA33" s="194"/>
      <c r="BB33" s="194"/>
      <c r="BC33" s="194"/>
      <c r="BD33" s="194"/>
      <c r="BE33" s="194"/>
      <c r="BF33" s="194"/>
      <c r="BG33" s="194"/>
      <c r="BH33" s="194"/>
      <c r="BI33" s="194"/>
      <c r="BJ33" s="194"/>
      <c r="BK33" s="194"/>
      <c r="BL33" s="194"/>
      <c r="BM33" s="104" t="s">
        <v>453</v>
      </c>
      <c r="BN33" s="194"/>
      <c r="BO33" s="194"/>
      <c r="BP33" s="194"/>
      <c r="BQ33" s="194"/>
      <c r="BR33" s="194"/>
      <c r="BS33" s="194"/>
      <c r="BT33" s="194"/>
      <c r="BU33" s="194"/>
      <c r="BV33" s="194"/>
      <c r="BW33" s="194"/>
      <c r="BX33" s="194"/>
      <c r="BY33" s="194"/>
      <c r="BZ33" s="194"/>
      <c r="CA33" s="194"/>
      <c r="CB33" s="194"/>
      <c r="CC33" s="194"/>
      <c r="CD33" s="194"/>
      <c r="CE33" s="194"/>
      <c r="CF33" s="194"/>
      <c r="CG33" s="194"/>
      <c r="CH33" s="194"/>
    </row>
    <row r="34" spans="2:86" s="31" customFormat="1">
      <c r="B34" s="706"/>
      <c r="L34" s="706"/>
      <c r="P34" s="706"/>
      <c r="BA34" s="194"/>
      <c r="BB34" s="194"/>
      <c r="BC34" s="194"/>
      <c r="BD34" s="194"/>
      <c r="BE34" s="194"/>
      <c r="BF34" s="194"/>
      <c r="BG34" s="194"/>
      <c r="BH34" s="194"/>
      <c r="BI34" s="194"/>
      <c r="BJ34" s="194"/>
      <c r="BK34" s="194"/>
      <c r="BL34" s="194"/>
      <c r="BM34" s="104" t="s">
        <v>454</v>
      </c>
      <c r="BN34" s="194"/>
      <c r="BO34" s="194"/>
      <c r="BP34" s="194"/>
      <c r="BQ34" s="194"/>
      <c r="BR34" s="194"/>
      <c r="BS34" s="194"/>
      <c r="BT34" s="194"/>
      <c r="BU34" s="194"/>
      <c r="BV34" s="194"/>
      <c r="BW34" s="194"/>
      <c r="BX34" s="194"/>
      <c r="BY34" s="194"/>
      <c r="BZ34" s="194"/>
      <c r="CA34" s="194"/>
      <c r="CB34" s="194"/>
      <c r="CC34" s="194"/>
      <c r="CD34" s="194"/>
      <c r="CE34" s="194"/>
      <c r="CF34" s="194"/>
      <c r="CG34" s="194"/>
      <c r="CH34" s="194"/>
    </row>
    <row r="35" spans="2:86" s="31" customFormat="1">
      <c r="B35" s="706"/>
      <c r="L35" s="706"/>
      <c r="P35" s="706"/>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row>
    <row r="36" spans="2:86" s="31" customFormat="1">
      <c r="B36" s="706"/>
      <c r="L36" s="706"/>
      <c r="P36" s="706"/>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row>
    <row r="37" spans="2:86" s="31" customFormat="1">
      <c r="B37" s="706"/>
      <c r="L37" s="706"/>
      <c r="P37" s="706"/>
      <c r="BA37" s="194"/>
      <c r="BB37" s="194"/>
      <c r="BC37" s="194"/>
      <c r="BD37" s="194"/>
      <c r="BE37" s="194"/>
      <c r="BF37" s="194"/>
      <c r="BG37" s="194"/>
      <c r="BH37" s="194"/>
      <c r="BI37" s="194"/>
      <c r="BJ37" s="194"/>
      <c r="BK37" s="194"/>
      <c r="BL37" s="194"/>
      <c r="BM37" s="194"/>
      <c r="BN37" s="194"/>
      <c r="BO37" s="194"/>
      <c r="BP37" s="194"/>
      <c r="BQ37" s="194"/>
      <c r="BR37" s="194"/>
      <c r="BS37" s="194"/>
      <c r="BT37" s="194"/>
      <c r="BU37" s="194"/>
      <c r="BV37" s="194"/>
      <c r="BW37" s="194"/>
      <c r="BX37" s="194"/>
      <c r="BY37" s="194"/>
      <c r="BZ37" s="194"/>
      <c r="CA37" s="194"/>
      <c r="CB37" s="194"/>
      <c r="CC37" s="194"/>
      <c r="CD37" s="194"/>
      <c r="CE37" s="194"/>
      <c r="CF37" s="194"/>
      <c r="CG37" s="194"/>
      <c r="CH37" s="194"/>
    </row>
    <row r="38" spans="2:86" s="31" customFormat="1">
      <c r="B38" s="706"/>
      <c r="L38" s="706"/>
      <c r="P38" s="706"/>
      <c r="BA38" s="194"/>
      <c r="BB38" s="194"/>
      <c r="BC38" s="194"/>
      <c r="BD38" s="194"/>
      <c r="BE38" s="194"/>
      <c r="BF38" s="194"/>
      <c r="BG38" s="194"/>
      <c r="BH38" s="194"/>
      <c r="BI38" s="194"/>
      <c r="BJ38" s="194"/>
      <c r="BK38" s="194"/>
      <c r="BL38" s="194"/>
      <c r="BM38" s="194"/>
      <c r="BN38" s="194"/>
      <c r="BO38" s="194"/>
      <c r="BP38" s="194"/>
      <c r="BQ38" s="194"/>
      <c r="BR38" s="194"/>
      <c r="BS38" s="194"/>
      <c r="BT38" s="194"/>
      <c r="BU38" s="194"/>
      <c r="BV38" s="194"/>
      <c r="BW38" s="194"/>
      <c r="BX38" s="194"/>
      <c r="BY38" s="194"/>
      <c r="BZ38" s="194"/>
      <c r="CA38" s="194"/>
      <c r="CB38" s="194"/>
      <c r="CC38" s="194"/>
      <c r="CD38" s="194"/>
      <c r="CE38" s="194"/>
      <c r="CF38" s="194"/>
      <c r="CG38" s="194"/>
      <c r="CH38" s="194"/>
    </row>
    <row r="39" spans="2:86" s="31" customFormat="1">
      <c r="B39" s="706"/>
      <c r="L39" s="706"/>
      <c r="P39" s="706"/>
      <c r="BA39" s="194"/>
      <c r="BB39" s="194"/>
      <c r="BC39" s="194"/>
      <c r="BD39" s="194"/>
      <c r="BE39" s="194"/>
      <c r="BF39" s="194"/>
      <c r="BG39" s="194"/>
      <c r="BH39" s="194"/>
      <c r="BI39" s="194"/>
      <c r="BJ39" s="194"/>
      <c r="BK39" s="194"/>
      <c r="BL39" s="194"/>
      <c r="BM39" s="194"/>
      <c r="BN39" s="194"/>
      <c r="BO39" s="194"/>
      <c r="BP39" s="194"/>
      <c r="BQ39" s="194"/>
      <c r="BR39" s="194"/>
      <c r="BS39" s="194"/>
      <c r="BT39" s="194"/>
      <c r="BU39" s="194"/>
      <c r="BV39" s="194"/>
      <c r="BW39" s="194"/>
      <c r="BX39" s="194"/>
      <c r="BY39" s="194"/>
      <c r="BZ39" s="194"/>
      <c r="CA39" s="194"/>
      <c r="CB39" s="194"/>
      <c r="CC39" s="194"/>
      <c r="CD39" s="194"/>
      <c r="CE39" s="194"/>
      <c r="CF39" s="194"/>
      <c r="CG39" s="194"/>
      <c r="CH39" s="194"/>
    </row>
    <row r="40" spans="2:86" s="31" customFormat="1">
      <c r="B40" s="706"/>
      <c r="L40" s="706"/>
      <c r="P40" s="706"/>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4"/>
      <c r="CG40" s="194"/>
      <c r="CH40" s="194"/>
    </row>
    <row r="41" spans="2:86" s="31" customFormat="1">
      <c r="B41" s="706"/>
      <c r="L41" s="706"/>
      <c r="P41" s="706"/>
      <c r="BA41" s="194"/>
      <c r="BB41" s="194"/>
      <c r="BC41" s="194"/>
      <c r="BD41" s="194"/>
      <c r="BE41" s="194"/>
      <c r="BF41" s="194"/>
      <c r="BG41" s="194"/>
      <c r="BH41" s="194"/>
      <c r="BI41" s="194"/>
      <c r="BJ41" s="194"/>
      <c r="BK41" s="194"/>
      <c r="BL41" s="194"/>
      <c r="BM41" s="194"/>
      <c r="BN41" s="194"/>
      <c r="BO41" s="194"/>
      <c r="BP41" s="194"/>
      <c r="BQ41" s="194"/>
      <c r="BR41" s="194"/>
      <c r="BS41" s="194"/>
      <c r="BT41" s="194"/>
      <c r="BU41" s="194"/>
      <c r="BV41" s="194"/>
      <c r="BW41" s="194"/>
      <c r="BX41" s="194"/>
      <c r="BY41" s="194"/>
      <c r="BZ41" s="194"/>
      <c r="CA41" s="194"/>
      <c r="CB41" s="194"/>
      <c r="CC41" s="194"/>
      <c r="CD41" s="194"/>
      <c r="CE41" s="194"/>
      <c r="CF41" s="194"/>
      <c r="CG41" s="194"/>
      <c r="CH41" s="194"/>
    </row>
    <row r="42" spans="2:86" s="31" customFormat="1">
      <c r="B42" s="706"/>
      <c r="L42" s="706"/>
      <c r="P42" s="706"/>
    </row>
    <row r="43" spans="2:86" s="31" customFormat="1">
      <c r="B43" s="706"/>
      <c r="L43" s="706"/>
      <c r="P43" s="706"/>
    </row>
    <row r="44" spans="2:86" s="31" customFormat="1">
      <c r="B44" s="706"/>
      <c r="L44" s="706"/>
      <c r="P44" s="706"/>
    </row>
    <row r="45" spans="2:86" s="31" customFormat="1">
      <c r="B45" s="706"/>
      <c r="L45" s="706"/>
      <c r="P45" s="706"/>
    </row>
    <row r="46" spans="2:86" s="31" customFormat="1">
      <c r="B46" s="706"/>
      <c r="L46" s="706"/>
      <c r="P46" s="706"/>
    </row>
    <row r="47" spans="2:86" s="31" customFormat="1">
      <c r="B47" s="706"/>
      <c r="L47" s="706"/>
      <c r="P47" s="706"/>
    </row>
    <row r="48" spans="2:86" s="31" customFormat="1">
      <c r="B48" s="706"/>
      <c r="L48" s="706"/>
      <c r="P48" s="706"/>
    </row>
  </sheetData>
  <dataValidations count="10">
    <dataValidation type="list" allowBlank="1" showInputMessage="1" showErrorMessage="1" sqref="D22:D30 D7 D10:D20">
      <formula1>$BA$26:$BA$30</formula1>
    </dataValidation>
    <dataValidation type="list" allowBlank="1" showInputMessage="1" showErrorMessage="1" sqref="M22:M30 M4:M18">
      <formula1>$BH$7:$BH$10</formula1>
    </dataValidation>
    <dataValidation type="list" allowBlank="1" showInputMessage="1" showErrorMessage="1" sqref="E7 E10:E30">
      <formula1>#REF!</formula1>
    </dataValidation>
    <dataValidation type="list" allowBlank="1" showInputMessage="1" showErrorMessage="1" sqref="M21 M19:M20">
      <formula1>$BH$9:$BH$12</formula1>
    </dataValidation>
    <dataValidation type="textLength" showInputMessage="1" showErrorMessage="1" sqref="Q4:Q9 Q11:Q30">
      <formula1>0</formula1>
      <formula2>150</formula2>
    </dataValidation>
    <dataValidation type="list" allowBlank="1" showInputMessage="1" showErrorMessage="1" sqref="D4:D6 D8:D9">
      <formula1>$BA$26:$BA$31</formula1>
    </dataValidation>
    <dataValidation type="list" allowBlank="1" showInputMessage="1" showErrorMessage="1" sqref="D21">
      <formula1>$BA$28:$BA$31</formula1>
    </dataValidation>
    <dataValidation type="list" allowBlank="1" showInputMessage="1" showErrorMessage="1" sqref="E4:E6 E8:E9">
      <formula1>$BA$32:$BA$36</formula1>
    </dataValidation>
    <dataValidation type="list" allowBlank="1" showInputMessage="1" showErrorMessage="1" sqref="A4:A30">
      <formula1>$BB$2:$BB$23</formula1>
    </dataValidation>
    <dataValidation type="list" allowBlank="1" showInputMessage="1" showErrorMessage="1" sqref="J4:J30">
      <formula1>$BH$2:$BH$4</formula1>
    </dataValidation>
  </dataValidation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
  <sheetViews>
    <sheetView workbookViewId="0">
      <selection activeCell="L37" sqref="L37"/>
    </sheetView>
  </sheetViews>
  <sheetFormatPr defaultRowHeight="12.7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47"/>
  <sheetViews>
    <sheetView topLeftCell="A4" zoomScale="82" zoomScaleNormal="82" zoomScaleSheetLayoutView="100" workbookViewId="0">
      <selection activeCell="F27" sqref="F27"/>
    </sheetView>
  </sheetViews>
  <sheetFormatPr defaultColWidth="11.42578125" defaultRowHeight="12.75"/>
  <cols>
    <col min="1" max="1" width="16.5703125" style="193" customWidth="1"/>
    <col min="2" max="2" width="16.7109375" style="193" bestFit="1" customWidth="1"/>
    <col min="3" max="3" width="15.140625" style="193" bestFit="1" customWidth="1"/>
    <col min="4" max="4" width="26.28515625" style="193" bestFit="1" customWidth="1"/>
    <col min="5" max="5" width="13.5703125" style="193" bestFit="1" customWidth="1"/>
    <col min="6" max="6" width="43" style="193" bestFit="1" customWidth="1"/>
    <col min="7" max="7" width="22.28515625" style="368" bestFit="1" customWidth="1"/>
    <col min="8" max="8" width="16.5703125" style="368" bestFit="1" customWidth="1"/>
    <col min="9" max="9" width="15" style="369" bestFit="1" customWidth="1"/>
    <col min="10" max="11" width="25.42578125" style="193" bestFit="1" customWidth="1"/>
    <col min="12" max="12" width="22.140625" style="193" bestFit="1" customWidth="1"/>
    <col min="13" max="13" width="73.7109375" style="192" customWidth="1"/>
    <col min="14" max="14" width="13.85546875" style="192" customWidth="1"/>
    <col min="15" max="15" width="13.85546875" style="193" customWidth="1"/>
    <col min="16" max="52" width="11.42578125" style="193" customWidth="1"/>
    <col min="53" max="53" width="27.85546875" style="193" bestFit="1" customWidth="1"/>
    <col min="54" max="54" width="73" style="193" bestFit="1" customWidth="1"/>
    <col min="55" max="55" width="11.42578125" style="193"/>
    <col min="56" max="56" width="60.28515625" style="193" bestFit="1" customWidth="1"/>
    <col min="57" max="59" width="11.42578125" style="193"/>
    <col min="60" max="60" width="59.5703125" style="193" bestFit="1" customWidth="1"/>
    <col min="61" max="64" width="11.42578125" style="193"/>
    <col min="65" max="65" width="40.85546875" style="193" bestFit="1" customWidth="1"/>
    <col min="66" max="66" width="11.42578125" style="193"/>
    <col min="67" max="67" width="61.28515625" style="193" bestFit="1" customWidth="1"/>
    <col min="68" max="72" width="11.42578125" style="193"/>
    <col min="73" max="73" width="50.42578125" style="193" bestFit="1" customWidth="1"/>
    <col min="74" max="77" width="11.42578125" style="193"/>
    <col min="78" max="78" width="57.140625" style="193" bestFit="1" customWidth="1"/>
    <col min="79" max="80" width="11.42578125" style="193"/>
    <col min="81" max="81" width="54.7109375" style="193" bestFit="1" customWidth="1"/>
    <col min="82" max="16384" width="11.42578125" style="193"/>
  </cols>
  <sheetData>
    <row r="1" spans="1:86" ht="29.1" customHeight="1" thickBot="1">
      <c r="A1" s="534" t="s">
        <v>141</v>
      </c>
      <c r="B1" s="534"/>
      <c r="C1" s="534"/>
      <c r="D1" s="534"/>
      <c r="E1" s="202"/>
      <c r="F1" s="8"/>
      <c r="G1" s="363"/>
      <c r="H1" s="291"/>
      <c r="I1" s="364"/>
      <c r="J1" s="194"/>
      <c r="L1" s="356" t="s">
        <v>0</v>
      </c>
      <c r="M1" s="1270" t="s">
        <v>661</v>
      </c>
      <c r="BA1" s="357" t="s">
        <v>228</v>
      </c>
      <c r="BB1" s="358" t="s">
        <v>628</v>
      </c>
      <c r="BD1" s="50" t="s">
        <v>240</v>
      </c>
      <c r="BE1" s="359"/>
      <c r="BF1" s="359"/>
      <c r="BH1" s="193" t="s">
        <v>275</v>
      </c>
      <c r="BM1" s="50" t="s">
        <v>455</v>
      </c>
      <c r="BO1" s="193" t="s">
        <v>478</v>
      </c>
      <c r="BU1" s="50" t="s">
        <v>515</v>
      </c>
      <c r="BZ1" s="193" t="s">
        <v>532</v>
      </c>
      <c r="CC1" s="193" t="s">
        <v>560</v>
      </c>
    </row>
    <row r="2" spans="1:86" ht="20.100000000000001" customHeight="1" thickBot="1">
      <c r="A2" s="8"/>
      <c r="B2" s="8"/>
      <c r="C2" s="8"/>
      <c r="D2" s="8"/>
      <c r="E2" s="8"/>
      <c r="F2" s="8"/>
      <c r="G2" s="363"/>
      <c r="H2" s="363"/>
      <c r="I2" s="364"/>
      <c r="J2" s="102"/>
      <c r="L2" s="365" t="s">
        <v>121</v>
      </c>
      <c r="M2" s="1270">
        <v>2016</v>
      </c>
      <c r="BA2" s="360" t="s">
        <v>166</v>
      </c>
      <c r="BB2" s="360" t="s">
        <v>167</v>
      </c>
      <c r="BD2" s="193" t="s">
        <v>245</v>
      </c>
      <c r="BE2" s="359"/>
      <c r="BF2" s="359"/>
      <c r="BH2" s="193" t="s">
        <v>274</v>
      </c>
      <c r="BM2" s="54" t="s">
        <v>287</v>
      </c>
      <c r="BO2" s="193" t="s">
        <v>57</v>
      </c>
      <c r="BU2" s="199" t="s">
        <v>518</v>
      </c>
      <c r="BV2" s="199"/>
      <c r="BW2" s="199"/>
      <c r="BX2" s="199"/>
      <c r="BY2" s="199"/>
      <c r="BZ2" s="199" t="s">
        <v>81</v>
      </c>
      <c r="CA2" s="199"/>
      <c r="CB2" s="199"/>
      <c r="CC2" s="193" t="s">
        <v>123</v>
      </c>
    </row>
    <row r="3" spans="1:86" s="11" customFormat="1" ht="90" customHeight="1">
      <c r="A3" s="366" t="s">
        <v>1</v>
      </c>
      <c r="B3" s="367" t="s">
        <v>25</v>
      </c>
      <c r="C3" s="367" t="s">
        <v>26</v>
      </c>
      <c r="D3" s="366" t="s">
        <v>7</v>
      </c>
      <c r="E3" s="366" t="s">
        <v>147</v>
      </c>
      <c r="F3" s="367" t="s">
        <v>20</v>
      </c>
      <c r="G3" s="367" t="s">
        <v>21</v>
      </c>
      <c r="H3" s="367" t="s">
        <v>27</v>
      </c>
      <c r="I3" s="367" t="s">
        <v>148</v>
      </c>
      <c r="J3" s="367" t="s">
        <v>222</v>
      </c>
      <c r="K3" s="367" t="s">
        <v>223</v>
      </c>
      <c r="L3" s="367" t="s">
        <v>224</v>
      </c>
      <c r="M3" s="367" t="s">
        <v>149</v>
      </c>
      <c r="N3" s="192"/>
      <c r="BA3" s="360" t="s">
        <v>168</v>
      </c>
      <c r="BB3" s="360" t="s">
        <v>169</v>
      </c>
      <c r="BC3" s="193"/>
      <c r="BD3" s="193" t="s">
        <v>103</v>
      </c>
      <c r="BE3" s="359"/>
      <c r="BF3" s="359"/>
      <c r="BG3" s="193"/>
      <c r="BH3" s="193" t="s">
        <v>276</v>
      </c>
      <c r="BI3" s="193"/>
      <c r="BJ3" s="193"/>
      <c r="BK3" s="193"/>
      <c r="BL3" s="193"/>
      <c r="BM3" s="54" t="s">
        <v>288</v>
      </c>
      <c r="BN3" s="193"/>
      <c r="BO3" s="193" t="s">
        <v>59</v>
      </c>
      <c r="BP3" s="193"/>
      <c r="BQ3" s="193"/>
      <c r="BR3" s="193"/>
      <c r="BS3" s="193"/>
      <c r="BT3" s="193"/>
      <c r="BU3" s="199" t="s">
        <v>519</v>
      </c>
      <c r="BV3" s="199"/>
      <c r="BW3" s="199"/>
      <c r="BX3" s="199"/>
      <c r="BY3" s="199"/>
      <c r="BZ3" s="199" t="s">
        <v>544</v>
      </c>
      <c r="CA3" s="199"/>
      <c r="CB3" s="199"/>
      <c r="CC3" s="193" t="s">
        <v>124</v>
      </c>
      <c r="CD3" s="193"/>
      <c r="CE3" s="193"/>
      <c r="CF3" s="193"/>
      <c r="CG3" s="193"/>
      <c r="CH3" s="193"/>
    </row>
    <row r="4" spans="1:86" s="12" customFormat="1" ht="20.25" customHeight="1">
      <c r="A4" s="298" t="s">
        <v>201</v>
      </c>
      <c r="B4" s="361" t="s">
        <v>201</v>
      </c>
      <c r="C4" s="361">
        <v>2016</v>
      </c>
      <c r="D4" s="300" t="s">
        <v>10</v>
      </c>
      <c r="E4" s="361" t="s">
        <v>6</v>
      </c>
      <c r="F4" s="433" t="s">
        <v>577</v>
      </c>
      <c r="G4" s="411" t="s">
        <v>889</v>
      </c>
      <c r="H4" s="361" t="s">
        <v>662</v>
      </c>
      <c r="I4" s="394">
        <v>2918</v>
      </c>
      <c r="J4" s="394">
        <v>0</v>
      </c>
      <c r="K4" s="394">
        <v>53</v>
      </c>
      <c r="L4" s="412">
        <f t="shared" ref="L4:L16" si="0">J4+K4</f>
        <v>53</v>
      </c>
      <c r="M4" s="395" t="s">
        <v>893</v>
      </c>
      <c r="N4" s="192"/>
      <c r="BA4" s="360"/>
      <c r="BB4" s="360"/>
      <c r="BC4" s="193"/>
      <c r="BD4" s="193"/>
      <c r="BE4" s="359"/>
      <c r="BF4" s="359"/>
      <c r="BG4" s="193"/>
      <c r="BH4" s="193"/>
      <c r="BI4" s="193"/>
      <c r="BJ4" s="193"/>
      <c r="BK4" s="193"/>
      <c r="BL4" s="193"/>
      <c r="BM4" s="54"/>
      <c r="BN4" s="193"/>
      <c r="BO4" s="193"/>
      <c r="BP4" s="193"/>
      <c r="BQ4" s="193"/>
      <c r="BR4" s="193"/>
      <c r="BS4" s="193"/>
      <c r="BT4" s="193"/>
      <c r="BU4" s="199"/>
      <c r="BV4" s="199"/>
      <c r="BW4" s="199"/>
      <c r="BX4" s="199"/>
      <c r="BY4" s="199"/>
      <c r="BZ4" s="199"/>
      <c r="CA4" s="199"/>
      <c r="CB4" s="199"/>
      <c r="CC4" s="193"/>
      <c r="CD4" s="193"/>
      <c r="CE4" s="193"/>
      <c r="CF4" s="193"/>
      <c r="CG4" s="193"/>
      <c r="CH4" s="193"/>
    </row>
    <row r="5" spans="1:86" s="12" customFormat="1" ht="25.5">
      <c r="A5" s="211" t="s">
        <v>201</v>
      </c>
      <c r="B5" s="361" t="s">
        <v>201</v>
      </c>
      <c r="C5" s="361">
        <v>2016</v>
      </c>
      <c r="D5" s="300" t="s">
        <v>10</v>
      </c>
      <c r="E5" s="361" t="s">
        <v>6</v>
      </c>
      <c r="F5" s="433" t="s">
        <v>577</v>
      </c>
      <c r="G5" s="413" t="s">
        <v>890</v>
      </c>
      <c r="H5" s="361" t="s">
        <v>664</v>
      </c>
      <c r="I5" s="394">
        <v>3287</v>
      </c>
      <c r="J5" s="394">
        <v>0</v>
      </c>
      <c r="K5" s="394">
        <v>410</v>
      </c>
      <c r="L5" s="412">
        <f t="shared" si="0"/>
        <v>410</v>
      </c>
      <c r="M5" s="502" t="s">
        <v>894</v>
      </c>
      <c r="N5" s="192"/>
      <c r="BA5" s="360"/>
      <c r="BB5" s="360"/>
      <c r="BC5" s="193"/>
      <c r="BD5" s="193"/>
      <c r="BE5" s="359"/>
      <c r="BF5" s="359"/>
      <c r="BG5" s="193"/>
      <c r="BH5" s="193"/>
      <c r="BI5" s="193"/>
      <c r="BJ5" s="193"/>
      <c r="BK5" s="193"/>
      <c r="BL5" s="193"/>
      <c r="BM5" s="54"/>
      <c r="BN5" s="193"/>
      <c r="BO5" s="193"/>
      <c r="BP5" s="193"/>
      <c r="BQ5" s="193"/>
      <c r="BR5" s="193"/>
      <c r="BS5" s="193"/>
      <c r="BT5" s="193"/>
      <c r="BU5" s="199"/>
      <c r="BV5" s="199"/>
      <c r="BW5" s="199"/>
      <c r="BX5" s="199"/>
      <c r="BY5" s="199"/>
      <c r="BZ5" s="199"/>
      <c r="CA5" s="199"/>
      <c r="CB5" s="199"/>
      <c r="CC5" s="193"/>
      <c r="CD5" s="193"/>
      <c r="CE5" s="193"/>
      <c r="CF5" s="193"/>
      <c r="CG5" s="193"/>
      <c r="CH5" s="193"/>
    </row>
    <row r="6" spans="1:86" ht="25.5">
      <c r="A6" s="211" t="s">
        <v>201</v>
      </c>
      <c r="B6" s="361" t="s">
        <v>201</v>
      </c>
      <c r="C6" s="361">
        <v>2016</v>
      </c>
      <c r="D6" s="300" t="s">
        <v>10</v>
      </c>
      <c r="E6" s="361" t="s">
        <v>6</v>
      </c>
      <c r="F6" s="433" t="s">
        <v>577</v>
      </c>
      <c r="G6" s="413" t="s">
        <v>752</v>
      </c>
      <c r="H6" s="361" t="s">
        <v>666</v>
      </c>
      <c r="I6" s="394">
        <v>18349</v>
      </c>
      <c r="J6" s="394">
        <v>49</v>
      </c>
      <c r="K6" s="394">
        <v>845</v>
      </c>
      <c r="L6" s="412">
        <f t="shared" si="0"/>
        <v>894</v>
      </c>
      <c r="M6" s="503" t="s">
        <v>894</v>
      </c>
      <c r="BA6" s="360"/>
      <c r="BB6" s="360"/>
      <c r="BD6" s="50"/>
      <c r="BE6" s="359"/>
      <c r="BF6" s="359"/>
      <c r="BH6" s="50"/>
      <c r="BK6" s="50"/>
      <c r="BM6" s="54"/>
      <c r="BU6" s="199"/>
      <c r="BV6" s="199"/>
      <c r="BW6" s="199"/>
      <c r="BX6" s="199"/>
      <c r="BY6" s="199"/>
      <c r="BZ6" s="199"/>
      <c r="CA6" s="199"/>
      <c r="CB6" s="199"/>
    </row>
    <row r="7" spans="1:86" ht="25.5">
      <c r="A7" s="211" t="s">
        <v>201</v>
      </c>
      <c r="B7" s="361" t="s">
        <v>201</v>
      </c>
      <c r="C7" s="361">
        <v>2016</v>
      </c>
      <c r="D7" s="300" t="s">
        <v>656</v>
      </c>
      <c r="E7" s="361" t="s">
        <v>130</v>
      </c>
      <c r="F7" s="433" t="s">
        <v>577</v>
      </c>
      <c r="G7" s="335" t="s">
        <v>754</v>
      </c>
      <c r="H7" s="361" t="s">
        <v>667</v>
      </c>
      <c r="I7" s="394">
        <v>361</v>
      </c>
      <c r="J7" s="394">
        <v>0</v>
      </c>
      <c r="K7" s="394">
        <v>56</v>
      </c>
      <c r="L7" s="412">
        <f t="shared" si="0"/>
        <v>56</v>
      </c>
      <c r="M7" s="502" t="s">
        <v>1175</v>
      </c>
      <c r="BA7" s="360"/>
      <c r="BB7" s="360"/>
      <c r="BE7" s="359"/>
      <c r="BF7" s="359"/>
      <c r="BK7" s="192"/>
      <c r="BM7" s="54"/>
      <c r="BU7" s="199"/>
      <c r="BV7" s="199"/>
      <c r="BW7" s="199"/>
      <c r="BX7" s="199"/>
      <c r="BY7" s="199"/>
      <c r="BZ7" s="199"/>
      <c r="CA7" s="199"/>
      <c r="CB7" s="199"/>
    </row>
    <row r="8" spans="1:86" ht="25.5">
      <c r="A8" s="211" t="s">
        <v>201</v>
      </c>
      <c r="B8" s="361" t="s">
        <v>201</v>
      </c>
      <c r="C8" s="361">
        <v>2016</v>
      </c>
      <c r="D8" s="300" t="s">
        <v>10</v>
      </c>
      <c r="E8" s="361" t="s">
        <v>6</v>
      </c>
      <c r="F8" s="433" t="s">
        <v>577</v>
      </c>
      <c r="G8" s="413" t="s">
        <v>129</v>
      </c>
      <c r="H8" s="361" t="s">
        <v>669</v>
      </c>
      <c r="I8" s="394">
        <v>5952</v>
      </c>
      <c r="J8" s="394">
        <v>48</v>
      </c>
      <c r="K8" s="394">
        <v>530</v>
      </c>
      <c r="L8" s="412">
        <f t="shared" si="0"/>
        <v>578</v>
      </c>
      <c r="M8" s="504" t="s">
        <v>894</v>
      </c>
      <c r="BA8" s="360"/>
      <c r="BB8" s="360"/>
      <c r="BE8" s="359"/>
      <c r="BF8" s="359"/>
      <c r="BK8" s="192"/>
      <c r="BM8" s="54"/>
      <c r="BU8" s="199"/>
      <c r="BV8" s="199"/>
      <c r="BW8" s="199"/>
      <c r="BX8" s="199"/>
      <c r="BY8" s="199"/>
      <c r="BZ8" s="199"/>
      <c r="CA8" s="199"/>
      <c r="CB8" s="199"/>
    </row>
    <row r="9" spans="1:86" ht="24.75" customHeight="1">
      <c r="A9" s="211" t="s">
        <v>201</v>
      </c>
      <c r="B9" s="361" t="s">
        <v>201</v>
      </c>
      <c r="C9" s="361">
        <v>2016</v>
      </c>
      <c r="D9" s="300" t="s">
        <v>10</v>
      </c>
      <c r="E9" s="361" t="s">
        <v>6</v>
      </c>
      <c r="F9" s="433" t="s">
        <v>577</v>
      </c>
      <c r="G9" s="413" t="s">
        <v>892</v>
      </c>
      <c r="H9" s="361" t="s">
        <v>670</v>
      </c>
      <c r="I9" s="394">
        <v>3019</v>
      </c>
      <c r="J9" s="394">
        <v>0</v>
      </c>
      <c r="K9" s="394">
        <v>156</v>
      </c>
      <c r="L9" s="412">
        <f t="shared" si="0"/>
        <v>156</v>
      </c>
      <c r="M9" s="505"/>
      <c r="BA9" s="360"/>
      <c r="BB9" s="360"/>
      <c r="BE9" s="359"/>
      <c r="BF9" s="359"/>
      <c r="BK9" s="192"/>
      <c r="BM9" s="54"/>
      <c r="BU9" s="199"/>
      <c r="BV9" s="199"/>
      <c r="BW9" s="199"/>
      <c r="BX9" s="199"/>
      <c r="BY9" s="199"/>
      <c r="BZ9" s="199"/>
      <c r="CA9" s="199"/>
      <c r="CB9" s="199"/>
    </row>
    <row r="10" spans="1:86" ht="24.75" customHeight="1">
      <c r="A10" s="540" t="s">
        <v>201</v>
      </c>
      <c r="B10" s="361" t="s">
        <v>201</v>
      </c>
      <c r="C10" s="361">
        <v>2016</v>
      </c>
      <c r="D10" s="300" t="s">
        <v>9</v>
      </c>
      <c r="E10" s="361" t="s">
        <v>6</v>
      </c>
      <c r="F10" s="433" t="s">
        <v>625</v>
      </c>
      <c r="G10" s="718" t="s">
        <v>1235</v>
      </c>
      <c r="H10" s="716" t="s">
        <v>1236</v>
      </c>
      <c r="I10" s="717">
        <v>1</v>
      </c>
      <c r="J10" s="394">
        <v>1</v>
      </c>
      <c r="K10" s="394">
        <v>0</v>
      </c>
      <c r="L10" s="412">
        <f t="shared" si="0"/>
        <v>1</v>
      </c>
      <c r="M10" s="503"/>
      <c r="BA10" s="192" t="s">
        <v>585</v>
      </c>
      <c r="BM10" s="54" t="s">
        <v>363</v>
      </c>
    </row>
    <row r="11" spans="1:86" ht="26.25" customHeight="1">
      <c r="A11" s="540" t="s">
        <v>201</v>
      </c>
      <c r="B11" s="361" t="s">
        <v>201</v>
      </c>
      <c r="C11" s="361">
        <v>2016</v>
      </c>
      <c r="D11" s="300" t="s">
        <v>9</v>
      </c>
      <c r="E11" s="361" t="s">
        <v>6</v>
      </c>
      <c r="F11" s="433" t="s">
        <v>625</v>
      </c>
      <c r="G11" s="718" t="s">
        <v>1237</v>
      </c>
      <c r="H11" s="716" t="s">
        <v>1238</v>
      </c>
      <c r="I11" s="717">
        <v>1</v>
      </c>
      <c r="J11" s="394">
        <v>1</v>
      </c>
      <c r="K11" s="394">
        <v>0</v>
      </c>
      <c r="L11" s="412">
        <f t="shared" si="0"/>
        <v>1</v>
      </c>
      <c r="M11" s="503"/>
      <c r="BA11" s="192" t="s">
        <v>586</v>
      </c>
      <c r="BM11" s="54" t="s">
        <v>364</v>
      </c>
    </row>
    <row r="12" spans="1:86" ht="25.5">
      <c r="A12" s="540" t="s">
        <v>201</v>
      </c>
      <c r="B12" s="361" t="s">
        <v>201</v>
      </c>
      <c r="C12" s="361">
        <v>2016</v>
      </c>
      <c r="D12" s="300" t="s">
        <v>10</v>
      </c>
      <c r="E12" s="361" t="s">
        <v>6</v>
      </c>
      <c r="F12" s="433" t="s">
        <v>624</v>
      </c>
      <c r="G12" s="718" t="s">
        <v>1239</v>
      </c>
      <c r="H12" s="716" t="s">
        <v>1240</v>
      </c>
      <c r="I12" s="717">
        <v>0</v>
      </c>
      <c r="J12" s="394">
        <v>0</v>
      </c>
      <c r="K12" s="394">
        <v>0</v>
      </c>
      <c r="L12" s="412">
        <f t="shared" si="0"/>
        <v>0</v>
      </c>
      <c r="M12" s="503" t="s">
        <v>1241</v>
      </c>
      <c r="BA12" s="192" t="s">
        <v>587</v>
      </c>
      <c r="BM12" s="54" t="s">
        <v>365</v>
      </c>
    </row>
    <row r="13" spans="1:86" ht="21.75" customHeight="1">
      <c r="A13" s="540" t="s">
        <v>201</v>
      </c>
      <c r="B13" s="361" t="s">
        <v>201</v>
      </c>
      <c r="C13" s="361">
        <v>2016</v>
      </c>
      <c r="D13" s="300" t="s">
        <v>10</v>
      </c>
      <c r="E13" s="361" t="s">
        <v>96</v>
      </c>
      <c r="F13" s="433" t="s">
        <v>95</v>
      </c>
      <c r="G13" s="718" t="s">
        <v>1242</v>
      </c>
      <c r="H13" s="716" t="s">
        <v>1243</v>
      </c>
      <c r="I13" s="717">
        <v>5</v>
      </c>
      <c r="J13" s="394">
        <v>5</v>
      </c>
      <c r="K13" s="394">
        <v>0</v>
      </c>
      <c r="L13" s="412">
        <f t="shared" si="0"/>
        <v>5</v>
      </c>
      <c r="M13" s="503"/>
      <c r="BA13" s="192" t="s">
        <v>588</v>
      </c>
      <c r="BM13" s="54" t="s">
        <v>366</v>
      </c>
    </row>
    <row r="14" spans="1:86" ht="20.100000000000001" customHeight="1">
      <c r="A14" s="540" t="s">
        <v>201</v>
      </c>
      <c r="B14" s="361" t="s">
        <v>201</v>
      </c>
      <c r="C14" s="361">
        <v>2016</v>
      </c>
      <c r="D14" s="300" t="s">
        <v>656</v>
      </c>
      <c r="E14" s="361" t="s">
        <v>130</v>
      </c>
      <c r="F14" s="433" t="s">
        <v>900</v>
      </c>
      <c r="G14" s="718" t="s">
        <v>1244</v>
      </c>
      <c r="H14" s="716" t="s">
        <v>1245</v>
      </c>
      <c r="I14" s="717">
        <v>339</v>
      </c>
      <c r="J14" s="394">
        <v>9</v>
      </c>
      <c r="K14" s="394">
        <v>52</v>
      </c>
      <c r="L14" s="412">
        <f t="shared" si="0"/>
        <v>61</v>
      </c>
      <c r="M14" s="503" t="s">
        <v>1246</v>
      </c>
      <c r="BA14" s="192" t="s">
        <v>589</v>
      </c>
      <c r="BM14" s="55" t="s">
        <v>367</v>
      </c>
    </row>
    <row r="15" spans="1:86" ht="38.25">
      <c r="A15" s="540" t="s">
        <v>201</v>
      </c>
      <c r="B15" s="361" t="s">
        <v>201</v>
      </c>
      <c r="C15" s="361">
        <v>2016</v>
      </c>
      <c r="D15" s="300" t="s">
        <v>656</v>
      </c>
      <c r="E15" s="361" t="s">
        <v>130</v>
      </c>
      <c r="F15" s="433" t="s">
        <v>1247</v>
      </c>
      <c r="G15" s="718" t="s">
        <v>1248</v>
      </c>
      <c r="H15" s="716" t="s">
        <v>1249</v>
      </c>
      <c r="I15" s="717">
        <v>69</v>
      </c>
      <c r="J15" s="394">
        <v>69</v>
      </c>
      <c r="K15" s="394">
        <v>19</v>
      </c>
      <c r="L15" s="412">
        <f t="shared" si="0"/>
        <v>88</v>
      </c>
      <c r="M15" s="503" t="s">
        <v>1250</v>
      </c>
      <c r="BA15" s="192" t="s">
        <v>590</v>
      </c>
      <c r="BM15" s="54" t="s">
        <v>368</v>
      </c>
    </row>
    <row r="16" spans="1:86" ht="25.5">
      <c r="A16" s="540" t="s">
        <v>201</v>
      </c>
      <c r="B16" s="361" t="s">
        <v>201</v>
      </c>
      <c r="C16" s="361">
        <v>2016</v>
      </c>
      <c r="D16" s="300" t="s">
        <v>656</v>
      </c>
      <c r="E16" s="361" t="s">
        <v>231</v>
      </c>
      <c r="F16" s="433" t="s">
        <v>613</v>
      </c>
      <c r="G16" s="718" t="s">
        <v>1244</v>
      </c>
      <c r="H16" s="716" t="s">
        <v>1251</v>
      </c>
      <c r="I16" s="717">
        <v>16</v>
      </c>
      <c r="J16" s="394">
        <v>1</v>
      </c>
      <c r="K16" s="394">
        <v>0</v>
      </c>
      <c r="L16" s="412">
        <f t="shared" si="0"/>
        <v>1</v>
      </c>
      <c r="M16" s="503" t="s">
        <v>1252</v>
      </c>
      <c r="BA16" s="192" t="s">
        <v>591</v>
      </c>
      <c r="BM16" s="54" t="s">
        <v>369</v>
      </c>
    </row>
    <row r="17" spans="1:86" ht="25.5">
      <c r="A17" s="540" t="s">
        <v>201</v>
      </c>
      <c r="B17" s="361" t="s">
        <v>201</v>
      </c>
      <c r="C17" s="361">
        <v>2016</v>
      </c>
      <c r="D17" s="300" t="s">
        <v>656</v>
      </c>
      <c r="E17" s="361" t="s">
        <v>229</v>
      </c>
      <c r="F17" s="433" t="s">
        <v>621</v>
      </c>
      <c r="G17" s="718" t="s">
        <v>1482</v>
      </c>
      <c r="H17" s="716" t="s">
        <v>1465</v>
      </c>
      <c r="I17" s="717">
        <v>501</v>
      </c>
      <c r="J17" s="394">
        <v>0</v>
      </c>
      <c r="K17" s="394">
        <v>63</v>
      </c>
      <c r="L17" s="412">
        <v>63</v>
      </c>
      <c r="M17" s="503" t="s">
        <v>1592</v>
      </c>
      <c r="BA17" s="192" t="s">
        <v>592</v>
      </c>
      <c r="BM17" s="54" t="s">
        <v>370</v>
      </c>
    </row>
    <row r="18" spans="1:86" ht="25.5">
      <c r="A18" s="540" t="s">
        <v>201</v>
      </c>
      <c r="B18" s="361" t="s">
        <v>201</v>
      </c>
      <c r="C18" s="361">
        <v>2016</v>
      </c>
      <c r="D18" s="300" t="s">
        <v>656</v>
      </c>
      <c r="E18" s="361" t="s">
        <v>229</v>
      </c>
      <c r="F18" s="433" t="s">
        <v>621</v>
      </c>
      <c r="G18" s="718" t="s">
        <v>1489</v>
      </c>
      <c r="H18" s="716" t="s">
        <v>1468</v>
      </c>
      <c r="I18" s="717">
        <v>624</v>
      </c>
      <c r="J18" s="394">
        <v>2</v>
      </c>
      <c r="K18" s="394">
        <v>24</v>
      </c>
      <c r="L18" s="412">
        <v>26</v>
      </c>
      <c r="M18" s="503" t="s">
        <v>1593</v>
      </c>
      <c r="BA18" s="192" t="s">
        <v>593</v>
      </c>
      <c r="BM18" s="54" t="s">
        <v>371</v>
      </c>
    </row>
    <row r="19" spans="1:86" ht="25.5">
      <c r="A19" s="540" t="s">
        <v>201</v>
      </c>
      <c r="B19" s="361" t="s">
        <v>201</v>
      </c>
      <c r="C19" s="361">
        <v>2016</v>
      </c>
      <c r="D19" s="300" t="s">
        <v>656</v>
      </c>
      <c r="E19" s="361" t="s">
        <v>130</v>
      </c>
      <c r="F19" s="433" t="s">
        <v>621</v>
      </c>
      <c r="G19" s="718" t="s">
        <v>754</v>
      </c>
      <c r="H19" s="716" t="s">
        <v>1470</v>
      </c>
      <c r="I19" s="717">
        <v>1343</v>
      </c>
      <c r="J19" s="394">
        <v>0</v>
      </c>
      <c r="K19" s="394">
        <v>157</v>
      </c>
      <c r="L19" s="412">
        <v>157</v>
      </c>
      <c r="M19" s="503" t="s">
        <v>1594</v>
      </c>
      <c r="BA19" s="192" t="s">
        <v>594</v>
      </c>
      <c r="BM19" s="54" t="s">
        <v>372</v>
      </c>
    </row>
    <row r="20" spans="1:86" ht="38.25">
      <c r="A20" s="540" t="s">
        <v>201</v>
      </c>
      <c r="B20" s="361" t="s">
        <v>201</v>
      </c>
      <c r="C20" s="361">
        <v>2016</v>
      </c>
      <c r="D20" s="300" t="s">
        <v>656</v>
      </c>
      <c r="E20" s="361" t="s">
        <v>229</v>
      </c>
      <c r="F20" s="433" t="s">
        <v>621</v>
      </c>
      <c r="G20" s="718" t="s">
        <v>1484</v>
      </c>
      <c r="H20" s="716" t="s">
        <v>1473</v>
      </c>
      <c r="I20" s="717">
        <v>236</v>
      </c>
      <c r="J20" s="394">
        <v>0</v>
      </c>
      <c r="K20" s="394">
        <v>5</v>
      </c>
      <c r="L20" s="412">
        <v>5</v>
      </c>
      <c r="M20" s="503" t="s">
        <v>1595</v>
      </c>
      <c r="BA20" s="192" t="s">
        <v>595</v>
      </c>
      <c r="BM20" s="54" t="s">
        <v>471</v>
      </c>
    </row>
    <row r="21" spans="1:86" ht="38.25">
      <c r="A21" s="540" t="s">
        <v>201</v>
      </c>
      <c r="B21" s="361" t="s">
        <v>201</v>
      </c>
      <c r="C21" s="361">
        <v>2016</v>
      </c>
      <c r="D21" s="300" t="s">
        <v>656</v>
      </c>
      <c r="E21" s="361" t="s">
        <v>229</v>
      </c>
      <c r="F21" s="433" t="s">
        <v>621</v>
      </c>
      <c r="G21" s="718" t="s">
        <v>1488</v>
      </c>
      <c r="H21" s="716" t="s">
        <v>1475</v>
      </c>
      <c r="I21" s="717">
        <v>659</v>
      </c>
      <c r="J21" s="394">
        <v>0</v>
      </c>
      <c r="K21" s="394">
        <v>11</v>
      </c>
      <c r="L21" s="412">
        <v>11</v>
      </c>
      <c r="M21" s="503" t="s">
        <v>1595</v>
      </c>
      <c r="BA21" s="192" t="s">
        <v>596</v>
      </c>
      <c r="BM21" s="54" t="s">
        <v>373</v>
      </c>
    </row>
    <row r="22" spans="1:86" ht="39">
      <c r="A22" s="540" t="s">
        <v>201</v>
      </c>
      <c r="B22" s="361" t="s">
        <v>201</v>
      </c>
      <c r="C22" s="361">
        <v>2016</v>
      </c>
      <c r="D22" s="300" t="s">
        <v>656</v>
      </c>
      <c r="E22" s="361" t="s">
        <v>229</v>
      </c>
      <c r="F22" s="433" t="s">
        <v>621</v>
      </c>
      <c r="G22" s="718" t="s">
        <v>752</v>
      </c>
      <c r="H22" s="716" t="s">
        <v>1478</v>
      </c>
      <c r="I22" s="717">
        <v>203</v>
      </c>
      <c r="J22" s="394">
        <v>0</v>
      </c>
      <c r="K22" s="394">
        <v>2</v>
      </c>
      <c r="L22" s="412">
        <v>2</v>
      </c>
      <c r="M22" s="503" t="s">
        <v>1595</v>
      </c>
      <c r="BA22" s="60" t="s">
        <v>597</v>
      </c>
      <c r="BM22" s="54" t="s">
        <v>46</v>
      </c>
    </row>
    <row r="23" spans="1:86" s="11" customFormat="1" ht="20.100000000000001" customHeight="1">
      <c r="A23" s="711" t="s">
        <v>201</v>
      </c>
      <c r="B23" s="711" t="s">
        <v>201</v>
      </c>
      <c r="C23" s="711">
        <v>2016</v>
      </c>
      <c r="D23" s="668" t="s">
        <v>10</v>
      </c>
      <c r="E23" s="950" t="s">
        <v>96</v>
      </c>
      <c r="F23" s="1156" t="s">
        <v>95</v>
      </c>
      <c r="G23" s="1261" t="s">
        <v>1242</v>
      </c>
      <c r="H23" s="1262" t="s">
        <v>1243</v>
      </c>
      <c r="I23" s="1158">
        <v>28</v>
      </c>
      <c r="J23" s="394">
        <v>5</v>
      </c>
      <c r="K23" s="394">
        <v>0</v>
      </c>
      <c r="L23" s="412">
        <f t="shared" ref="L23:L24" si="1">J23+K23</f>
        <v>5</v>
      </c>
      <c r="M23" s="503"/>
      <c r="N23" s="800"/>
      <c r="BA23" s="53"/>
      <c r="BB23" s="53"/>
      <c r="BC23" s="567"/>
      <c r="BD23" s="567"/>
      <c r="BE23" s="52"/>
      <c r="BF23" s="52"/>
      <c r="BG23" s="567"/>
      <c r="BH23" s="567"/>
      <c r="BI23" s="567"/>
      <c r="BJ23" s="567"/>
      <c r="BK23" s="567"/>
      <c r="BL23" s="567"/>
      <c r="BM23" s="572"/>
      <c r="BN23" s="567"/>
      <c r="BO23" s="567"/>
      <c r="BP23" s="567"/>
      <c r="BQ23" s="567"/>
      <c r="BR23" s="567"/>
      <c r="BS23" s="567"/>
      <c r="BT23" s="567"/>
      <c r="BU23" s="569"/>
      <c r="BV23" s="569"/>
      <c r="BW23" s="569"/>
      <c r="BX23" s="569"/>
      <c r="BY23" s="569"/>
      <c r="BZ23" s="569"/>
      <c r="CA23" s="569"/>
      <c r="CB23" s="569"/>
      <c r="CC23" s="567"/>
      <c r="CD23" s="567"/>
      <c r="CE23" s="567"/>
      <c r="CF23" s="567"/>
      <c r="CG23" s="567"/>
      <c r="CH23" s="567"/>
    </row>
    <row r="24" spans="1:86" s="11" customFormat="1" ht="20.100000000000001" customHeight="1">
      <c r="A24" s="711" t="s">
        <v>201</v>
      </c>
      <c r="B24" s="711" t="s">
        <v>201</v>
      </c>
      <c r="C24" s="711">
        <v>2016</v>
      </c>
      <c r="D24" s="668" t="s">
        <v>9</v>
      </c>
      <c r="E24" s="951" t="s">
        <v>6</v>
      </c>
      <c r="F24" s="1157" t="s">
        <v>625</v>
      </c>
      <c r="G24" s="1209" t="s">
        <v>1235</v>
      </c>
      <c r="H24" s="1262" t="s">
        <v>1236</v>
      </c>
      <c r="I24" s="1159">
        <v>5</v>
      </c>
      <c r="J24" s="394">
        <v>1</v>
      </c>
      <c r="K24" s="394">
        <v>0</v>
      </c>
      <c r="L24" s="1269">
        <f t="shared" si="1"/>
        <v>1</v>
      </c>
      <c r="M24" s="503"/>
      <c r="N24" s="800"/>
      <c r="O24" s="567"/>
      <c r="P24" s="567"/>
      <c r="Q24" s="567"/>
      <c r="BA24" s="53"/>
      <c r="BB24" s="53"/>
      <c r="BC24" s="567"/>
      <c r="BD24" s="567"/>
      <c r="BE24" s="52"/>
      <c r="BF24" s="52"/>
      <c r="BG24" s="567"/>
      <c r="BH24" s="567"/>
      <c r="BI24" s="567"/>
      <c r="BJ24" s="567"/>
      <c r="BK24" s="567"/>
      <c r="BL24" s="567"/>
      <c r="BM24" s="572"/>
      <c r="BN24" s="567"/>
      <c r="BO24" s="567"/>
      <c r="BP24" s="567"/>
      <c r="BQ24" s="567"/>
      <c r="BR24" s="567"/>
      <c r="BS24" s="567"/>
      <c r="BT24" s="567"/>
      <c r="BU24" s="569"/>
      <c r="BV24" s="569"/>
      <c r="BW24" s="569"/>
      <c r="BX24" s="569"/>
      <c r="BY24" s="569"/>
      <c r="BZ24" s="569"/>
      <c r="CA24" s="569"/>
      <c r="CB24" s="569"/>
      <c r="CC24" s="567"/>
      <c r="CD24" s="567"/>
      <c r="CE24" s="567"/>
      <c r="CF24" s="567"/>
      <c r="CG24" s="567"/>
      <c r="CH24" s="567"/>
    </row>
    <row r="25" spans="1:86" s="11" customFormat="1" ht="21.75" customHeight="1">
      <c r="A25" s="711" t="s">
        <v>201</v>
      </c>
      <c r="B25" s="935" t="s">
        <v>201</v>
      </c>
      <c r="C25" s="935">
        <v>2016</v>
      </c>
      <c r="D25" s="934" t="s">
        <v>9</v>
      </c>
      <c r="E25" s="951" t="s">
        <v>6</v>
      </c>
      <c r="F25" s="1157" t="s">
        <v>625</v>
      </c>
      <c r="G25" s="1261" t="s">
        <v>1237</v>
      </c>
      <c r="H25" s="1262" t="s">
        <v>1238</v>
      </c>
      <c r="I25" s="1159">
        <v>1</v>
      </c>
      <c r="J25" s="394">
        <v>1</v>
      </c>
      <c r="K25" s="394">
        <v>0</v>
      </c>
      <c r="L25" s="1269">
        <f t="shared" ref="L25:L26" si="2">J25+K25</f>
        <v>1</v>
      </c>
      <c r="M25" s="503"/>
      <c r="N25" s="800"/>
      <c r="O25" s="567"/>
      <c r="P25" s="567"/>
      <c r="Q25" s="567"/>
      <c r="BA25" s="53"/>
      <c r="BB25" s="53"/>
      <c r="BC25" s="567"/>
      <c r="BD25" s="567"/>
      <c r="BE25" s="52"/>
      <c r="BF25" s="52"/>
      <c r="BG25" s="567"/>
      <c r="BH25" s="567"/>
      <c r="BI25" s="567"/>
      <c r="BJ25" s="567"/>
      <c r="BK25" s="567"/>
      <c r="BL25" s="567"/>
      <c r="BM25" s="572"/>
      <c r="BN25" s="567"/>
      <c r="BO25" s="567"/>
      <c r="BP25" s="567"/>
      <c r="BQ25" s="567"/>
      <c r="BR25" s="567"/>
      <c r="BS25" s="567"/>
      <c r="BT25" s="567"/>
      <c r="BU25" s="569"/>
      <c r="BV25" s="569"/>
      <c r="BW25" s="569"/>
      <c r="BX25" s="569"/>
      <c r="BY25" s="569"/>
      <c r="BZ25" s="569"/>
      <c r="CA25" s="569"/>
      <c r="CB25" s="569"/>
      <c r="CC25" s="567"/>
      <c r="CD25" s="567"/>
      <c r="CE25" s="567"/>
      <c r="CF25" s="567"/>
      <c r="CG25" s="567"/>
      <c r="CH25" s="567"/>
    </row>
    <row r="26" spans="1:86" s="11" customFormat="1" ht="25.5">
      <c r="A26" s="935" t="s">
        <v>201</v>
      </c>
      <c r="B26" s="935" t="s">
        <v>201</v>
      </c>
      <c r="C26" s="935">
        <v>2016</v>
      </c>
      <c r="D26" s="934" t="s">
        <v>227</v>
      </c>
      <c r="E26" s="952" t="s">
        <v>231</v>
      </c>
      <c r="F26" s="1157" t="s">
        <v>613</v>
      </c>
      <c r="G26" s="1261" t="s">
        <v>1244</v>
      </c>
      <c r="H26" s="1262" t="s">
        <v>1251</v>
      </c>
      <c r="I26" s="1159">
        <v>18</v>
      </c>
      <c r="J26" s="394">
        <v>1</v>
      </c>
      <c r="K26" s="394">
        <v>0</v>
      </c>
      <c r="L26" s="1269">
        <f t="shared" si="2"/>
        <v>1</v>
      </c>
      <c r="M26" s="503" t="s">
        <v>1252</v>
      </c>
      <c r="N26" s="567"/>
      <c r="AX26" s="53"/>
      <c r="AY26" s="53"/>
      <c r="AZ26" s="567"/>
      <c r="BA26" s="567"/>
      <c r="BB26" s="52"/>
      <c r="BC26" s="52"/>
      <c r="BD26" s="567"/>
      <c r="BE26" s="567"/>
      <c r="BF26" s="567"/>
      <c r="BG26" s="567"/>
      <c r="BH26" s="567"/>
      <c r="BI26" s="567"/>
      <c r="BJ26" s="572"/>
      <c r="BK26" s="567"/>
      <c r="BL26" s="567"/>
      <c r="BM26" s="567"/>
      <c r="BN26" s="567"/>
      <c r="BO26" s="567"/>
      <c r="BP26" s="567"/>
      <c r="BQ26" s="567"/>
      <c r="BR26" s="569"/>
      <c r="BS26" s="569"/>
      <c r="BT26" s="569"/>
      <c r="BU26" s="569"/>
      <c r="BV26" s="569"/>
      <c r="BW26" s="569"/>
      <c r="BX26" s="569"/>
      <c r="BY26" s="569"/>
      <c r="BZ26" s="567"/>
      <c r="CA26" s="567"/>
      <c r="CB26" s="567"/>
      <c r="CC26" s="567"/>
      <c r="CD26" s="567"/>
      <c r="CE26" s="567"/>
    </row>
    <row r="27" spans="1:86" s="11" customFormat="1" ht="38.25">
      <c r="A27" s="935" t="s">
        <v>201</v>
      </c>
      <c r="B27" s="935" t="s">
        <v>201</v>
      </c>
      <c r="C27" s="935">
        <v>2016</v>
      </c>
      <c r="D27" s="934" t="s">
        <v>10</v>
      </c>
      <c r="E27" s="952" t="s">
        <v>6</v>
      </c>
      <c r="F27" s="1157" t="s">
        <v>576</v>
      </c>
      <c r="G27" s="1263" t="s">
        <v>1212</v>
      </c>
      <c r="H27" s="1262" t="s">
        <v>1213</v>
      </c>
      <c r="I27" s="1159">
        <v>10859</v>
      </c>
      <c r="J27" s="394">
        <v>0</v>
      </c>
      <c r="K27" s="394">
        <v>312</v>
      </c>
      <c r="L27" s="1269">
        <f t="shared" ref="L27" si="3">J27+K27</f>
        <v>312</v>
      </c>
      <c r="M27" s="503" t="s">
        <v>1753</v>
      </c>
      <c r="N27" s="567"/>
      <c r="AX27" s="53"/>
      <c r="AY27" s="53"/>
      <c r="AZ27" s="567"/>
      <c r="BA27" s="567"/>
      <c r="BB27" s="52"/>
      <c r="BC27" s="52"/>
      <c r="BD27" s="567"/>
      <c r="BE27" s="567"/>
      <c r="BF27" s="567"/>
      <c r="BG27" s="567"/>
      <c r="BH27" s="567"/>
      <c r="BI27" s="567"/>
      <c r="BJ27" s="572"/>
      <c r="BK27" s="567"/>
      <c r="BL27" s="567"/>
      <c r="BM27" s="567"/>
      <c r="BN27" s="567"/>
      <c r="BO27" s="567"/>
      <c r="BP27" s="567"/>
      <c r="BQ27" s="567"/>
      <c r="BR27" s="569"/>
      <c r="BS27" s="569"/>
      <c r="BT27" s="569"/>
      <c r="BU27" s="569"/>
      <c r="BV27" s="569"/>
      <c r="BW27" s="569"/>
      <c r="BX27" s="569"/>
      <c r="BY27" s="569"/>
      <c r="BZ27" s="567"/>
      <c r="CA27" s="567"/>
      <c r="CB27" s="567"/>
      <c r="CC27" s="567"/>
      <c r="CD27" s="567"/>
      <c r="CE27" s="567"/>
    </row>
    <row r="28" spans="1:86" s="11" customFormat="1" ht="25.5">
      <c r="A28" s="935" t="s">
        <v>201</v>
      </c>
      <c r="B28" s="935" t="s">
        <v>201</v>
      </c>
      <c r="C28" s="935">
        <v>2016</v>
      </c>
      <c r="D28" s="934" t="s">
        <v>10</v>
      </c>
      <c r="E28" s="952" t="s">
        <v>6</v>
      </c>
      <c r="F28" s="1157" t="s">
        <v>576</v>
      </c>
      <c r="G28" s="936" t="s">
        <v>1768</v>
      </c>
      <c r="H28" s="1264" t="s">
        <v>1211</v>
      </c>
      <c r="I28" s="1159">
        <v>552</v>
      </c>
      <c r="J28" s="394">
        <v>0</v>
      </c>
      <c r="K28" s="394">
        <v>0</v>
      </c>
      <c r="L28" s="1269">
        <f t="shared" ref="L28:L36" si="4">J28+K28</f>
        <v>0</v>
      </c>
      <c r="M28" s="503" t="s">
        <v>1752</v>
      </c>
      <c r="N28" s="567"/>
      <c r="AX28" s="53"/>
      <c r="AY28" s="53"/>
      <c r="AZ28" s="567"/>
      <c r="BA28" s="567"/>
      <c r="BB28" s="52"/>
      <c r="BC28" s="52"/>
      <c r="BD28" s="567"/>
      <c r="BE28" s="567"/>
      <c r="BF28" s="567"/>
      <c r="BG28" s="567"/>
      <c r="BH28" s="567"/>
      <c r="BI28" s="567"/>
      <c r="BJ28" s="572"/>
      <c r="BK28" s="567"/>
      <c r="BL28" s="567"/>
      <c r="BM28" s="567"/>
      <c r="BN28" s="567"/>
      <c r="BO28" s="567"/>
      <c r="BP28" s="567"/>
      <c r="BQ28" s="567"/>
      <c r="BR28" s="569"/>
      <c r="BS28" s="569"/>
      <c r="BT28" s="569"/>
      <c r="BU28" s="569"/>
      <c r="BV28" s="569"/>
      <c r="BW28" s="569"/>
      <c r="BX28" s="569"/>
      <c r="BY28" s="569"/>
      <c r="BZ28" s="567"/>
      <c r="CA28" s="567"/>
      <c r="CB28" s="567"/>
      <c r="CC28" s="567"/>
      <c r="CD28" s="567"/>
      <c r="CE28" s="567"/>
    </row>
    <row r="29" spans="1:86" s="11" customFormat="1" ht="38.25">
      <c r="A29" s="935" t="s">
        <v>201</v>
      </c>
      <c r="B29" s="935" t="s">
        <v>201</v>
      </c>
      <c r="C29" s="935">
        <v>2016</v>
      </c>
      <c r="D29" s="934" t="s">
        <v>10</v>
      </c>
      <c r="E29" s="952" t="s">
        <v>6</v>
      </c>
      <c r="F29" s="1157" t="s">
        <v>576</v>
      </c>
      <c r="G29" s="1265" t="s">
        <v>1216</v>
      </c>
      <c r="H29" s="1264" t="s">
        <v>1215</v>
      </c>
      <c r="I29" s="1159">
        <v>1404</v>
      </c>
      <c r="J29" s="394">
        <v>0</v>
      </c>
      <c r="K29" s="394">
        <v>26</v>
      </c>
      <c r="L29" s="1269">
        <f t="shared" si="4"/>
        <v>26</v>
      </c>
      <c r="M29" s="503" t="s">
        <v>1753</v>
      </c>
      <c r="N29" s="1247"/>
      <c r="AX29" s="53"/>
      <c r="AY29" s="53"/>
      <c r="AZ29" s="567"/>
      <c r="BA29" s="567"/>
      <c r="BB29" s="52"/>
      <c r="BC29" s="52"/>
      <c r="BD29" s="567"/>
      <c r="BE29" s="567"/>
      <c r="BF29" s="567"/>
      <c r="BG29" s="567"/>
      <c r="BH29" s="567"/>
      <c r="BI29" s="567"/>
      <c r="BJ29" s="572"/>
      <c r="BK29" s="567"/>
      <c r="BL29" s="567"/>
      <c r="BM29" s="567"/>
      <c r="BN29" s="567"/>
      <c r="BO29" s="567"/>
      <c r="BP29" s="567"/>
      <c r="BQ29" s="567"/>
      <c r="BR29" s="569"/>
      <c r="BS29" s="569"/>
      <c r="BT29" s="569"/>
      <c r="BU29" s="569"/>
      <c r="BV29" s="569"/>
      <c r="BW29" s="569"/>
      <c r="BX29" s="569"/>
      <c r="BY29" s="569"/>
      <c r="BZ29" s="567"/>
      <c r="CA29" s="567"/>
      <c r="CB29" s="567"/>
      <c r="CC29" s="567"/>
      <c r="CD29" s="567"/>
      <c r="CE29" s="567"/>
    </row>
    <row r="30" spans="1:86" s="11" customFormat="1" ht="38.25">
      <c r="A30" s="935" t="s">
        <v>201</v>
      </c>
      <c r="B30" s="935" t="s">
        <v>201</v>
      </c>
      <c r="C30" s="935">
        <v>2016</v>
      </c>
      <c r="D30" s="934" t="s">
        <v>10</v>
      </c>
      <c r="E30" s="952" t="s">
        <v>6</v>
      </c>
      <c r="F30" s="1157" t="s">
        <v>576</v>
      </c>
      <c r="G30" s="936" t="s">
        <v>1217</v>
      </c>
      <c r="H30" s="1264" t="s">
        <v>1215</v>
      </c>
      <c r="I30" s="1159">
        <v>1454</v>
      </c>
      <c r="J30" s="394">
        <v>3</v>
      </c>
      <c r="K30" s="394">
        <v>89</v>
      </c>
      <c r="L30" s="1269">
        <f t="shared" si="4"/>
        <v>92</v>
      </c>
      <c r="M30" s="503" t="s">
        <v>1753</v>
      </c>
      <c r="N30" s="1247"/>
      <c r="O30" s="1248"/>
      <c r="AX30" s="53"/>
      <c r="AY30" s="53"/>
      <c r="AZ30" s="567"/>
      <c r="BA30" s="567"/>
      <c r="BB30" s="52"/>
      <c r="BC30" s="52"/>
      <c r="BD30" s="567"/>
      <c r="BE30" s="567"/>
      <c r="BF30" s="567"/>
      <c r="BG30" s="567"/>
      <c r="BH30" s="567"/>
      <c r="BI30" s="567"/>
      <c r="BJ30" s="572"/>
      <c r="BK30" s="567"/>
      <c r="BL30" s="567"/>
      <c r="BM30" s="567"/>
      <c r="BN30" s="567"/>
      <c r="BO30" s="567"/>
      <c r="BP30" s="567"/>
      <c r="BQ30" s="567"/>
      <c r="BR30" s="569"/>
      <c r="BS30" s="569"/>
      <c r="BT30" s="569"/>
      <c r="BU30" s="569"/>
      <c r="BV30" s="569"/>
      <c r="BW30" s="569"/>
      <c r="BX30" s="569"/>
      <c r="BY30" s="569"/>
      <c r="BZ30" s="567"/>
      <c r="CA30" s="567"/>
      <c r="CB30" s="567"/>
      <c r="CC30" s="567"/>
      <c r="CD30" s="567"/>
      <c r="CE30" s="567"/>
    </row>
    <row r="31" spans="1:86" s="11" customFormat="1" ht="38.25">
      <c r="A31" s="935" t="s">
        <v>201</v>
      </c>
      <c r="B31" s="935" t="s">
        <v>201</v>
      </c>
      <c r="C31" s="935">
        <v>2016</v>
      </c>
      <c r="D31" s="934" t="s">
        <v>10</v>
      </c>
      <c r="E31" s="952" t="s">
        <v>6</v>
      </c>
      <c r="F31" s="1157" t="s">
        <v>576</v>
      </c>
      <c r="G31" s="1265" t="s">
        <v>1219</v>
      </c>
      <c r="H31" s="1264" t="s">
        <v>1215</v>
      </c>
      <c r="I31" s="1159">
        <v>483</v>
      </c>
      <c r="J31" s="394">
        <v>0</v>
      </c>
      <c r="K31" s="394">
        <v>0</v>
      </c>
      <c r="L31" s="1269">
        <f t="shared" si="4"/>
        <v>0</v>
      </c>
      <c r="M31" s="503" t="s">
        <v>1753</v>
      </c>
      <c r="N31" s="1247"/>
      <c r="AX31" s="53"/>
      <c r="AY31" s="53"/>
      <c r="AZ31" s="567"/>
      <c r="BA31" s="567"/>
      <c r="BB31" s="52"/>
      <c r="BC31" s="52"/>
      <c r="BD31" s="567"/>
      <c r="BE31" s="567"/>
      <c r="BF31" s="567"/>
      <c r="BG31" s="567"/>
      <c r="BH31" s="567"/>
      <c r="BI31" s="567"/>
      <c r="BJ31" s="572"/>
      <c r="BK31" s="567"/>
      <c r="BL31" s="567"/>
      <c r="BM31" s="567"/>
      <c r="BN31" s="567"/>
      <c r="BO31" s="567"/>
      <c r="BP31" s="567"/>
      <c r="BQ31" s="567"/>
      <c r="BR31" s="569"/>
      <c r="BS31" s="569"/>
      <c r="BT31" s="569"/>
      <c r="BU31" s="569"/>
      <c r="BV31" s="569"/>
      <c r="BW31" s="569"/>
      <c r="BX31" s="569"/>
      <c r="BY31" s="569"/>
      <c r="BZ31" s="567"/>
      <c r="CA31" s="567"/>
      <c r="CB31" s="567"/>
      <c r="CC31" s="567"/>
      <c r="CD31" s="567"/>
      <c r="CE31" s="567"/>
    </row>
    <row r="32" spans="1:86" s="11" customFormat="1" ht="38.25">
      <c r="A32" s="935" t="s">
        <v>201</v>
      </c>
      <c r="B32" s="935" t="s">
        <v>201</v>
      </c>
      <c r="C32" s="935">
        <v>2016</v>
      </c>
      <c r="D32" s="934" t="s">
        <v>10</v>
      </c>
      <c r="E32" s="952" t="s">
        <v>6</v>
      </c>
      <c r="F32" s="1157" t="s">
        <v>576</v>
      </c>
      <c r="G32" s="1265" t="s">
        <v>1220</v>
      </c>
      <c r="H32" s="1264" t="s">
        <v>1215</v>
      </c>
      <c r="I32" s="1159">
        <f>201297-2366</f>
        <v>198931</v>
      </c>
      <c r="J32" s="394">
        <v>0</v>
      </c>
      <c r="K32" s="394">
        <v>200</v>
      </c>
      <c r="L32" s="1269">
        <f t="shared" si="4"/>
        <v>200</v>
      </c>
      <c r="M32" s="503" t="s">
        <v>1753</v>
      </c>
      <c r="N32" s="1247"/>
      <c r="O32" s="1248"/>
      <c r="AX32" s="53"/>
      <c r="AY32" s="53"/>
      <c r="AZ32" s="567"/>
      <c r="BA32" s="567"/>
      <c r="BB32" s="52"/>
      <c r="BC32" s="52"/>
      <c r="BD32" s="567"/>
      <c r="BE32" s="567"/>
      <c r="BF32" s="567"/>
      <c r="BG32" s="567"/>
      <c r="BH32" s="567"/>
      <c r="BI32" s="567"/>
      <c r="BJ32" s="572"/>
      <c r="BK32" s="567"/>
      <c r="BL32" s="567"/>
      <c r="BM32" s="567"/>
      <c r="BN32" s="567"/>
      <c r="BO32" s="567"/>
      <c r="BP32" s="567"/>
      <c r="BQ32" s="567"/>
      <c r="BR32" s="569"/>
      <c r="BS32" s="569"/>
      <c r="BT32" s="569"/>
      <c r="BU32" s="569"/>
      <c r="BV32" s="569"/>
      <c r="BW32" s="569"/>
      <c r="BX32" s="569"/>
      <c r="BY32" s="569"/>
      <c r="BZ32" s="567"/>
      <c r="CA32" s="567"/>
      <c r="CB32" s="567"/>
      <c r="CC32" s="567"/>
      <c r="CD32" s="567"/>
      <c r="CE32" s="567"/>
    </row>
    <row r="33" spans="1:83" s="11" customFormat="1" ht="38.25">
      <c r="A33" s="935" t="s">
        <v>201</v>
      </c>
      <c r="B33" s="935" t="s">
        <v>201</v>
      </c>
      <c r="C33" s="935">
        <v>2016</v>
      </c>
      <c r="D33" s="934" t="s">
        <v>10</v>
      </c>
      <c r="E33" s="952" t="s">
        <v>6</v>
      </c>
      <c r="F33" s="1157" t="s">
        <v>576</v>
      </c>
      <c r="G33" s="1266" t="s">
        <v>1221</v>
      </c>
      <c r="H33" s="1264" t="s">
        <v>1215</v>
      </c>
      <c r="I33" s="1159">
        <v>2914</v>
      </c>
      <c r="J33" s="394">
        <v>0</v>
      </c>
      <c r="K33" s="394">
        <v>36</v>
      </c>
      <c r="L33" s="1269">
        <f t="shared" si="4"/>
        <v>36</v>
      </c>
      <c r="M33" s="503" t="s">
        <v>1753</v>
      </c>
      <c r="N33" s="1247"/>
      <c r="O33" s="1248"/>
      <c r="AX33" s="53"/>
      <c r="AY33" s="53"/>
      <c r="AZ33" s="1050"/>
      <c r="BA33" s="1050"/>
      <c r="BB33" s="52"/>
      <c r="BC33" s="52"/>
      <c r="BD33" s="1050"/>
      <c r="BE33" s="1050"/>
      <c r="BF33" s="1050"/>
      <c r="BG33" s="1050"/>
      <c r="BH33" s="1050"/>
      <c r="BI33" s="1050"/>
      <c r="BJ33" s="572"/>
      <c r="BK33" s="1050"/>
      <c r="BL33" s="1050"/>
      <c r="BM33" s="1050"/>
      <c r="BN33" s="1050"/>
      <c r="BO33" s="1050"/>
      <c r="BP33" s="1050"/>
      <c r="BQ33" s="1050"/>
      <c r="BR33" s="569"/>
      <c r="BS33" s="569"/>
      <c r="BT33" s="569"/>
      <c r="BU33" s="569"/>
      <c r="BV33" s="569"/>
      <c r="BW33" s="569"/>
      <c r="BX33" s="569"/>
      <c r="BY33" s="569"/>
      <c r="BZ33" s="1050"/>
      <c r="CA33" s="1050"/>
      <c r="CB33" s="1050"/>
      <c r="CC33" s="1050"/>
      <c r="CD33" s="1050"/>
      <c r="CE33" s="1050"/>
    </row>
    <row r="34" spans="1:83" s="11" customFormat="1" ht="38.25">
      <c r="A34" s="935" t="s">
        <v>201</v>
      </c>
      <c r="B34" s="935" t="s">
        <v>201</v>
      </c>
      <c r="C34" s="935">
        <v>2016</v>
      </c>
      <c r="D34" s="934" t="s">
        <v>10</v>
      </c>
      <c r="E34" s="952" t="s">
        <v>6</v>
      </c>
      <c r="F34" s="1157" t="s">
        <v>576</v>
      </c>
      <c r="G34" s="936" t="s">
        <v>1222</v>
      </c>
      <c r="H34" s="1264" t="s">
        <v>1215</v>
      </c>
      <c r="I34" s="1159">
        <v>9312</v>
      </c>
      <c r="J34" s="394">
        <v>11</v>
      </c>
      <c r="K34" s="394">
        <v>195</v>
      </c>
      <c r="L34" s="1269">
        <f t="shared" si="4"/>
        <v>206</v>
      </c>
      <c r="M34" s="503" t="s">
        <v>1753</v>
      </c>
      <c r="AX34" s="53"/>
      <c r="AY34" s="53"/>
      <c r="AZ34" s="567"/>
      <c r="BA34" s="567"/>
      <c r="BB34" s="52"/>
      <c r="BC34" s="52"/>
      <c r="BD34" s="567"/>
      <c r="BE34" s="567"/>
      <c r="BF34" s="567"/>
      <c r="BG34" s="567"/>
      <c r="BH34" s="567"/>
      <c r="BI34" s="567"/>
      <c r="BJ34" s="572"/>
      <c r="BK34" s="567"/>
      <c r="BL34" s="567"/>
      <c r="BM34" s="567"/>
      <c r="BN34" s="567"/>
      <c r="BO34" s="567"/>
      <c r="BP34" s="567"/>
      <c r="BQ34" s="567"/>
      <c r="BR34" s="569"/>
      <c r="BS34" s="569"/>
      <c r="BT34" s="569"/>
      <c r="BU34" s="569"/>
      <c r="BV34" s="569"/>
      <c r="BW34" s="569"/>
      <c r="BX34" s="569"/>
      <c r="BY34" s="569"/>
      <c r="BZ34" s="567"/>
      <c r="CA34" s="567"/>
      <c r="CB34" s="567"/>
      <c r="CC34" s="567"/>
      <c r="CD34" s="567"/>
      <c r="CE34" s="567"/>
    </row>
    <row r="35" spans="1:83" s="368" customFormat="1" ht="38.25">
      <c r="A35" s="1249" t="s">
        <v>201</v>
      </c>
      <c r="B35" s="1249" t="s">
        <v>201</v>
      </c>
      <c r="C35" s="1249">
        <v>2016</v>
      </c>
      <c r="D35" s="1250" t="s">
        <v>10</v>
      </c>
      <c r="E35" s="1249" t="s">
        <v>6</v>
      </c>
      <c r="F35" s="1249" t="s">
        <v>576</v>
      </c>
      <c r="G35" s="1263" t="s">
        <v>1218</v>
      </c>
      <c r="H35" s="1262" t="s">
        <v>1215</v>
      </c>
      <c r="I35" s="1159">
        <v>2</v>
      </c>
      <c r="J35" s="394">
        <v>2</v>
      </c>
      <c r="K35" s="394">
        <v>46</v>
      </c>
      <c r="L35" s="1269">
        <f t="shared" si="4"/>
        <v>48</v>
      </c>
      <c r="M35" s="503" t="s">
        <v>1753</v>
      </c>
      <c r="N35" s="940"/>
      <c r="BM35" s="1251" t="s">
        <v>438</v>
      </c>
    </row>
    <row r="36" spans="1:83" s="11" customFormat="1" ht="38.25">
      <c r="A36" s="935" t="s">
        <v>201</v>
      </c>
      <c r="B36" s="935" t="s">
        <v>201</v>
      </c>
      <c r="C36" s="935">
        <v>2016</v>
      </c>
      <c r="D36" s="934" t="s">
        <v>10</v>
      </c>
      <c r="E36" s="952" t="s">
        <v>6</v>
      </c>
      <c r="F36" s="1157" t="s">
        <v>576</v>
      </c>
      <c r="G36" s="1263" t="s">
        <v>1214</v>
      </c>
      <c r="H36" s="1262" t="s">
        <v>1215</v>
      </c>
      <c r="I36" s="1159">
        <v>12226</v>
      </c>
      <c r="J36" s="394">
        <v>2</v>
      </c>
      <c r="K36" s="394">
        <v>19</v>
      </c>
      <c r="L36" s="1269">
        <f t="shared" si="4"/>
        <v>21</v>
      </c>
      <c r="M36" s="503" t="s">
        <v>1753</v>
      </c>
      <c r="N36" s="1045"/>
      <c r="AX36" s="53"/>
      <c r="AY36" s="53"/>
      <c r="AZ36" s="567"/>
      <c r="BA36" s="567"/>
      <c r="BB36" s="52"/>
      <c r="BC36" s="52"/>
      <c r="BD36" s="567"/>
      <c r="BE36" s="567"/>
      <c r="BF36" s="567"/>
      <c r="BG36" s="567"/>
      <c r="BH36" s="567"/>
      <c r="BI36" s="567"/>
      <c r="BJ36" s="572"/>
      <c r="BK36" s="567"/>
      <c r="BL36" s="567"/>
      <c r="BM36" s="567"/>
      <c r="BN36" s="567"/>
      <c r="BO36" s="567"/>
      <c r="BP36" s="567"/>
      <c r="BQ36" s="567"/>
      <c r="BR36" s="569"/>
      <c r="BS36" s="569"/>
      <c r="BT36" s="569"/>
      <c r="BU36" s="569"/>
      <c r="BV36" s="569"/>
      <c r="BW36" s="569"/>
      <c r="BX36" s="569"/>
      <c r="BY36" s="569"/>
      <c r="BZ36" s="567"/>
      <c r="CA36" s="567"/>
      <c r="CB36" s="567"/>
      <c r="CC36" s="567"/>
      <c r="CD36" s="567"/>
      <c r="CE36" s="567"/>
    </row>
    <row r="37" spans="1:83" s="11" customFormat="1" ht="38.25">
      <c r="A37" s="935" t="s">
        <v>201</v>
      </c>
      <c r="B37" s="935" t="s">
        <v>201</v>
      </c>
      <c r="C37" s="935">
        <v>2016</v>
      </c>
      <c r="D37" s="934" t="s">
        <v>10</v>
      </c>
      <c r="E37" s="952" t="s">
        <v>6</v>
      </c>
      <c r="F37" s="1157" t="s">
        <v>576</v>
      </c>
      <c r="G37" s="953" t="s">
        <v>129</v>
      </c>
      <c r="H37" s="1262" t="s">
        <v>1223</v>
      </c>
      <c r="I37" s="1268">
        <v>4801</v>
      </c>
      <c r="J37" s="394">
        <v>0</v>
      </c>
      <c r="K37" s="394">
        <v>81</v>
      </c>
      <c r="L37" s="1269">
        <f t="shared" ref="L37:L39" si="5">J37+K37</f>
        <v>81</v>
      </c>
      <c r="M37" s="503" t="s">
        <v>1753</v>
      </c>
      <c r="N37" s="567"/>
      <c r="AX37" s="53"/>
      <c r="AY37" s="53"/>
      <c r="AZ37" s="567"/>
      <c r="BA37" s="567"/>
      <c r="BB37" s="52"/>
      <c r="BC37" s="52"/>
      <c r="BD37" s="567"/>
      <c r="BE37" s="567"/>
      <c r="BF37" s="567"/>
      <c r="BG37" s="567"/>
      <c r="BH37" s="567"/>
      <c r="BI37" s="567"/>
      <c r="BJ37" s="572"/>
      <c r="BK37" s="567"/>
      <c r="BL37" s="567"/>
      <c r="BM37" s="567"/>
      <c r="BN37" s="567"/>
      <c r="BO37" s="567"/>
      <c r="BP37" s="567"/>
      <c r="BQ37" s="567"/>
      <c r="BR37" s="569"/>
      <c r="BS37" s="569"/>
      <c r="BT37" s="569"/>
      <c r="BU37" s="569"/>
      <c r="BV37" s="569"/>
      <c r="BW37" s="569"/>
      <c r="BX37" s="569"/>
      <c r="BY37" s="569"/>
      <c r="BZ37" s="567"/>
      <c r="CA37" s="567"/>
      <c r="CB37" s="567"/>
      <c r="CC37" s="567"/>
      <c r="CD37" s="567"/>
      <c r="CE37" s="567"/>
    </row>
    <row r="38" spans="1:83" s="12" customFormat="1" ht="20.100000000000001" customHeight="1">
      <c r="A38" s="935" t="s">
        <v>201</v>
      </c>
      <c r="B38" s="935" t="s">
        <v>201</v>
      </c>
      <c r="C38" s="935">
        <v>2016</v>
      </c>
      <c r="D38" s="934" t="s">
        <v>10</v>
      </c>
      <c r="E38" s="952" t="s">
        <v>6</v>
      </c>
      <c r="F38" s="1157" t="s">
        <v>576</v>
      </c>
      <c r="G38" s="953" t="s">
        <v>1224</v>
      </c>
      <c r="H38" s="1262" t="s">
        <v>1225</v>
      </c>
      <c r="I38" s="1268">
        <v>2169</v>
      </c>
      <c r="J38" s="394">
        <v>5</v>
      </c>
      <c r="K38" s="394">
        <v>32</v>
      </c>
      <c r="L38" s="1269">
        <f t="shared" si="5"/>
        <v>37</v>
      </c>
      <c r="M38" s="503" t="s">
        <v>1754</v>
      </c>
      <c r="N38" s="567"/>
      <c r="AX38" s="53"/>
      <c r="AY38" s="53"/>
      <c r="AZ38" s="567"/>
      <c r="BA38" s="567"/>
      <c r="BB38" s="52"/>
      <c r="BC38" s="52"/>
      <c r="BD38" s="567"/>
      <c r="BE38" s="567"/>
      <c r="BF38" s="567"/>
      <c r="BG38" s="567"/>
      <c r="BH38" s="567"/>
      <c r="BI38" s="567"/>
      <c r="BJ38" s="572"/>
      <c r="BK38" s="567"/>
      <c r="BL38" s="567"/>
      <c r="BM38" s="567"/>
      <c r="BN38" s="567"/>
      <c r="BO38" s="567"/>
      <c r="BP38" s="567"/>
      <c r="BQ38" s="567"/>
      <c r="BR38" s="569"/>
      <c r="BS38" s="569"/>
      <c r="BT38" s="569"/>
      <c r="BU38" s="569"/>
      <c r="BV38" s="569"/>
      <c r="BW38" s="569"/>
      <c r="BX38" s="569"/>
      <c r="BY38" s="569"/>
      <c r="BZ38" s="567"/>
      <c r="CA38" s="567"/>
      <c r="CB38" s="567"/>
      <c r="CC38" s="567"/>
      <c r="CD38" s="567"/>
      <c r="CE38" s="567"/>
    </row>
    <row r="39" spans="1:83" s="12" customFormat="1" ht="38.25">
      <c r="A39" s="935" t="s">
        <v>201</v>
      </c>
      <c r="B39" s="935" t="s">
        <v>201</v>
      </c>
      <c r="C39" s="935">
        <v>2016</v>
      </c>
      <c r="D39" s="934" t="s">
        <v>10</v>
      </c>
      <c r="E39" s="952" t="s">
        <v>6</v>
      </c>
      <c r="F39" s="1157" t="s">
        <v>576</v>
      </c>
      <c r="G39" s="953" t="s">
        <v>1234</v>
      </c>
      <c r="H39" s="1267" t="s">
        <v>648</v>
      </c>
      <c r="I39" s="1268">
        <v>95</v>
      </c>
      <c r="J39" s="394">
        <v>0</v>
      </c>
      <c r="K39" s="394">
        <v>14</v>
      </c>
      <c r="L39" s="1269">
        <f t="shared" si="5"/>
        <v>14</v>
      </c>
      <c r="M39" s="503" t="s">
        <v>1758</v>
      </c>
      <c r="N39" s="567"/>
      <c r="AX39" s="53"/>
      <c r="AY39" s="53"/>
      <c r="AZ39" s="567"/>
      <c r="BA39" s="567"/>
      <c r="BB39" s="52"/>
      <c r="BC39" s="52"/>
      <c r="BD39" s="567"/>
      <c r="BE39" s="567"/>
      <c r="BF39" s="567"/>
      <c r="BG39" s="567"/>
      <c r="BH39" s="567"/>
      <c r="BI39" s="567"/>
      <c r="BJ39" s="572"/>
      <c r="BK39" s="567"/>
      <c r="BL39" s="567"/>
      <c r="BM39" s="567"/>
      <c r="BN39" s="567"/>
      <c r="BO39" s="567"/>
      <c r="BP39" s="567"/>
      <c r="BQ39" s="567"/>
      <c r="BR39" s="569"/>
      <c r="BS39" s="569"/>
      <c r="BT39" s="569"/>
      <c r="BU39" s="569"/>
      <c r="BV39" s="569"/>
      <c r="BW39" s="569"/>
      <c r="BX39" s="569"/>
      <c r="BY39" s="569"/>
      <c r="BZ39" s="567"/>
      <c r="CA39" s="567"/>
      <c r="CB39" s="567"/>
      <c r="CC39" s="567"/>
      <c r="CD39" s="567"/>
      <c r="CE39" s="567"/>
    </row>
    <row r="40" spans="1:83" s="567" customFormat="1" ht="20.100000000000001" customHeight="1">
      <c r="A40" s="935" t="s">
        <v>201</v>
      </c>
      <c r="B40" s="935" t="s">
        <v>201</v>
      </c>
      <c r="C40" s="935">
        <v>2016</v>
      </c>
      <c r="D40" s="934" t="s">
        <v>10</v>
      </c>
      <c r="E40" s="952" t="s">
        <v>6</v>
      </c>
      <c r="F40" s="1157" t="s">
        <v>576</v>
      </c>
      <c r="G40" s="953" t="s">
        <v>1228</v>
      </c>
      <c r="H40" s="1262" t="s">
        <v>1229</v>
      </c>
      <c r="I40" s="1268">
        <v>1973</v>
      </c>
      <c r="J40" s="394">
        <v>12</v>
      </c>
      <c r="K40" s="394">
        <v>42</v>
      </c>
      <c r="L40" s="1269">
        <f t="shared" ref="L40" si="6">J40+K40</f>
        <v>54</v>
      </c>
      <c r="M40" s="503" t="s">
        <v>1755</v>
      </c>
      <c r="AX40" s="53"/>
      <c r="AY40" s="53"/>
      <c r="BA40" s="535"/>
      <c r="BB40" s="52"/>
      <c r="BC40" s="52"/>
      <c r="BE40" s="535"/>
      <c r="BH40" s="535"/>
      <c r="BJ40" s="572"/>
      <c r="BR40" s="569"/>
      <c r="BS40" s="569"/>
      <c r="BT40" s="569"/>
      <c r="BU40" s="569"/>
      <c r="BV40" s="569"/>
      <c r="BW40" s="569"/>
      <c r="BX40" s="569"/>
      <c r="BY40" s="569"/>
    </row>
    <row r="41" spans="1:83" s="567" customFormat="1" ht="20.100000000000001" customHeight="1">
      <c r="A41" s="935" t="s">
        <v>201</v>
      </c>
      <c r="B41" s="935" t="s">
        <v>201</v>
      </c>
      <c r="C41" s="935">
        <v>2016</v>
      </c>
      <c r="D41" s="934" t="s">
        <v>10</v>
      </c>
      <c r="E41" s="952" t="s">
        <v>6</v>
      </c>
      <c r="F41" s="1157" t="s">
        <v>576</v>
      </c>
      <c r="G41" s="953" t="s">
        <v>1506</v>
      </c>
      <c r="H41" s="1262" t="s">
        <v>1227</v>
      </c>
      <c r="I41" s="1268">
        <v>7748</v>
      </c>
      <c r="J41" s="394">
        <v>29</v>
      </c>
      <c r="K41" s="394">
        <v>157</v>
      </c>
      <c r="L41" s="1269">
        <f t="shared" ref="L41" si="7">J41+K41</f>
        <v>186</v>
      </c>
      <c r="M41" s="503"/>
      <c r="AX41" s="53"/>
      <c r="AY41" s="53"/>
      <c r="BB41" s="52"/>
      <c r="BC41" s="52"/>
      <c r="BH41" s="800"/>
      <c r="BJ41" s="572"/>
      <c r="BR41" s="569"/>
      <c r="BS41" s="569"/>
      <c r="BT41" s="569"/>
      <c r="BU41" s="569"/>
      <c r="BV41" s="569"/>
      <c r="BW41" s="569"/>
      <c r="BX41" s="569"/>
      <c r="BY41" s="569"/>
    </row>
    <row r="42" spans="1:83" s="567" customFormat="1" ht="20.100000000000001" customHeight="1">
      <c r="A42" s="935" t="s">
        <v>201</v>
      </c>
      <c r="B42" s="935" t="s">
        <v>201</v>
      </c>
      <c r="C42" s="935">
        <v>2016</v>
      </c>
      <c r="D42" s="934" t="s">
        <v>10</v>
      </c>
      <c r="E42" s="952" t="s">
        <v>6</v>
      </c>
      <c r="F42" s="1157" t="s">
        <v>576</v>
      </c>
      <c r="G42" s="953" t="s">
        <v>1230</v>
      </c>
      <c r="H42" s="1262" t="s">
        <v>1231</v>
      </c>
      <c r="I42" s="1268">
        <v>11659</v>
      </c>
      <c r="J42" s="394">
        <v>26</v>
      </c>
      <c r="K42" s="394">
        <v>172</v>
      </c>
      <c r="L42" s="1269">
        <f t="shared" ref="L42" si="8">J42+K42</f>
        <v>198</v>
      </c>
      <c r="M42" s="503" t="s">
        <v>1756</v>
      </c>
      <c r="AX42" s="53"/>
      <c r="AY42" s="53"/>
      <c r="BB42" s="52"/>
      <c r="BC42" s="52"/>
      <c r="BJ42" s="572"/>
      <c r="BR42" s="569"/>
      <c r="BS42" s="569"/>
      <c r="BT42" s="569"/>
      <c r="BU42" s="569"/>
      <c r="BV42" s="569"/>
      <c r="BW42" s="569"/>
      <c r="BX42" s="569"/>
      <c r="BY42" s="569"/>
    </row>
    <row r="43" spans="1:83" s="567" customFormat="1" ht="38.25">
      <c r="A43" s="935" t="s">
        <v>201</v>
      </c>
      <c r="B43" s="935" t="s">
        <v>201</v>
      </c>
      <c r="C43" s="935">
        <v>2016</v>
      </c>
      <c r="D43" s="934" t="s">
        <v>10</v>
      </c>
      <c r="E43" s="951" t="s">
        <v>6</v>
      </c>
      <c r="F43" s="1157" t="s">
        <v>576</v>
      </c>
      <c r="G43" s="953" t="s">
        <v>1232</v>
      </c>
      <c r="H43" s="1262" t="s">
        <v>1233</v>
      </c>
      <c r="I43" s="1268">
        <v>814</v>
      </c>
      <c r="J43" s="394">
        <v>1</v>
      </c>
      <c r="K43" s="394">
        <v>26</v>
      </c>
      <c r="L43" s="1269">
        <f t="shared" ref="L43:L44" si="9">J43+K43</f>
        <v>27</v>
      </c>
      <c r="M43" s="503" t="s">
        <v>1757</v>
      </c>
      <c r="AX43" s="53"/>
      <c r="AY43" s="53"/>
      <c r="BB43" s="52"/>
      <c r="BC43" s="52"/>
      <c r="BJ43" s="572"/>
      <c r="BR43" s="569"/>
      <c r="BS43" s="569"/>
      <c r="BT43" s="569"/>
      <c r="BU43" s="569"/>
      <c r="BV43" s="569"/>
      <c r="BW43" s="569"/>
      <c r="BX43" s="569"/>
      <c r="BY43" s="569"/>
    </row>
    <row r="44" spans="1:83" s="567" customFormat="1" ht="20.100000000000001" customHeight="1">
      <c r="A44" s="935" t="s">
        <v>201</v>
      </c>
      <c r="B44" s="935" t="s">
        <v>201</v>
      </c>
      <c r="C44" s="935">
        <v>2016</v>
      </c>
      <c r="D44" s="934" t="s">
        <v>10</v>
      </c>
      <c r="E44" s="952" t="s">
        <v>130</v>
      </c>
      <c r="F44" s="1157" t="s">
        <v>1749</v>
      </c>
      <c r="G44" s="1261" t="s">
        <v>1244</v>
      </c>
      <c r="H44" s="1262" t="s">
        <v>1245</v>
      </c>
      <c r="I44" s="1268">
        <v>439</v>
      </c>
      <c r="J44" s="394">
        <v>9</v>
      </c>
      <c r="K44" s="394">
        <v>52</v>
      </c>
      <c r="L44" s="1269">
        <f t="shared" si="9"/>
        <v>61</v>
      </c>
      <c r="M44" s="503" t="s">
        <v>1246</v>
      </c>
      <c r="AX44" s="53"/>
      <c r="AY44" s="53"/>
      <c r="BB44" s="52"/>
      <c r="BC44" s="52"/>
      <c r="BJ44" s="572"/>
      <c r="BR44" s="569"/>
      <c r="BS44" s="569"/>
      <c r="BT44" s="569"/>
      <c r="BU44" s="569"/>
      <c r="BV44" s="569"/>
      <c r="BW44" s="569"/>
      <c r="BX44" s="569"/>
      <c r="BY44" s="569"/>
    </row>
    <row r="45" spans="1:83">
      <c r="BM45" s="54" t="s">
        <v>431</v>
      </c>
    </row>
    <row r="46" spans="1:83" s="1050" customFormat="1">
      <c r="G46" s="368"/>
      <c r="H46" s="368"/>
      <c r="I46" s="369"/>
      <c r="M46" s="1045"/>
      <c r="N46" s="1045"/>
      <c r="BM46" s="572"/>
    </row>
    <row r="47" spans="1:83">
      <c r="BM47" s="54" t="s">
        <v>432</v>
      </c>
    </row>
  </sheetData>
  <dataValidations count="11">
    <dataValidation type="textLength" showInputMessage="1" showErrorMessage="1" sqref="M44 M24:M26 M40:M42 M38 M14 M9:M12 M16:M19">
      <formula1>0</formula1>
      <formula2>150</formula2>
    </dataValidation>
    <dataValidation type="list" allowBlank="1" showInputMessage="1" showErrorMessage="1" sqref="E44 D23:E43 D4:D6 D10:E13 D8:D9 E7 E14:E16">
      <formula1>#REF!</formula1>
    </dataValidation>
    <dataValidation type="list" allowBlank="1" showInputMessage="1" showErrorMessage="1" sqref="F43 F24:F25">
      <formula1>$BA$25:$BA$47</formula1>
    </dataValidation>
    <dataValidation type="list" allowBlank="1" showInputMessage="1" showErrorMessage="1" sqref="F26:F34 F36:F42">
      <formula1>$BA$34:$BA$56</formula1>
    </dataValidation>
    <dataValidation type="list" allowBlank="1" showInputMessage="1" showErrorMessage="1" sqref="A17:B22 A4:A16">
      <formula1>$BB$2:$BB$9</formula1>
    </dataValidation>
    <dataValidation type="list" allowBlank="1" showInputMessage="1" showErrorMessage="1" sqref="F4:F9">
      <formula1>$BA$10:$BA$22</formula1>
    </dataValidation>
    <dataValidation type="list" allowBlank="1" showInputMessage="1" showErrorMessage="1" sqref="A35">
      <formula1>$BB$2:$BB$20</formula1>
    </dataValidation>
    <dataValidation type="list" allowBlank="1" showInputMessage="1" showErrorMessage="1" sqref="A36:A44 A23:A34">
      <formula1>$BB$2:$BB$29</formula1>
    </dataValidation>
    <dataValidation type="list" allowBlank="1" showInputMessage="1" showErrorMessage="1" sqref="F35">
      <formula1>$BA$21:$BA$47</formula1>
    </dataValidation>
    <dataValidation type="list" allowBlank="1" showInputMessage="1" showErrorMessage="1" sqref="E4:E6 E8:E9">
      <formula1>$BA$24:$BA$36</formula1>
    </dataValidation>
    <dataValidation type="list" allowBlank="1" showInputMessage="1" showErrorMessage="1" sqref="F10:F13 F16:F22">
      <formula1>$BA$10:$BA$36</formula1>
    </dataValidation>
  </dataValidations>
  <pageMargins left="0.78749999999999998" right="0.78749999999999998" top="1.0631944444444446" bottom="1.0631944444444446" header="0.51180555555555551" footer="0.51180555555555551"/>
  <pageSetup paperSize="9" scale="65" firstPageNumber="0"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H1321"/>
  <sheetViews>
    <sheetView topLeftCell="H10" zoomScaleNormal="100" zoomScaleSheetLayoutView="90" workbookViewId="0">
      <selection activeCell="M30" sqref="M30"/>
    </sheetView>
  </sheetViews>
  <sheetFormatPr defaultColWidth="11.42578125" defaultRowHeight="12.75"/>
  <cols>
    <col min="1" max="1" width="7.28515625" style="63" customWidth="1"/>
    <col min="2" max="2" width="16.42578125" style="63" customWidth="1"/>
    <col min="3" max="3" width="13.7109375" style="63" customWidth="1"/>
    <col min="4" max="4" width="13.140625" style="63" customWidth="1"/>
    <col min="5" max="5" width="25.28515625" style="63" bestFit="1" customWidth="1"/>
    <col min="6" max="6" width="16.85546875" style="63" customWidth="1"/>
    <col min="7" max="7" width="42.7109375" style="63" bestFit="1" customWidth="1"/>
    <col min="8" max="8" width="35.140625" style="926" bestFit="1" customWidth="1"/>
    <col min="9" max="9" width="16.28515625" style="63" customWidth="1"/>
    <col min="10" max="10" width="22" style="63" customWidth="1"/>
    <col min="11" max="11" width="16.42578125" style="63" customWidth="1"/>
    <col min="12" max="13" width="17.42578125" style="63" customWidth="1"/>
    <col min="14" max="14" width="22.85546875" style="63" customWidth="1"/>
    <col min="15" max="47" width="11.42578125" style="63" customWidth="1"/>
    <col min="48" max="48" width="11.42578125" style="63"/>
    <col min="49" max="59" width="11.42578125" style="17"/>
    <col min="60" max="60" width="11.42578125" style="19"/>
    <col min="61" max="16384" width="11.42578125" style="17"/>
  </cols>
  <sheetData>
    <row r="1" spans="1:60" s="769" customFormat="1" ht="16.5" thickBot="1">
      <c r="A1" s="807" t="s">
        <v>122</v>
      </c>
      <c r="B1" s="807"/>
      <c r="C1" s="807"/>
      <c r="D1" s="807"/>
      <c r="E1" s="807"/>
      <c r="F1" s="807"/>
      <c r="G1" s="807"/>
      <c r="H1" s="921"/>
      <c r="I1" s="825"/>
      <c r="J1" s="825"/>
      <c r="K1" s="825"/>
      <c r="L1" s="825"/>
      <c r="M1" s="821"/>
      <c r="N1" s="816" t="s">
        <v>0</v>
      </c>
      <c r="O1" s="205" t="s">
        <v>661</v>
      </c>
      <c r="P1" s="768"/>
      <c r="Q1" s="768"/>
      <c r="R1" s="768"/>
      <c r="S1" s="768"/>
      <c r="T1" s="768"/>
      <c r="U1" s="768"/>
      <c r="V1" s="768"/>
      <c r="W1" s="768"/>
      <c r="X1" s="768"/>
      <c r="Y1" s="768"/>
      <c r="Z1" s="768"/>
      <c r="AA1" s="768"/>
      <c r="AB1" s="768"/>
      <c r="AC1" s="768"/>
      <c r="AD1" s="768"/>
      <c r="AE1" s="768"/>
      <c r="AF1" s="768"/>
      <c r="AG1" s="768"/>
      <c r="AH1" s="768"/>
      <c r="AI1" s="768"/>
      <c r="AJ1" s="768"/>
      <c r="AK1" s="768"/>
      <c r="AL1" s="768"/>
      <c r="AM1" s="768"/>
      <c r="AN1" s="768"/>
      <c r="AO1" s="768"/>
      <c r="AP1" s="768"/>
      <c r="AQ1" s="768"/>
      <c r="AR1" s="768"/>
      <c r="AS1" s="768"/>
      <c r="AT1" s="768"/>
      <c r="AU1" s="768"/>
      <c r="AV1" s="768"/>
      <c r="BH1" s="770"/>
    </row>
    <row r="2" spans="1:60" s="769" customFormat="1" ht="16.5" thickBot="1">
      <c r="A2" s="826"/>
      <c r="B2" s="826"/>
      <c r="C2" s="826"/>
      <c r="D2" s="826"/>
      <c r="E2" s="826"/>
      <c r="F2" s="826"/>
      <c r="G2" s="826"/>
      <c r="H2" s="922"/>
      <c r="I2" s="825"/>
      <c r="J2" s="825"/>
      <c r="K2" s="825"/>
      <c r="L2" s="825"/>
      <c r="M2" s="821"/>
      <c r="N2" s="815" t="s">
        <v>120</v>
      </c>
      <c r="O2" s="819">
        <v>2016</v>
      </c>
      <c r="P2" s="768"/>
      <c r="Q2" s="768"/>
      <c r="R2" s="768"/>
      <c r="S2" s="768"/>
      <c r="T2" s="768"/>
      <c r="U2" s="768"/>
      <c r="V2" s="768"/>
      <c r="W2" s="768"/>
      <c r="X2" s="768"/>
      <c r="Y2" s="768"/>
      <c r="Z2" s="768"/>
      <c r="AA2" s="768"/>
      <c r="AB2" s="768"/>
      <c r="AC2" s="768"/>
      <c r="AD2" s="768"/>
      <c r="AE2" s="768"/>
      <c r="AF2" s="768"/>
      <c r="AG2" s="768"/>
      <c r="AH2" s="768"/>
      <c r="AI2" s="768"/>
      <c r="AJ2" s="768"/>
      <c r="AK2" s="768"/>
      <c r="AL2" s="768"/>
      <c r="AM2" s="768"/>
      <c r="AN2" s="768"/>
      <c r="AO2" s="768"/>
      <c r="AP2" s="768"/>
      <c r="AQ2" s="768"/>
      <c r="AR2" s="768"/>
      <c r="AS2" s="768"/>
      <c r="AT2" s="768"/>
      <c r="AU2" s="768"/>
      <c r="AV2" s="768"/>
      <c r="BH2" s="770"/>
    </row>
    <row r="3" spans="1:60" s="769" customFormat="1" ht="13.5" thickBot="1">
      <c r="A3" s="1380" t="s">
        <v>1</v>
      </c>
      <c r="B3" s="1380" t="s">
        <v>32</v>
      </c>
      <c r="C3" s="1380" t="s">
        <v>150</v>
      </c>
      <c r="D3" s="1380" t="s">
        <v>26</v>
      </c>
      <c r="E3" s="1380" t="s">
        <v>7</v>
      </c>
      <c r="F3" s="1380" t="s">
        <v>147</v>
      </c>
      <c r="G3" s="1382" t="s">
        <v>20</v>
      </c>
      <c r="H3" s="1382" t="s">
        <v>33</v>
      </c>
      <c r="I3" s="1384" t="s">
        <v>34</v>
      </c>
      <c r="J3" s="1386" t="s">
        <v>42</v>
      </c>
      <c r="K3" s="1377" t="s">
        <v>43</v>
      </c>
      <c r="L3" s="1378"/>
      <c r="M3" s="1378"/>
      <c r="N3" s="1379"/>
      <c r="O3" s="857"/>
      <c r="P3" s="768"/>
      <c r="Q3" s="768"/>
      <c r="R3" s="768"/>
      <c r="S3" s="768"/>
      <c r="T3" s="768"/>
      <c r="U3" s="768"/>
      <c r="V3" s="768"/>
      <c r="W3" s="768"/>
      <c r="X3" s="768"/>
      <c r="Y3" s="768"/>
      <c r="Z3" s="768"/>
      <c r="AA3" s="768"/>
      <c r="AB3" s="768"/>
      <c r="AC3" s="768"/>
      <c r="AD3" s="768"/>
      <c r="AE3" s="768"/>
      <c r="AF3" s="768"/>
      <c r="AG3" s="768"/>
      <c r="AH3" s="768"/>
      <c r="AI3" s="768"/>
      <c r="AJ3" s="768"/>
      <c r="AK3" s="768"/>
      <c r="AL3" s="768"/>
      <c r="AM3" s="768"/>
      <c r="AN3" s="768"/>
      <c r="AO3" s="768"/>
      <c r="AP3" s="768"/>
      <c r="AQ3" s="768"/>
      <c r="AR3" s="768"/>
      <c r="AS3" s="768"/>
      <c r="AT3" s="768"/>
      <c r="AU3" s="768"/>
      <c r="AV3" s="768"/>
      <c r="BH3" s="770"/>
    </row>
    <row r="4" spans="1:60" s="769" customFormat="1" ht="51.75" thickBot="1">
      <c r="A4" s="1381"/>
      <c r="B4" s="1381"/>
      <c r="C4" s="1381"/>
      <c r="D4" s="1381"/>
      <c r="E4" s="1381"/>
      <c r="F4" s="1381"/>
      <c r="G4" s="1383"/>
      <c r="H4" s="1383"/>
      <c r="I4" s="1385"/>
      <c r="J4" s="1387"/>
      <c r="K4" s="784" t="s">
        <v>35</v>
      </c>
      <c r="L4" s="785" t="s">
        <v>36</v>
      </c>
      <c r="M4" s="786" t="s">
        <v>37</v>
      </c>
      <c r="N4" s="785" t="s">
        <v>94</v>
      </c>
      <c r="O4" s="787" t="s">
        <v>149</v>
      </c>
      <c r="P4" s="768"/>
      <c r="Q4" s="768"/>
      <c r="R4" s="768"/>
      <c r="S4" s="768"/>
      <c r="T4" s="768"/>
      <c r="U4" s="768"/>
      <c r="V4" s="768"/>
      <c r="W4" s="768"/>
      <c r="X4" s="768"/>
      <c r="Y4" s="768"/>
      <c r="Z4" s="768"/>
      <c r="AA4" s="768"/>
      <c r="AB4" s="768"/>
      <c r="AC4" s="768"/>
      <c r="AD4" s="768"/>
      <c r="AE4" s="768"/>
      <c r="AF4" s="768"/>
      <c r="AG4" s="768"/>
      <c r="AH4" s="768"/>
      <c r="AI4" s="768"/>
      <c r="AJ4" s="768"/>
      <c r="AK4" s="768"/>
      <c r="AL4" s="768"/>
      <c r="AM4" s="768"/>
      <c r="AN4" s="768"/>
      <c r="AO4" s="768"/>
      <c r="AP4" s="768"/>
      <c r="AQ4" s="768"/>
      <c r="AR4" s="768"/>
      <c r="AS4" s="768"/>
      <c r="AT4" s="768"/>
      <c r="AU4" s="768"/>
      <c r="AV4" s="768"/>
      <c r="BH4" s="770"/>
    </row>
    <row r="5" spans="1:60" s="769" customFormat="1">
      <c r="A5" s="818" t="s">
        <v>201</v>
      </c>
      <c r="B5" s="818" t="s">
        <v>201</v>
      </c>
      <c r="C5" s="818" t="s">
        <v>565</v>
      </c>
      <c r="D5" s="846">
        <v>2016</v>
      </c>
      <c r="E5" s="777" t="s">
        <v>10</v>
      </c>
      <c r="F5" s="774" t="s">
        <v>6</v>
      </c>
      <c r="G5" s="777" t="s">
        <v>577</v>
      </c>
      <c r="H5" s="919" t="s">
        <v>906</v>
      </c>
      <c r="I5" s="788" t="s">
        <v>648</v>
      </c>
      <c r="J5" s="914" t="s">
        <v>892</v>
      </c>
      <c r="K5" s="781">
        <v>0</v>
      </c>
      <c r="L5" s="775">
        <v>50</v>
      </c>
      <c r="M5" s="775">
        <v>0</v>
      </c>
      <c r="N5" s="782">
        <f t="shared" ref="N5:N68" si="0">K5+L5+M5</f>
        <v>50</v>
      </c>
      <c r="O5" s="783"/>
      <c r="P5" s="768"/>
      <c r="Q5" s="768"/>
      <c r="R5" s="768"/>
      <c r="S5" s="768"/>
      <c r="T5" s="768"/>
      <c r="U5" s="768"/>
      <c r="V5" s="768"/>
      <c r="W5" s="768"/>
      <c r="X5" s="768"/>
      <c r="Y5" s="768"/>
      <c r="Z5" s="768"/>
      <c r="AA5" s="768"/>
      <c r="AB5" s="768"/>
      <c r="AC5" s="768"/>
      <c r="AD5" s="768"/>
      <c r="AE5" s="768"/>
      <c r="AF5" s="768"/>
      <c r="AG5" s="768"/>
      <c r="AH5" s="768"/>
      <c r="AI5" s="768"/>
      <c r="AJ5" s="768"/>
      <c r="AK5" s="768"/>
      <c r="AL5" s="768"/>
      <c r="AM5" s="768"/>
      <c r="AN5" s="768"/>
      <c r="AO5" s="768"/>
      <c r="AP5" s="768"/>
      <c r="AQ5" s="768"/>
      <c r="AR5" s="768"/>
      <c r="AS5" s="768"/>
      <c r="AT5" s="768"/>
      <c r="AU5" s="768"/>
      <c r="AV5" s="768"/>
      <c r="BH5" s="770"/>
    </row>
    <row r="6" spans="1:60" s="769" customFormat="1">
      <c r="A6" s="818" t="s">
        <v>201</v>
      </c>
      <c r="B6" s="818" t="s">
        <v>201</v>
      </c>
      <c r="C6" s="818" t="s">
        <v>565</v>
      </c>
      <c r="D6" s="846">
        <v>2016</v>
      </c>
      <c r="E6" s="777" t="s">
        <v>10</v>
      </c>
      <c r="F6" s="774" t="s">
        <v>6</v>
      </c>
      <c r="G6" s="777" t="s">
        <v>577</v>
      </c>
      <c r="H6" s="776" t="s">
        <v>636</v>
      </c>
      <c r="I6" s="774" t="s">
        <v>648</v>
      </c>
      <c r="J6" s="777" t="s">
        <v>129</v>
      </c>
      <c r="K6" s="858">
        <v>5</v>
      </c>
      <c r="L6" s="818">
        <v>3</v>
      </c>
      <c r="M6" s="818">
        <v>2</v>
      </c>
      <c r="N6" s="782">
        <f t="shared" si="0"/>
        <v>10</v>
      </c>
      <c r="O6" s="831"/>
      <c r="P6" s="768"/>
      <c r="Q6" s="768"/>
      <c r="R6" s="768"/>
      <c r="S6" s="768"/>
      <c r="T6" s="768"/>
      <c r="U6" s="768"/>
      <c r="V6" s="768"/>
      <c r="W6" s="768"/>
      <c r="X6" s="768"/>
      <c r="Y6" s="768"/>
      <c r="Z6" s="768"/>
      <c r="AA6" s="768"/>
      <c r="AB6" s="768"/>
      <c r="AC6" s="768"/>
      <c r="AD6" s="768"/>
      <c r="AE6" s="768"/>
      <c r="AF6" s="768"/>
      <c r="AG6" s="768"/>
      <c r="AH6" s="768"/>
      <c r="AI6" s="768"/>
      <c r="AJ6" s="768"/>
      <c r="AK6" s="768"/>
      <c r="AL6" s="768"/>
      <c r="AM6" s="768"/>
      <c r="AN6" s="768"/>
      <c r="AO6" s="768"/>
      <c r="AP6" s="768"/>
      <c r="AQ6" s="768"/>
      <c r="AR6" s="768"/>
      <c r="AS6" s="768"/>
      <c r="AT6" s="768"/>
      <c r="AU6" s="768"/>
      <c r="AV6" s="768"/>
      <c r="BH6" s="770"/>
    </row>
    <row r="7" spans="1:60" s="769" customFormat="1">
      <c r="A7" s="818" t="s">
        <v>201</v>
      </c>
      <c r="B7" s="818" t="s">
        <v>201</v>
      </c>
      <c r="C7" s="818" t="s">
        <v>565</v>
      </c>
      <c r="D7" s="846">
        <v>2016</v>
      </c>
      <c r="E7" s="777" t="s">
        <v>10</v>
      </c>
      <c r="F7" s="774" t="s">
        <v>6</v>
      </c>
      <c r="G7" s="777" t="s">
        <v>577</v>
      </c>
      <c r="H7" s="776" t="s">
        <v>1182</v>
      </c>
      <c r="I7" s="774" t="s">
        <v>648</v>
      </c>
      <c r="J7" s="777" t="s">
        <v>752</v>
      </c>
      <c r="K7" s="858">
        <v>18</v>
      </c>
      <c r="L7" s="818">
        <v>0</v>
      </c>
      <c r="M7" s="818">
        <v>18</v>
      </c>
      <c r="N7" s="782">
        <f t="shared" si="0"/>
        <v>36</v>
      </c>
      <c r="O7" s="831"/>
      <c r="P7" s="768"/>
      <c r="Q7" s="768"/>
      <c r="R7" s="768"/>
      <c r="S7" s="768"/>
      <c r="T7" s="768"/>
      <c r="U7" s="768"/>
      <c r="V7" s="768"/>
      <c r="W7" s="768"/>
      <c r="X7" s="768"/>
      <c r="Y7" s="768"/>
      <c r="Z7" s="768"/>
      <c r="AA7" s="768"/>
      <c r="AB7" s="768"/>
      <c r="AC7" s="768"/>
      <c r="AD7" s="768"/>
      <c r="AE7" s="768"/>
      <c r="AF7" s="768"/>
      <c r="AG7" s="768"/>
      <c r="AH7" s="768"/>
      <c r="AI7" s="768"/>
      <c r="AJ7" s="768"/>
      <c r="AK7" s="768"/>
      <c r="AL7" s="768"/>
      <c r="AM7" s="768"/>
      <c r="AN7" s="768"/>
      <c r="AO7" s="768"/>
      <c r="AP7" s="768"/>
      <c r="AQ7" s="768"/>
      <c r="AR7" s="768"/>
      <c r="AS7" s="768"/>
      <c r="AT7" s="768"/>
      <c r="AU7" s="768"/>
      <c r="AV7" s="768"/>
      <c r="BH7" s="770"/>
    </row>
    <row r="8" spans="1:60" s="769" customFormat="1">
      <c r="A8" s="818" t="s">
        <v>201</v>
      </c>
      <c r="B8" s="818" t="s">
        <v>201</v>
      </c>
      <c r="C8" s="818" t="s">
        <v>565</v>
      </c>
      <c r="D8" s="846">
        <v>2016</v>
      </c>
      <c r="E8" s="777" t="s">
        <v>10</v>
      </c>
      <c r="F8" s="774" t="s">
        <v>6</v>
      </c>
      <c r="G8" s="777" t="s">
        <v>577</v>
      </c>
      <c r="H8" s="920" t="s">
        <v>1182</v>
      </c>
      <c r="I8" s="774" t="s">
        <v>648</v>
      </c>
      <c r="J8" s="777" t="s">
        <v>129</v>
      </c>
      <c r="K8" s="858">
        <v>26</v>
      </c>
      <c r="L8" s="818">
        <v>5</v>
      </c>
      <c r="M8" s="818">
        <v>26</v>
      </c>
      <c r="N8" s="782">
        <f t="shared" si="0"/>
        <v>57</v>
      </c>
      <c r="O8" s="831"/>
      <c r="P8" s="768"/>
      <c r="Q8" s="768"/>
      <c r="R8" s="768"/>
      <c r="S8" s="768"/>
      <c r="T8" s="768"/>
      <c r="U8" s="768"/>
      <c r="V8" s="768"/>
      <c r="W8" s="768"/>
      <c r="X8" s="768"/>
      <c r="Y8" s="768"/>
      <c r="Z8" s="768"/>
      <c r="AA8" s="768"/>
      <c r="AB8" s="768"/>
      <c r="AC8" s="768"/>
      <c r="AD8" s="768"/>
      <c r="AE8" s="768"/>
      <c r="AF8" s="768"/>
      <c r="AG8" s="768"/>
      <c r="AH8" s="768"/>
      <c r="AI8" s="768"/>
      <c r="AJ8" s="768"/>
      <c r="AK8" s="768"/>
      <c r="AL8" s="768"/>
      <c r="AM8" s="768"/>
      <c r="AN8" s="768"/>
      <c r="AO8" s="768"/>
      <c r="AP8" s="768"/>
      <c r="AQ8" s="768"/>
      <c r="AR8" s="768"/>
      <c r="AS8" s="768"/>
      <c r="AT8" s="768"/>
      <c r="AU8" s="768"/>
      <c r="AV8" s="768"/>
      <c r="BH8" s="770"/>
    </row>
    <row r="9" spans="1:60" s="769" customFormat="1">
      <c r="A9" s="818" t="s">
        <v>201</v>
      </c>
      <c r="B9" s="818" t="s">
        <v>201</v>
      </c>
      <c r="C9" s="818" t="s">
        <v>565</v>
      </c>
      <c r="D9" s="846">
        <v>2016</v>
      </c>
      <c r="E9" s="777" t="s">
        <v>10</v>
      </c>
      <c r="F9" s="774" t="s">
        <v>6</v>
      </c>
      <c r="G9" s="777" t="s">
        <v>577</v>
      </c>
      <c r="H9" s="776" t="s">
        <v>1190</v>
      </c>
      <c r="I9" s="774" t="s">
        <v>648</v>
      </c>
      <c r="J9" s="777" t="s">
        <v>129</v>
      </c>
      <c r="K9" s="858">
        <v>1</v>
      </c>
      <c r="L9" s="818">
        <v>0</v>
      </c>
      <c r="M9" s="818">
        <v>1</v>
      </c>
      <c r="N9" s="782">
        <f t="shared" si="0"/>
        <v>2</v>
      </c>
      <c r="O9" s="831"/>
      <c r="P9" s="768"/>
      <c r="Q9" s="768"/>
      <c r="R9" s="768"/>
      <c r="S9" s="768"/>
      <c r="T9" s="768"/>
      <c r="U9" s="768"/>
      <c r="V9" s="768"/>
      <c r="W9" s="768"/>
      <c r="X9" s="768"/>
      <c r="Y9" s="768"/>
      <c r="Z9" s="768"/>
      <c r="AA9" s="768"/>
      <c r="AB9" s="768"/>
      <c r="AC9" s="768"/>
      <c r="AD9" s="768"/>
      <c r="AE9" s="768"/>
      <c r="AF9" s="768"/>
      <c r="AG9" s="768"/>
      <c r="AH9" s="768"/>
      <c r="AI9" s="768"/>
      <c r="AJ9" s="768"/>
      <c r="AK9" s="768"/>
      <c r="AL9" s="768"/>
      <c r="AM9" s="768"/>
      <c r="AN9" s="768"/>
      <c r="AO9" s="768"/>
      <c r="AP9" s="768"/>
      <c r="AQ9" s="768"/>
      <c r="AR9" s="768"/>
      <c r="AS9" s="768"/>
      <c r="AT9" s="768"/>
      <c r="AU9" s="768"/>
      <c r="AV9" s="768"/>
      <c r="BH9" s="770"/>
    </row>
    <row r="10" spans="1:60" s="769" customFormat="1">
      <c r="A10" s="818" t="s">
        <v>201</v>
      </c>
      <c r="B10" s="818" t="s">
        <v>201</v>
      </c>
      <c r="C10" s="818" t="s">
        <v>565</v>
      </c>
      <c r="D10" s="846">
        <v>2016</v>
      </c>
      <c r="E10" s="777" t="s">
        <v>10</v>
      </c>
      <c r="F10" s="774" t="s">
        <v>6</v>
      </c>
      <c r="G10" s="777" t="s">
        <v>577</v>
      </c>
      <c r="H10" s="920" t="s">
        <v>824</v>
      </c>
      <c r="I10" s="774">
        <v>1</v>
      </c>
      <c r="J10" s="777" t="s">
        <v>129</v>
      </c>
      <c r="K10" s="858">
        <v>1</v>
      </c>
      <c r="L10" s="818">
        <v>2</v>
      </c>
      <c r="M10" s="818">
        <v>0</v>
      </c>
      <c r="N10" s="782">
        <f t="shared" si="0"/>
        <v>3</v>
      </c>
      <c r="O10" s="831"/>
      <c r="P10" s="768"/>
      <c r="Q10" s="768"/>
      <c r="R10" s="768"/>
      <c r="S10" s="768"/>
      <c r="T10" s="768"/>
      <c r="U10" s="768"/>
      <c r="V10" s="768"/>
      <c r="W10" s="768"/>
      <c r="X10" s="768"/>
      <c r="Y10" s="768"/>
      <c r="Z10" s="768"/>
      <c r="AA10" s="768"/>
      <c r="AB10" s="768"/>
      <c r="AC10" s="768"/>
      <c r="AD10" s="768"/>
      <c r="AE10" s="768"/>
      <c r="AF10" s="768"/>
      <c r="AG10" s="768"/>
      <c r="AH10" s="768"/>
      <c r="AI10" s="768"/>
      <c r="AJ10" s="768"/>
      <c r="AK10" s="768"/>
      <c r="AL10" s="768"/>
      <c r="AM10" s="768"/>
      <c r="AN10" s="768"/>
      <c r="AO10" s="768"/>
      <c r="AP10" s="768"/>
      <c r="AQ10" s="768"/>
      <c r="AR10" s="768"/>
      <c r="AS10" s="768"/>
      <c r="AT10" s="768"/>
      <c r="AU10" s="768"/>
      <c r="AV10" s="768"/>
      <c r="BH10" s="770"/>
    </row>
    <row r="11" spans="1:60" s="769" customFormat="1">
      <c r="A11" s="818" t="s">
        <v>201</v>
      </c>
      <c r="B11" s="818" t="s">
        <v>201</v>
      </c>
      <c r="C11" s="818" t="s">
        <v>565</v>
      </c>
      <c r="D11" s="846">
        <v>2016</v>
      </c>
      <c r="E11" s="777" t="s">
        <v>10</v>
      </c>
      <c r="F11" s="774" t="s">
        <v>6</v>
      </c>
      <c r="G11" s="777" t="s">
        <v>577</v>
      </c>
      <c r="H11" s="776" t="s">
        <v>296</v>
      </c>
      <c r="I11" s="774">
        <v>2</v>
      </c>
      <c r="J11" s="777" t="s">
        <v>752</v>
      </c>
      <c r="K11" s="858">
        <v>11</v>
      </c>
      <c r="L11" s="818">
        <v>1</v>
      </c>
      <c r="M11" s="818">
        <v>10</v>
      </c>
      <c r="N11" s="782">
        <f t="shared" si="0"/>
        <v>22</v>
      </c>
      <c r="O11" s="831"/>
      <c r="P11" s="768"/>
      <c r="Q11" s="768"/>
      <c r="R11" s="768"/>
      <c r="S11" s="768"/>
      <c r="T11" s="768"/>
      <c r="U11" s="768"/>
      <c r="V11" s="768"/>
      <c r="W11" s="768"/>
      <c r="X11" s="768"/>
      <c r="Y11" s="768"/>
      <c r="Z11" s="768"/>
      <c r="AA11" s="768"/>
      <c r="AB11" s="768"/>
      <c r="AC11" s="768"/>
      <c r="AD11" s="768"/>
      <c r="AE11" s="768"/>
      <c r="AF11" s="768"/>
      <c r="AG11" s="768"/>
      <c r="AH11" s="768"/>
      <c r="AI11" s="768"/>
      <c r="AJ11" s="768"/>
      <c r="AK11" s="768"/>
      <c r="AL11" s="768"/>
      <c r="AM11" s="768"/>
      <c r="AN11" s="768"/>
      <c r="AO11" s="768"/>
      <c r="AP11" s="768"/>
      <c r="AQ11" s="768"/>
      <c r="AR11" s="768"/>
      <c r="AS11" s="768"/>
      <c r="AT11" s="768"/>
      <c r="AU11" s="768"/>
      <c r="AV11" s="768"/>
      <c r="BH11" s="770"/>
    </row>
    <row r="12" spans="1:60" s="769" customFormat="1">
      <c r="A12" s="818" t="s">
        <v>201</v>
      </c>
      <c r="B12" s="818" t="s">
        <v>201</v>
      </c>
      <c r="C12" s="818" t="s">
        <v>565</v>
      </c>
      <c r="D12" s="846">
        <v>2016</v>
      </c>
      <c r="E12" s="777" t="s">
        <v>10</v>
      </c>
      <c r="F12" s="774" t="s">
        <v>6</v>
      </c>
      <c r="G12" s="777" t="s">
        <v>577</v>
      </c>
      <c r="H12" s="776" t="s">
        <v>296</v>
      </c>
      <c r="I12" s="774">
        <v>2</v>
      </c>
      <c r="J12" s="777" t="s">
        <v>129</v>
      </c>
      <c r="K12" s="858">
        <v>62</v>
      </c>
      <c r="L12" s="818">
        <v>123</v>
      </c>
      <c r="M12" s="818">
        <v>40</v>
      </c>
      <c r="N12" s="782">
        <f t="shared" si="0"/>
        <v>225</v>
      </c>
      <c r="O12" s="831"/>
      <c r="P12" s="768"/>
      <c r="Q12" s="768"/>
      <c r="R12" s="768"/>
      <c r="S12" s="768"/>
      <c r="T12" s="768"/>
      <c r="U12" s="768"/>
      <c r="V12" s="768"/>
      <c r="W12" s="768"/>
      <c r="X12" s="768"/>
      <c r="Y12" s="768"/>
      <c r="Z12" s="768"/>
      <c r="AA12" s="768"/>
      <c r="AB12" s="768"/>
      <c r="AC12" s="768"/>
      <c r="AD12" s="768"/>
      <c r="AE12" s="768"/>
      <c r="AF12" s="768"/>
      <c r="AG12" s="768"/>
      <c r="AH12" s="768"/>
      <c r="AI12" s="768"/>
      <c r="AJ12" s="768"/>
      <c r="AK12" s="768"/>
      <c r="AL12" s="768"/>
      <c r="AM12" s="768"/>
      <c r="AN12" s="768"/>
      <c r="AO12" s="768"/>
      <c r="AP12" s="768"/>
      <c r="AQ12" s="768"/>
      <c r="AR12" s="768"/>
      <c r="AS12" s="768"/>
      <c r="AT12" s="768"/>
      <c r="AU12" s="768"/>
      <c r="AV12" s="768"/>
      <c r="BH12" s="770"/>
    </row>
    <row r="13" spans="1:60" s="769" customFormat="1">
      <c r="A13" s="818" t="s">
        <v>201</v>
      </c>
      <c r="B13" s="818" t="s">
        <v>201</v>
      </c>
      <c r="C13" s="818" t="s">
        <v>565</v>
      </c>
      <c r="D13" s="846">
        <v>2016</v>
      </c>
      <c r="E13" s="777" t="s">
        <v>10</v>
      </c>
      <c r="F13" s="774" t="s">
        <v>6</v>
      </c>
      <c r="G13" s="777" t="s">
        <v>577</v>
      </c>
      <c r="H13" s="776" t="s">
        <v>913</v>
      </c>
      <c r="I13" s="774" t="s">
        <v>648</v>
      </c>
      <c r="J13" s="777" t="s">
        <v>752</v>
      </c>
      <c r="K13" s="858">
        <v>21</v>
      </c>
      <c r="L13" s="818">
        <v>0</v>
      </c>
      <c r="M13" s="818">
        <v>21</v>
      </c>
      <c r="N13" s="782">
        <f t="shared" si="0"/>
        <v>42</v>
      </c>
      <c r="O13" s="831"/>
      <c r="P13" s="768"/>
      <c r="Q13" s="768"/>
      <c r="R13" s="768"/>
      <c r="S13" s="768"/>
      <c r="T13" s="768"/>
      <c r="U13" s="768"/>
      <c r="V13" s="768"/>
      <c r="W13" s="768"/>
      <c r="X13" s="768"/>
      <c r="Y13" s="768"/>
      <c r="Z13" s="768"/>
      <c r="AA13" s="768"/>
      <c r="AB13" s="768"/>
      <c r="AC13" s="768"/>
      <c r="AD13" s="768"/>
      <c r="AE13" s="768"/>
      <c r="AF13" s="768"/>
      <c r="AG13" s="768"/>
      <c r="AH13" s="768"/>
      <c r="AI13" s="768"/>
      <c r="AJ13" s="768"/>
      <c r="AK13" s="768"/>
      <c r="AL13" s="768"/>
      <c r="AM13" s="768"/>
      <c r="AN13" s="768"/>
      <c r="AO13" s="768"/>
      <c r="AP13" s="768"/>
      <c r="AQ13" s="768"/>
      <c r="AR13" s="768"/>
      <c r="AS13" s="768"/>
      <c r="AT13" s="768"/>
      <c r="AU13" s="768"/>
      <c r="AV13" s="768"/>
      <c r="BH13" s="770"/>
    </row>
    <row r="14" spans="1:60" s="769" customFormat="1">
      <c r="A14" s="818" t="s">
        <v>201</v>
      </c>
      <c r="B14" s="818" t="s">
        <v>201</v>
      </c>
      <c r="C14" s="818" t="s">
        <v>565</v>
      </c>
      <c r="D14" s="846">
        <v>2016</v>
      </c>
      <c r="E14" s="777" t="s">
        <v>10</v>
      </c>
      <c r="F14" s="774" t="s">
        <v>6</v>
      </c>
      <c r="G14" s="777" t="s">
        <v>577</v>
      </c>
      <c r="H14" s="776" t="s">
        <v>913</v>
      </c>
      <c r="I14" s="774" t="s">
        <v>648</v>
      </c>
      <c r="J14" s="777" t="s">
        <v>129</v>
      </c>
      <c r="K14" s="858">
        <v>59</v>
      </c>
      <c r="L14" s="818">
        <v>2</v>
      </c>
      <c r="M14" s="818">
        <v>57</v>
      </c>
      <c r="N14" s="782">
        <f t="shared" si="0"/>
        <v>118</v>
      </c>
      <c r="O14" s="831"/>
      <c r="P14" s="768"/>
      <c r="Q14" s="768"/>
      <c r="R14" s="768"/>
      <c r="S14" s="768"/>
      <c r="T14" s="768"/>
      <c r="U14" s="768"/>
      <c r="V14" s="768"/>
      <c r="W14" s="768"/>
      <c r="X14" s="768"/>
      <c r="Y14" s="768"/>
      <c r="Z14" s="768"/>
      <c r="AA14" s="768"/>
      <c r="AB14" s="768"/>
      <c r="AC14" s="768"/>
      <c r="AD14" s="768"/>
      <c r="AE14" s="768"/>
      <c r="AF14" s="768"/>
      <c r="AG14" s="768"/>
      <c r="AH14" s="768"/>
      <c r="AI14" s="768"/>
      <c r="AJ14" s="768"/>
      <c r="AK14" s="768"/>
      <c r="AL14" s="768"/>
      <c r="AM14" s="768"/>
      <c r="AN14" s="768"/>
      <c r="AO14" s="768"/>
      <c r="AP14" s="768"/>
      <c r="AQ14" s="768"/>
      <c r="AR14" s="768"/>
      <c r="AS14" s="768"/>
      <c r="AT14" s="768"/>
      <c r="AU14" s="768"/>
      <c r="AV14" s="768"/>
      <c r="BH14" s="770"/>
    </row>
    <row r="15" spans="1:60" s="769" customFormat="1">
      <c r="A15" s="818" t="s">
        <v>201</v>
      </c>
      <c r="B15" s="818" t="s">
        <v>201</v>
      </c>
      <c r="C15" s="818" t="s">
        <v>565</v>
      </c>
      <c r="D15" s="846">
        <v>2016</v>
      </c>
      <c r="E15" s="777" t="s">
        <v>10</v>
      </c>
      <c r="F15" s="774" t="s">
        <v>6</v>
      </c>
      <c r="G15" s="777" t="s">
        <v>577</v>
      </c>
      <c r="H15" s="920" t="s">
        <v>1179</v>
      </c>
      <c r="I15" s="774" t="s">
        <v>648</v>
      </c>
      <c r="J15" s="777" t="s">
        <v>896</v>
      </c>
      <c r="K15" s="858">
        <v>0</v>
      </c>
      <c r="L15" s="818">
        <v>12</v>
      </c>
      <c r="M15" s="818">
        <v>0</v>
      </c>
      <c r="N15" s="782">
        <f t="shared" si="0"/>
        <v>12</v>
      </c>
      <c r="O15" s="831"/>
      <c r="P15" s="768"/>
      <c r="Q15" s="768"/>
      <c r="R15" s="768"/>
      <c r="S15" s="768"/>
      <c r="T15" s="768"/>
      <c r="U15" s="768"/>
      <c r="V15" s="768"/>
      <c r="W15" s="768"/>
      <c r="X15" s="768"/>
      <c r="Y15" s="768"/>
      <c r="Z15" s="768"/>
      <c r="AA15" s="768"/>
      <c r="AB15" s="768"/>
      <c r="AC15" s="768"/>
      <c r="AD15" s="768"/>
      <c r="AE15" s="768"/>
      <c r="AF15" s="768"/>
      <c r="AG15" s="768"/>
      <c r="AH15" s="768"/>
      <c r="AI15" s="768"/>
      <c r="AJ15" s="768"/>
      <c r="AK15" s="768"/>
      <c r="AL15" s="768"/>
      <c r="AM15" s="768"/>
      <c r="AN15" s="768"/>
      <c r="AO15" s="768"/>
      <c r="AP15" s="768"/>
      <c r="AQ15" s="768"/>
      <c r="AR15" s="768"/>
      <c r="AS15" s="768"/>
      <c r="AT15" s="768"/>
      <c r="AU15" s="768"/>
      <c r="AV15" s="768"/>
      <c r="BH15" s="770"/>
    </row>
    <row r="16" spans="1:60" s="769" customFormat="1">
      <c r="A16" s="818" t="s">
        <v>201</v>
      </c>
      <c r="B16" s="818" t="s">
        <v>201</v>
      </c>
      <c r="C16" s="818" t="s">
        <v>565</v>
      </c>
      <c r="D16" s="846">
        <v>2016</v>
      </c>
      <c r="E16" s="777" t="s">
        <v>10</v>
      </c>
      <c r="F16" s="774" t="s">
        <v>6</v>
      </c>
      <c r="G16" s="777" t="s">
        <v>577</v>
      </c>
      <c r="H16" s="920" t="s">
        <v>1179</v>
      </c>
      <c r="I16" s="774" t="s">
        <v>648</v>
      </c>
      <c r="J16" s="777" t="s">
        <v>889</v>
      </c>
      <c r="K16" s="858">
        <v>0</v>
      </c>
      <c r="L16" s="818">
        <v>110</v>
      </c>
      <c r="M16" s="818">
        <v>0</v>
      </c>
      <c r="N16" s="782">
        <f t="shared" si="0"/>
        <v>110</v>
      </c>
      <c r="O16" s="831"/>
      <c r="P16" s="768"/>
      <c r="Q16" s="768"/>
      <c r="R16" s="768"/>
      <c r="S16" s="768"/>
      <c r="T16" s="768"/>
      <c r="U16" s="768"/>
      <c r="V16" s="768"/>
      <c r="W16" s="768"/>
      <c r="X16" s="768"/>
      <c r="Y16" s="768"/>
      <c r="Z16" s="768"/>
      <c r="AA16" s="768"/>
      <c r="AB16" s="768"/>
      <c r="AC16" s="768"/>
      <c r="AD16" s="768"/>
      <c r="AE16" s="768"/>
      <c r="AF16" s="768"/>
      <c r="AG16" s="768"/>
      <c r="AH16" s="768"/>
      <c r="AI16" s="768"/>
      <c r="AJ16" s="768"/>
      <c r="AK16" s="768"/>
      <c r="AL16" s="768"/>
      <c r="AM16" s="768"/>
      <c r="AN16" s="768"/>
      <c r="AO16" s="768"/>
      <c r="AP16" s="768"/>
      <c r="AQ16" s="768"/>
      <c r="AR16" s="768"/>
      <c r="AS16" s="768"/>
      <c r="AT16" s="768"/>
      <c r="AU16" s="768"/>
      <c r="AV16" s="768"/>
      <c r="BH16" s="770"/>
    </row>
    <row r="17" spans="1:60" s="769" customFormat="1">
      <c r="A17" s="818" t="s">
        <v>201</v>
      </c>
      <c r="B17" s="818" t="s">
        <v>201</v>
      </c>
      <c r="C17" s="818" t="s">
        <v>565</v>
      </c>
      <c r="D17" s="846">
        <v>2016</v>
      </c>
      <c r="E17" s="777" t="s">
        <v>10</v>
      </c>
      <c r="F17" s="774" t="s">
        <v>6</v>
      </c>
      <c r="G17" s="777" t="s">
        <v>577</v>
      </c>
      <c r="H17" s="920" t="s">
        <v>1179</v>
      </c>
      <c r="I17" s="774" t="s">
        <v>648</v>
      </c>
      <c r="J17" s="777" t="s">
        <v>752</v>
      </c>
      <c r="K17" s="858">
        <v>110</v>
      </c>
      <c r="L17" s="818">
        <v>248</v>
      </c>
      <c r="M17" s="818">
        <v>12</v>
      </c>
      <c r="N17" s="782">
        <f t="shared" si="0"/>
        <v>370</v>
      </c>
      <c r="O17" s="831"/>
      <c r="P17" s="768"/>
      <c r="Q17" s="768"/>
      <c r="R17" s="768"/>
      <c r="S17" s="768"/>
      <c r="T17" s="768"/>
      <c r="U17" s="768"/>
      <c r="V17" s="768"/>
      <c r="W17" s="768"/>
      <c r="X17" s="768"/>
      <c r="Y17" s="768"/>
      <c r="Z17" s="768"/>
      <c r="AA17" s="768"/>
      <c r="AB17" s="768"/>
      <c r="AC17" s="768"/>
      <c r="AD17" s="768"/>
      <c r="AE17" s="768"/>
      <c r="AF17" s="768"/>
      <c r="AG17" s="768"/>
      <c r="AH17" s="768"/>
      <c r="AI17" s="768"/>
      <c r="AJ17" s="768"/>
      <c r="AK17" s="768"/>
      <c r="AL17" s="768"/>
      <c r="AM17" s="768"/>
      <c r="AN17" s="768"/>
      <c r="AO17" s="768"/>
      <c r="AP17" s="768"/>
      <c r="AQ17" s="768"/>
      <c r="AR17" s="768"/>
      <c r="AS17" s="768"/>
      <c r="AT17" s="768"/>
      <c r="AU17" s="768"/>
      <c r="AV17" s="768"/>
      <c r="BH17" s="770"/>
    </row>
    <row r="18" spans="1:60" s="769" customFormat="1">
      <c r="A18" s="818" t="s">
        <v>201</v>
      </c>
      <c r="B18" s="818" t="s">
        <v>201</v>
      </c>
      <c r="C18" s="818" t="s">
        <v>565</v>
      </c>
      <c r="D18" s="846">
        <v>2016</v>
      </c>
      <c r="E18" s="777" t="s">
        <v>10</v>
      </c>
      <c r="F18" s="774" t="s">
        <v>6</v>
      </c>
      <c r="G18" s="777" t="s">
        <v>577</v>
      </c>
      <c r="H18" s="920" t="s">
        <v>1179</v>
      </c>
      <c r="I18" s="774" t="s">
        <v>648</v>
      </c>
      <c r="J18" s="777" t="s">
        <v>129</v>
      </c>
      <c r="K18" s="858">
        <v>2</v>
      </c>
      <c r="L18" s="818">
        <v>14</v>
      </c>
      <c r="M18" s="818">
        <v>2</v>
      </c>
      <c r="N18" s="782">
        <f t="shared" si="0"/>
        <v>18</v>
      </c>
      <c r="O18" s="831"/>
      <c r="P18" s="768"/>
      <c r="Q18" s="768"/>
      <c r="R18" s="768"/>
      <c r="S18" s="768"/>
      <c r="T18" s="768"/>
      <c r="U18" s="768"/>
      <c r="V18" s="768"/>
      <c r="W18" s="768"/>
      <c r="X18" s="768"/>
      <c r="Y18" s="768"/>
      <c r="Z18" s="768"/>
      <c r="AA18" s="768"/>
      <c r="AB18" s="768"/>
      <c r="AC18" s="768"/>
      <c r="AD18" s="768"/>
      <c r="AE18" s="768"/>
      <c r="AF18" s="768"/>
      <c r="AG18" s="768"/>
      <c r="AH18" s="768"/>
      <c r="AI18" s="768"/>
      <c r="AJ18" s="768"/>
      <c r="AK18" s="768"/>
      <c r="AL18" s="768"/>
      <c r="AM18" s="768"/>
      <c r="AN18" s="768"/>
      <c r="AO18" s="768"/>
      <c r="AP18" s="768"/>
      <c r="AQ18" s="768"/>
      <c r="AR18" s="768"/>
      <c r="AS18" s="768"/>
      <c r="AT18" s="768"/>
      <c r="AU18" s="768"/>
      <c r="AV18" s="768"/>
      <c r="BH18" s="770"/>
    </row>
    <row r="19" spans="1:60" s="769" customFormat="1">
      <c r="A19" s="818" t="s">
        <v>201</v>
      </c>
      <c r="B19" s="818" t="s">
        <v>201</v>
      </c>
      <c r="C19" s="818" t="s">
        <v>565</v>
      </c>
      <c r="D19" s="846">
        <v>2016</v>
      </c>
      <c r="E19" s="777" t="s">
        <v>10</v>
      </c>
      <c r="F19" s="774" t="s">
        <v>6</v>
      </c>
      <c r="G19" s="777" t="s">
        <v>577</v>
      </c>
      <c r="H19" s="920" t="s">
        <v>819</v>
      </c>
      <c r="I19" s="774">
        <v>1</v>
      </c>
      <c r="J19" s="777" t="s">
        <v>752</v>
      </c>
      <c r="K19" s="858">
        <v>18</v>
      </c>
      <c r="L19" s="818">
        <v>569</v>
      </c>
      <c r="M19" s="818">
        <v>2</v>
      </c>
      <c r="N19" s="782">
        <f t="shared" si="0"/>
        <v>589</v>
      </c>
      <c r="O19" s="831"/>
      <c r="P19" s="768"/>
      <c r="Q19" s="768"/>
      <c r="R19" s="768"/>
      <c r="S19" s="768"/>
      <c r="T19" s="768"/>
      <c r="U19" s="768"/>
      <c r="V19" s="768"/>
      <c r="W19" s="768"/>
      <c r="X19" s="768"/>
      <c r="Y19" s="768"/>
      <c r="Z19" s="768"/>
      <c r="AA19" s="768"/>
      <c r="AB19" s="768"/>
      <c r="AC19" s="768"/>
      <c r="AD19" s="768"/>
      <c r="AE19" s="768"/>
      <c r="AF19" s="768"/>
      <c r="AG19" s="768"/>
      <c r="AH19" s="768"/>
      <c r="AI19" s="768"/>
      <c r="AJ19" s="768"/>
      <c r="AK19" s="768"/>
      <c r="AL19" s="768"/>
      <c r="AM19" s="768"/>
      <c r="AN19" s="768"/>
      <c r="AO19" s="768"/>
      <c r="AP19" s="768"/>
      <c r="AQ19" s="768"/>
      <c r="AR19" s="768"/>
      <c r="AS19" s="768"/>
      <c r="AT19" s="768"/>
      <c r="AU19" s="768"/>
      <c r="AV19" s="768"/>
      <c r="BH19" s="770"/>
    </row>
    <row r="20" spans="1:60" s="769" customFormat="1">
      <c r="A20" s="818" t="s">
        <v>201</v>
      </c>
      <c r="B20" s="818" t="s">
        <v>201</v>
      </c>
      <c r="C20" s="818" t="s">
        <v>565</v>
      </c>
      <c r="D20" s="846">
        <v>2016</v>
      </c>
      <c r="E20" s="777" t="s">
        <v>10</v>
      </c>
      <c r="F20" s="774" t="s">
        <v>6</v>
      </c>
      <c r="G20" s="777" t="s">
        <v>577</v>
      </c>
      <c r="H20" s="920" t="s">
        <v>819</v>
      </c>
      <c r="I20" s="774">
        <v>1</v>
      </c>
      <c r="J20" s="777" t="s">
        <v>129</v>
      </c>
      <c r="K20" s="858">
        <v>499</v>
      </c>
      <c r="L20" s="818">
        <v>4416</v>
      </c>
      <c r="M20" s="818">
        <v>272</v>
      </c>
      <c r="N20" s="782">
        <f t="shared" si="0"/>
        <v>5187</v>
      </c>
      <c r="O20" s="831"/>
      <c r="P20" s="768"/>
      <c r="Q20" s="768"/>
      <c r="R20" s="768"/>
      <c r="S20" s="768"/>
      <c r="T20" s="768"/>
      <c r="U20" s="768"/>
      <c r="V20" s="768"/>
      <c r="W20" s="768"/>
      <c r="X20" s="768"/>
      <c r="Y20" s="768"/>
      <c r="Z20" s="768"/>
      <c r="AA20" s="768"/>
      <c r="AB20" s="768"/>
      <c r="AC20" s="768"/>
      <c r="AD20" s="768"/>
      <c r="AE20" s="768"/>
      <c r="AF20" s="768"/>
      <c r="AG20" s="768"/>
      <c r="AH20" s="768"/>
      <c r="AI20" s="768"/>
      <c r="AJ20" s="768"/>
      <c r="AK20" s="768"/>
      <c r="AL20" s="768"/>
      <c r="AM20" s="768"/>
      <c r="AN20" s="768"/>
      <c r="AO20" s="768"/>
      <c r="AP20" s="768"/>
      <c r="AQ20" s="768"/>
      <c r="AR20" s="768"/>
      <c r="AS20" s="768"/>
      <c r="AT20" s="768"/>
      <c r="AU20" s="768"/>
      <c r="AV20" s="768"/>
      <c r="BH20" s="770"/>
    </row>
    <row r="21" spans="1:60" s="769" customFormat="1">
      <c r="A21" s="818" t="s">
        <v>201</v>
      </c>
      <c r="B21" s="818" t="s">
        <v>201</v>
      </c>
      <c r="C21" s="818" t="s">
        <v>565</v>
      </c>
      <c r="D21" s="846">
        <v>2016</v>
      </c>
      <c r="E21" s="777" t="s">
        <v>10</v>
      </c>
      <c r="F21" s="774" t="s">
        <v>6</v>
      </c>
      <c r="G21" s="777" t="s">
        <v>577</v>
      </c>
      <c r="H21" s="920" t="s">
        <v>789</v>
      </c>
      <c r="I21" s="774" t="s">
        <v>648</v>
      </c>
      <c r="J21" s="777" t="s">
        <v>752</v>
      </c>
      <c r="K21" s="858">
        <v>6</v>
      </c>
      <c r="L21" s="818">
        <v>22</v>
      </c>
      <c r="M21" s="818">
        <v>0</v>
      </c>
      <c r="N21" s="782">
        <f t="shared" si="0"/>
        <v>28</v>
      </c>
      <c r="O21" s="831"/>
      <c r="P21" s="768"/>
      <c r="Q21" s="768"/>
      <c r="R21" s="768"/>
      <c r="S21" s="768"/>
      <c r="T21" s="768"/>
      <c r="U21" s="768"/>
      <c r="V21" s="768"/>
      <c r="W21" s="768"/>
      <c r="X21" s="768"/>
      <c r="Y21" s="768"/>
      <c r="Z21" s="768"/>
      <c r="AA21" s="768"/>
      <c r="AB21" s="768"/>
      <c r="AC21" s="768"/>
      <c r="AD21" s="768"/>
      <c r="AE21" s="768"/>
      <c r="AF21" s="768"/>
      <c r="AG21" s="768"/>
      <c r="AH21" s="768"/>
      <c r="AI21" s="768"/>
      <c r="AJ21" s="768"/>
      <c r="AK21" s="768"/>
      <c r="AL21" s="768"/>
      <c r="AM21" s="768"/>
      <c r="AN21" s="768"/>
      <c r="AO21" s="768"/>
      <c r="AP21" s="768"/>
      <c r="AQ21" s="768"/>
      <c r="AR21" s="768"/>
      <c r="AS21" s="768"/>
      <c r="AT21" s="768"/>
      <c r="AU21" s="768"/>
      <c r="AV21" s="768"/>
      <c r="BH21" s="770"/>
    </row>
    <row r="22" spans="1:60" s="769" customFormat="1">
      <c r="A22" s="818" t="s">
        <v>201</v>
      </c>
      <c r="B22" s="818" t="s">
        <v>201</v>
      </c>
      <c r="C22" s="818" t="s">
        <v>565</v>
      </c>
      <c r="D22" s="846">
        <v>2016</v>
      </c>
      <c r="E22" s="777" t="s">
        <v>10</v>
      </c>
      <c r="F22" s="774" t="s">
        <v>6</v>
      </c>
      <c r="G22" s="777" t="s">
        <v>577</v>
      </c>
      <c r="H22" s="920" t="s">
        <v>914</v>
      </c>
      <c r="I22" s="774" t="s">
        <v>648</v>
      </c>
      <c r="J22" s="777" t="s">
        <v>129</v>
      </c>
      <c r="K22" s="858">
        <v>1</v>
      </c>
      <c r="L22" s="818">
        <v>2</v>
      </c>
      <c r="M22" s="818">
        <v>0</v>
      </c>
      <c r="N22" s="782">
        <f t="shared" si="0"/>
        <v>3</v>
      </c>
      <c r="O22" s="831"/>
      <c r="P22" s="768"/>
      <c r="Q22" s="768"/>
      <c r="R22" s="768"/>
      <c r="S22" s="768"/>
      <c r="T22" s="768"/>
      <c r="U22" s="768"/>
      <c r="V22" s="768"/>
      <c r="W22" s="768"/>
      <c r="X22" s="768"/>
      <c r="Y22" s="768"/>
      <c r="Z22" s="768"/>
      <c r="AA22" s="768"/>
      <c r="AB22" s="768"/>
      <c r="AC22" s="768"/>
      <c r="AD22" s="768"/>
      <c r="AE22" s="768"/>
      <c r="AF22" s="768"/>
      <c r="AG22" s="768"/>
      <c r="AH22" s="768"/>
      <c r="AI22" s="768"/>
      <c r="AJ22" s="768"/>
      <c r="AK22" s="768"/>
      <c r="AL22" s="768"/>
      <c r="AM22" s="768"/>
      <c r="AN22" s="768"/>
      <c r="AO22" s="768"/>
      <c r="AP22" s="768"/>
      <c r="AQ22" s="768"/>
      <c r="AR22" s="768"/>
      <c r="AS22" s="768"/>
      <c r="AT22" s="768"/>
      <c r="AU22" s="768"/>
      <c r="AV22" s="768"/>
      <c r="BH22" s="770"/>
    </row>
    <row r="23" spans="1:60" s="769" customFormat="1">
      <c r="A23" s="818" t="s">
        <v>201</v>
      </c>
      <c r="B23" s="818" t="s">
        <v>201</v>
      </c>
      <c r="C23" s="818" t="s">
        <v>565</v>
      </c>
      <c r="D23" s="846">
        <v>2016</v>
      </c>
      <c r="E23" s="777" t="s">
        <v>10</v>
      </c>
      <c r="F23" s="774" t="s">
        <v>6</v>
      </c>
      <c r="G23" s="777" t="s">
        <v>577</v>
      </c>
      <c r="H23" s="776" t="s">
        <v>1191</v>
      </c>
      <c r="I23" s="774" t="s">
        <v>648</v>
      </c>
      <c r="J23" s="777" t="s">
        <v>129</v>
      </c>
      <c r="K23" s="858">
        <v>37</v>
      </c>
      <c r="L23" s="818">
        <v>30</v>
      </c>
      <c r="M23" s="818">
        <v>7</v>
      </c>
      <c r="N23" s="782">
        <f t="shared" si="0"/>
        <v>74</v>
      </c>
      <c r="O23" s="831"/>
      <c r="P23" s="768"/>
      <c r="Q23" s="768"/>
      <c r="R23" s="768"/>
      <c r="S23" s="768"/>
      <c r="T23" s="768"/>
      <c r="U23" s="768"/>
      <c r="V23" s="768"/>
      <c r="W23" s="768"/>
      <c r="X23" s="768"/>
      <c r="Y23" s="768"/>
      <c r="Z23" s="768"/>
      <c r="AA23" s="768"/>
      <c r="AB23" s="768"/>
      <c r="AC23" s="768"/>
      <c r="AD23" s="768"/>
      <c r="AE23" s="768"/>
      <c r="AF23" s="768"/>
      <c r="AG23" s="768"/>
      <c r="AH23" s="768"/>
      <c r="AI23" s="768"/>
      <c r="AJ23" s="768"/>
      <c r="AK23" s="768"/>
      <c r="AL23" s="768"/>
      <c r="AM23" s="768"/>
      <c r="AN23" s="768"/>
      <c r="AO23" s="768"/>
      <c r="AP23" s="768"/>
      <c r="AQ23" s="768"/>
      <c r="AR23" s="768"/>
      <c r="AS23" s="768"/>
      <c r="AT23" s="768"/>
      <c r="AU23" s="768"/>
      <c r="AV23" s="768"/>
      <c r="BH23" s="770"/>
    </row>
    <row r="24" spans="1:60" s="769" customFormat="1">
      <c r="A24" s="818" t="s">
        <v>201</v>
      </c>
      <c r="B24" s="818" t="s">
        <v>201</v>
      </c>
      <c r="C24" s="818" t="s">
        <v>565</v>
      </c>
      <c r="D24" s="846">
        <v>2016</v>
      </c>
      <c r="E24" s="777" t="s">
        <v>10</v>
      </c>
      <c r="F24" s="774" t="s">
        <v>6</v>
      </c>
      <c r="G24" s="777" t="s">
        <v>577</v>
      </c>
      <c r="H24" s="920" t="s">
        <v>1180</v>
      </c>
      <c r="I24" s="774" t="s">
        <v>648</v>
      </c>
      <c r="J24" s="777" t="s">
        <v>889</v>
      </c>
      <c r="K24" s="858">
        <v>0</v>
      </c>
      <c r="L24" s="818">
        <v>6</v>
      </c>
      <c r="M24" s="818">
        <v>0</v>
      </c>
      <c r="N24" s="782">
        <f t="shared" si="0"/>
        <v>6</v>
      </c>
      <c r="O24" s="831"/>
      <c r="P24" s="768"/>
      <c r="Q24" s="768"/>
      <c r="R24" s="768"/>
      <c r="S24" s="768"/>
      <c r="T24" s="768"/>
      <c r="U24" s="768"/>
      <c r="V24" s="768"/>
      <c r="W24" s="768"/>
      <c r="X24" s="768"/>
      <c r="Y24" s="768"/>
      <c r="Z24" s="768"/>
      <c r="AA24" s="768"/>
      <c r="AB24" s="768"/>
      <c r="AC24" s="768"/>
      <c r="AD24" s="768"/>
      <c r="AE24" s="768"/>
      <c r="AF24" s="768"/>
      <c r="AG24" s="768"/>
      <c r="AH24" s="768"/>
      <c r="AI24" s="768"/>
      <c r="AJ24" s="768"/>
      <c r="AK24" s="768"/>
      <c r="AL24" s="768"/>
      <c r="AM24" s="768"/>
      <c r="AN24" s="768"/>
      <c r="AO24" s="768"/>
      <c r="AP24" s="768"/>
      <c r="AQ24" s="768"/>
      <c r="AR24" s="768"/>
      <c r="AS24" s="768"/>
      <c r="AT24" s="768"/>
      <c r="AU24" s="768"/>
      <c r="AV24" s="768"/>
      <c r="BH24" s="770"/>
    </row>
    <row r="25" spans="1:60" s="769" customFormat="1">
      <c r="A25" s="818" t="s">
        <v>201</v>
      </c>
      <c r="B25" s="818" t="s">
        <v>201</v>
      </c>
      <c r="C25" s="818" t="s">
        <v>565</v>
      </c>
      <c r="D25" s="846">
        <v>2016</v>
      </c>
      <c r="E25" s="913" t="s">
        <v>10</v>
      </c>
      <c r="F25" s="774" t="s">
        <v>6</v>
      </c>
      <c r="G25" s="777" t="s">
        <v>577</v>
      </c>
      <c r="H25" s="920" t="s">
        <v>1180</v>
      </c>
      <c r="I25" s="774" t="s">
        <v>648</v>
      </c>
      <c r="J25" s="777" t="s">
        <v>752</v>
      </c>
      <c r="K25" s="858">
        <v>0</v>
      </c>
      <c r="L25" s="818">
        <v>2</v>
      </c>
      <c r="M25" s="818">
        <v>0</v>
      </c>
      <c r="N25" s="782">
        <f t="shared" si="0"/>
        <v>2</v>
      </c>
      <c r="O25" s="831"/>
      <c r="P25" s="768"/>
      <c r="Q25" s="768"/>
      <c r="R25" s="768"/>
      <c r="S25" s="768"/>
      <c r="T25" s="768"/>
      <c r="U25" s="768"/>
      <c r="V25" s="768"/>
      <c r="W25" s="768"/>
      <c r="X25" s="768"/>
      <c r="Y25" s="768"/>
      <c r="Z25" s="768"/>
      <c r="AA25" s="768"/>
      <c r="AB25" s="768"/>
      <c r="AC25" s="768"/>
      <c r="AD25" s="768"/>
      <c r="AE25" s="768"/>
      <c r="AF25" s="768"/>
      <c r="AG25" s="768"/>
      <c r="AH25" s="768"/>
      <c r="AI25" s="768"/>
      <c r="AJ25" s="768"/>
      <c r="AK25" s="768"/>
      <c r="AL25" s="768"/>
      <c r="AM25" s="768"/>
      <c r="AN25" s="768"/>
      <c r="AO25" s="768"/>
      <c r="AP25" s="768"/>
      <c r="AQ25" s="768"/>
      <c r="AR25" s="768"/>
      <c r="AS25" s="768"/>
      <c r="AT25" s="768"/>
      <c r="AU25" s="768"/>
      <c r="AV25" s="768"/>
      <c r="BH25" s="770"/>
    </row>
    <row r="26" spans="1:60" s="769" customFormat="1">
      <c r="A26" s="818" t="s">
        <v>201</v>
      </c>
      <c r="B26" s="818" t="s">
        <v>201</v>
      </c>
      <c r="C26" s="818" t="s">
        <v>565</v>
      </c>
      <c r="D26" s="846">
        <v>2016</v>
      </c>
      <c r="E26" s="777" t="s">
        <v>10</v>
      </c>
      <c r="F26" s="774" t="s">
        <v>6</v>
      </c>
      <c r="G26" s="777" t="s">
        <v>577</v>
      </c>
      <c r="H26" s="920" t="s">
        <v>907</v>
      </c>
      <c r="I26" s="774" t="s">
        <v>648</v>
      </c>
      <c r="J26" s="777" t="s">
        <v>889</v>
      </c>
      <c r="K26" s="858">
        <v>0</v>
      </c>
      <c r="L26" s="818">
        <v>2</v>
      </c>
      <c r="M26" s="818">
        <v>0</v>
      </c>
      <c r="N26" s="782">
        <f t="shared" si="0"/>
        <v>2</v>
      </c>
      <c r="O26" s="831"/>
      <c r="P26" s="768"/>
      <c r="Q26" s="768"/>
      <c r="R26" s="768"/>
      <c r="S26" s="768"/>
      <c r="T26" s="768"/>
      <c r="U26" s="768"/>
      <c r="V26" s="768"/>
      <c r="W26" s="768"/>
      <c r="X26" s="768"/>
      <c r="Y26" s="768"/>
      <c r="Z26" s="768"/>
      <c r="AA26" s="768"/>
      <c r="AB26" s="768"/>
      <c r="AC26" s="768"/>
      <c r="AD26" s="768"/>
      <c r="AE26" s="768"/>
      <c r="AF26" s="768"/>
      <c r="AG26" s="768"/>
      <c r="AH26" s="768"/>
      <c r="AI26" s="768"/>
      <c r="AJ26" s="768"/>
      <c r="AK26" s="768"/>
      <c r="AL26" s="768"/>
      <c r="AM26" s="768"/>
      <c r="AN26" s="768"/>
      <c r="AO26" s="768"/>
      <c r="AP26" s="768"/>
      <c r="AQ26" s="768"/>
      <c r="AR26" s="768"/>
      <c r="AS26" s="768"/>
      <c r="AT26" s="768"/>
      <c r="AU26" s="768"/>
      <c r="AV26" s="768"/>
      <c r="BH26" s="770"/>
    </row>
    <row r="27" spans="1:60" s="769" customFormat="1">
      <c r="A27" s="818" t="s">
        <v>201</v>
      </c>
      <c r="B27" s="818" t="s">
        <v>201</v>
      </c>
      <c r="C27" s="818" t="s">
        <v>565</v>
      </c>
      <c r="D27" s="846">
        <v>2016</v>
      </c>
      <c r="E27" s="777" t="s">
        <v>10</v>
      </c>
      <c r="F27" s="774" t="s">
        <v>6</v>
      </c>
      <c r="G27" s="777" t="s">
        <v>577</v>
      </c>
      <c r="H27" s="920" t="s">
        <v>907</v>
      </c>
      <c r="I27" s="774" t="s">
        <v>648</v>
      </c>
      <c r="J27" s="777" t="s">
        <v>752</v>
      </c>
      <c r="K27" s="858">
        <v>0</v>
      </c>
      <c r="L27" s="818">
        <v>15</v>
      </c>
      <c r="M27" s="818">
        <v>0</v>
      </c>
      <c r="N27" s="782">
        <f t="shared" si="0"/>
        <v>15</v>
      </c>
      <c r="O27" s="831"/>
      <c r="P27" s="768"/>
      <c r="Q27" s="768"/>
      <c r="R27" s="768"/>
      <c r="S27" s="768"/>
      <c r="T27" s="768"/>
      <c r="U27" s="768"/>
      <c r="V27" s="768"/>
      <c r="W27" s="768"/>
      <c r="X27" s="768"/>
      <c r="Y27" s="768"/>
      <c r="Z27" s="768"/>
      <c r="AA27" s="768"/>
      <c r="AB27" s="768"/>
      <c r="AC27" s="768"/>
      <c r="AD27" s="768"/>
      <c r="AE27" s="768"/>
      <c r="AF27" s="768"/>
      <c r="AG27" s="768"/>
      <c r="AH27" s="768"/>
      <c r="AI27" s="768"/>
      <c r="AJ27" s="768"/>
      <c r="AK27" s="768"/>
      <c r="AL27" s="768"/>
      <c r="AM27" s="768"/>
      <c r="AN27" s="768"/>
      <c r="AO27" s="768"/>
      <c r="AP27" s="768"/>
      <c r="AQ27" s="768"/>
      <c r="AR27" s="768"/>
      <c r="AS27" s="768"/>
      <c r="AT27" s="768"/>
      <c r="AU27" s="768"/>
      <c r="AV27" s="768"/>
      <c r="BH27" s="770"/>
    </row>
    <row r="28" spans="1:60" s="769" customFormat="1">
      <c r="A28" s="818" t="s">
        <v>201</v>
      </c>
      <c r="B28" s="818" t="s">
        <v>201</v>
      </c>
      <c r="C28" s="818" t="s">
        <v>565</v>
      </c>
      <c r="D28" s="846">
        <v>2016</v>
      </c>
      <c r="E28" s="777" t="s">
        <v>10</v>
      </c>
      <c r="F28" s="774" t="s">
        <v>6</v>
      </c>
      <c r="G28" s="777" t="s">
        <v>577</v>
      </c>
      <c r="H28" s="776" t="s">
        <v>1192</v>
      </c>
      <c r="I28" s="774" t="s">
        <v>648</v>
      </c>
      <c r="J28" s="777" t="s">
        <v>129</v>
      </c>
      <c r="K28" s="858">
        <v>2</v>
      </c>
      <c r="L28" s="818">
        <v>1</v>
      </c>
      <c r="M28" s="818">
        <v>1</v>
      </c>
      <c r="N28" s="782">
        <f t="shared" si="0"/>
        <v>4</v>
      </c>
      <c r="O28" s="831"/>
      <c r="P28" s="768"/>
      <c r="Q28" s="768"/>
      <c r="R28" s="768"/>
      <c r="S28" s="768"/>
      <c r="T28" s="768"/>
      <c r="U28" s="768"/>
      <c r="V28" s="768"/>
      <c r="W28" s="768"/>
      <c r="X28" s="768"/>
      <c r="Y28" s="768"/>
      <c r="Z28" s="768"/>
      <c r="AA28" s="768"/>
      <c r="AB28" s="768"/>
      <c r="AC28" s="768"/>
      <c r="AD28" s="768"/>
      <c r="AE28" s="768"/>
      <c r="AF28" s="768"/>
      <c r="AG28" s="768"/>
      <c r="AH28" s="768"/>
      <c r="AI28" s="768"/>
      <c r="AJ28" s="768"/>
      <c r="AK28" s="768"/>
      <c r="AL28" s="768"/>
      <c r="AM28" s="768"/>
      <c r="AN28" s="768"/>
      <c r="AO28" s="768"/>
      <c r="AP28" s="768"/>
      <c r="AQ28" s="768"/>
      <c r="AR28" s="768"/>
      <c r="AS28" s="768"/>
      <c r="AT28" s="768"/>
      <c r="AU28" s="768"/>
      <c r="AV28" s="768"/>
      <c r="BH28" s="770"/>
    </row>
    <row r="29" spans="1:60">
      <c r="A29" s="818" t="s">
        <v>201</v>
      </c>
      <c r="B29" s="818" t="s">
        <v>201</v>
      </c>
      <c r="C29" s="818" t="s">
        <v>565</v>
      </c>
      <c r="D29" s="846">
        <v>2016</v>
      </c>
      <c r="E29" s="777" t="s">
        <v>10</v>
      </c>
      <c r="F29" s="774" t="s">
        <v>6</v>
      </c>
      <c r="G29" s="777" t="s">
        <v>577</v>
      </c>
      <c r="H29" s="920" t="s">
        <v>639</v>
      </c>
      <c r="I29" s="774" t="s">
        <v>648</v>
      </c>
      <c r="J29" s="777" t="s">
        <v>889</v>
      </c>
      <c r="K29" s="858">
        <v>0</v>
      </c>
      <c r="L29" s="818">
        <v>113</v>
      </c>
      <c r="M29" s="818">
        <v>0</v>
      </c>
      <c r="N29" s="782">
        <f t="shared" si="0"/>
        <v>113</v>
      </c>
      <c r="O29" s="831"/>
    </row>
    <row r="30" spans="1:60">
      <c r="A30" s="818" t="s">
        <v>201</v>
      </c>
      <c r="B30" s="818" t="s">
        <v>201</v>
      </c>
      <c r="C30" s="818" t="s">
        <v>565</v>
      </c>
      <c r="D30" s="846">
        <v>2016</v>
      </c>
      <c r="E30" s="777" t="s">
        <v>10</v>
      </c>
      <c r="F30" s="774" t="s">
        <v>6</v>
      </c>
      <c r="G30" s="777" t="s">
        <v>577</v>
      </c>
      <c r="H30" s="920" t="s">
        <v>639</v>
      </c>
      <c r="I30" s="774" t="s">
        <v>648</v>
      </c>
      <c r="J30" s="777" t="s">
        <v>752</v>
      </c>
      <c r="K30" s="858">
        <v>0</v>
      </c>
      <c r="L30" s="818">
        <v>60</v>
      </c>
      <c r="M30" s="818">
        <v>0</v>
      </c>
      <c r="N30" s="782">
        <f t="shared" si="0"/>
        <v>60</v>
      </c>
      <c r="O30" s="831"/>
    </row>
    <row r="31" spans="1:60">
      <c r="A31" s="818" t="s">
        <v>201</v>
      </c>
      <c r="B31" s="818" t="s">
        <v>201</v>
      </c>
      <c r="C31" s="818" t="s">
        <v>565</v>
      </c>
      <c r="D31" s="846">
        <v>2016</v>
      </c>
      <c r="E31" s="777" t="s">
        <v>10</v>
      </c>
      <c r="F31" s="774" t="s">
        <v>6</v>
      </c>
      <c r="G31" s="777" t="s">
        <v>577</v>
      </c>
      <c r="H31" s="776" t="s">
        <v>1193</v>
      </c>
      <c r="I31" s="774" t="s">
        <v>648</v>
      </c>
      <c r="J31" s="777" t="s">
        <v>129</v>
      </c>
      <c r="K31" s="858">
        <v>381</v>
      </c>
      <c r="L31" s="818">
        <v>0</v>
      </c>
      <c r="M31" s="818">
        <v>381</v>
      </c>
      <c r="N31" s="782">
        <f t="shared" si="0"/>
        <v>762</v>
      </c>
      <c r="O31" s="831"/>
    </row>
    <row r="32" spans="1:60">
      <c r="A32" s="818" t="s">
        <v>201</v>
      </c>
      <c r="B32" s="818" t="s">
        <v>201</v>
      </c>
      <c r="C32" s="818" t="s">
        <v>565</v>
      </c>
      <c r="D32" s="846">
        <v>2016</v>
      </c>
      <c r="E32" s="777" t="s">
        <v>10</v>
      </c>
      <c r="F32" s="774" t="s">
        <v>6</v>
      </c>
      <c r="G32" s="777" t="s">
        <v>577</v>
      </c>
      <c r="H32" s="920" t="s">
        <v>310</v>
      </c>
      <c r="I32" s="774">
        <v>2</v>
      </c>
      <c r="J32" s="777" t="s">
        <v>890</v>
      </c>
      <c r="K32" s="858">
        <v>0</v>
      </c>
      <c r="L32" s="818">
        <v>2</v>
      </c>
      <c r="M32" s="818">
        <v>0</v>
      </c>
      <c r="N32" s="782">
        <f t="shared" si="0"/>
        <v>2</v>
      </c>
      <c r="O32" s="831"/>
    </row>
    <row r="33" spans="1:15">
      <c r="A33" s="818" t="s">
        <v>201</v>
      </c>
      <c r="B33" s="818" t="s">
        <v>201</v>
      </c>
      <c r="C33" s="818" t="s">
        <v>565</v>
      </c>
      <c r="D33" s="846">
        <v>2016</v>
      </c>
      <c r="E33" s="777" t="s">
        <v>10</v>
      </c>
      <c r="F33" s="774" t="s">
        <v>6</v>
      </c>
      <c r="G33" s="777" t="s">
        <v>577</v>
      </c>
      <c r="H33" s="920" t="s">
        <v>310</v>
      </c>
      <c r="I33" s="774">
        <v>2</v>
      </c>
      <c r="J33" s="777" t="s">
        <v>752</v>
      </c>
      <c r="K33" s="858">
        <v>87</v>
      </c>
      <c r="L33" s="818">
        <v>254</v>
      </c>
      <c r="M33" s="818">
        <v>44</v>
      </c>
      <c r="N33" s="782">
        <f t="shared" si="0"/>
        <v>385</v>
      </c>
      <c r="O33" s="831"/>
    </row>
    <row r="34" spans="1:15">
      <c r="A34" s="818" t="s">
        <v>201</v>
      </c>
      <c r="B34" s="818" t="s">
        <v>201</v>
      </c>
      <c r="C34" s="818" t="s">
        <v>565</v>
      </c>
      <c r="D34" s="846">
        <v>2016</v>
      </c>
      <c r="E34" s="777" t="s">
        <v>10</v>
      </c>
      <c r="F34" s="774" t="s">
        <v>6</v>
      </c>
      <c r="G34" s="777" t="s">
        <v>577</v>
      </c>
      <c r="H34" s="920" t="s">
        <v>310</v>
      </c>
      <c r="I34" s="774">
        <v>2</v>
      </c>
      <c r="J34" s="777" t="s">
        <v>129</v>
      </c>
      <c r="K34" s="858">
        <v>504</v>
      </c>
      <c r="L34" s="818">
        <v>478</v>
      </c>
      <c r="M34" s="818">
        <v>402</v>
      </c>
      <c r="N34" s="782">
        <f t="shared" si="0"/>
        <v>1384</v>
      </c>
      <c r="O34" s="831"/>
    </row>
    <row r="35" spans="1:15">
      <c r="A35" s="818" t="s">
        <v>201</v>
      </c>
      <c r="B35" s="818" t="s">
        <v>201</v>
      </c>
      <c r="C35" s="818" t="s">
        <v>565</v>
      </c>
      <c r="D35" s="846">
        <v>2016</v>
      </c>
      <c r="E35" s="777" t="s">
        <v>10</v>
      </c>
      <c r="F35" s="774" t="s">
        <v>6</v>
      </c>
      <c r="G35" s="777" t="s">
        <v>577</v>
      </c>
      <c r="H35" s="920" t="s">
        <v>908</v>
      </c>
      <c r="I35" s="774" t="s">
        <v>648</v>
      </c>
      <c r="J35" s="777" t="s">
        <v>752</v>
      </c>
      <c r="K35" s="858">
        <v>3</v>
      </c>
      <c r="L35" s="818">
        <v>1014</v>
      </c>
      <c r="M35" s="818">
        <v>0</v>
      </c>
      <c r="N35" s="782">
        <f t="shared" si="0"/>
        <v>1017</v>
      </c>
      <c r="O35" s="831"/>
    </row>
    <row r="36" spans="1:15">
      <c r="A36" s="818" t="s">
        <v>201</v>
      </c>
      <c r="B36" s="818" t="s">
        <v>201</v>
      </c>
      <c r="C36" s="818" t="s">
        <v>565</v>
      </c>
      <c r="D36" s="846">
        <v>2016</v>
      </c>
      <c r="E36" s="777" t="s">
        <v>10</v>
      </c>
      <c r="F36" s="774" t="s">
        <v>6</v>
      </c>
      <c r="G36" s="777" t="s">
        <v>577</v>
      </c>
      <c r="H36" s="920" t="s">
        <v>313</v>
      </c>
      <c r="I36" s="774" t="s">
        <v>648</v>
      </c>
      <c r="J36" s="777" t="s">
        <v>752</v>
      </c>
      <c r="K36" s="858">
        <v>0</v>
      </c>
      <c r="L36" s="818">
        <v>2</v>
      </c>
      <c r="M36" s="818">
        <v>0</v>
      </c>
      <c r="N36" s="782">
        <f t="shared" si="0"/>
        <v>2</v>
      </c>
      <c r="O36" s="831"/>
    </row>
    <row r="37" spans="1:15">
      <c r="A37" s="818" t="s">
        <v>201</v>
      </c>
      <c r="B37" s="818" t="s">
        <v>201</v>
      </c>
      <c r="C37" s="818" t="s">
        <v>565</v>
      </c>
      <c r="D37" s="846">
        <v>2016</v>
      </c>
      <c r="E37" s="777" t="s">
        <v>10</v>
      </c>
      <c r="F37" s="774" t="s">
        <v>6</v>
      </c>
      <c r="G37" s="777" t="s">
        <v>577</v>
      </c>
      <c r="H37" s="776" t="s">
        <v>321</v>
      </c>
      <c r="I37" s="774" t="s">
        <v>648</v>
      </c>
      <c r="J37" s="777" t="s">
        <v>752</v>
      </c>
      <c r="K37" s="858">
        <v>2</v>
      </c>
      <c r="L37" s="818">
        <v>0</v>
      </c>
      <c r="M37" s="818">
        <v>2</v>
      </c>
      <c r="N37" s="782">
        <f t="shared" si="0"/>
        <v>4</v>
      </c>
      <c r="O37" s="831"/>
    </row>
    <row r="38" spans="1:15">
      <c r="A38" s="818" t="s">
        <v>201</v>
      </c>
      <c r="B38" s="818" t="s">
        <v>201</v>
      </c>
      <c r="C38" s="818" t="s">
        <v>565</v>
      </c>
      <c r="D38" s="846">
        <v>2016</v>
      </c>
      <c r="E38" s="777" t="s">
        <v>10</v>
      </c>
      <c r="F38" s="774" t="s">
        <v>6</v>
      </c>
      <c r="G38" s="777" t="s">
        <v>577</v>
      </c>
      <c r="H38" s="776" t="s">
        <v>321</v>
      </c>
      <c r="I38" s="774" t="s">
        <v>648</v>
      </c>
      <c r="J38" s="777" t="s">
        <v>129</v>
      </c>
      <c r="K38" s="858">
        <v>75</v>
      </c>
      <c r="L38" s="818">
        <v>6</v>
      </c>
      <c r="M38" s="818">
        <v>74</v>
      </c>
      <c r="N38" s="782">
        <f t="shared" si="0"/>
        <v>155</v>
      </c>
      <c r="O38" s="831"/>
    </row>
    <row r="39" spans="1:15">
      <c r="A39" s="818" t="s">
        <v>201</v>
      </c>
      <c r="B39" s="818" t="s">
        <v>201</v>
      </c>
      <c r="C39" s="818" t="s">
        <v>565</v>
      </c>
      <c r="D39" s="846">
        <v>2016</v>
      </c>
      <c r="E39" s="777" t="s">
        <v>10</v>
      </c>
      <c r="F39" s="774" t="s">
        <v>6</v>
      </c>
      <c r="G39" s="777" t="s">
        <v>577</v>
      </c>
      <c r="H39" s="776" t="s">
        <v>322</v>
      </c>
      <c r="I39" s="774" t="s">
        <v>648</v>
      </c>
      <c r="J39" s="777" t="s">
        <v>129</v>
      </c>
      <c r="K39" s="858">
        <v>23</v>
      </c>
      <c r="L39" s="818">
        <v>0</v>
      </c>
      <c r="M39" s="818">
        <v>23</v>
      </c>
      <c r="N39" s="782">
        <f t="shared" si="0"/>
        <v>46</v>
      </c>
      <c r="O39" s="831"/>
    </row>
    <row r="40" spans="1:15">
      <c r="A40" s="818" t="s">
        <v>201</v>
      </c>
      <c r="B40" s="818" t="s">
        <v>201</v>
      </c>
      <c r="C40" s="818" t="s">
        <v>565</v>
      </c>
      <c r="D40" s="846">
        <v>2016</v>
      </c>
      <c r="E40" s="777" t="s">
        <v>10</v>
      </c>
      <c r="F40" s="774" t="s">
        <v>6</v>
      </c>
      <c r="G40" s="777" t="s">
        <v>577</v>
      </c>
      <c r="H40" s="920" t="s">
        <v>645</v>
      </c>
      <c r="I40" s="774" t="s">
        <v>648</v>
      </c>
      <c r="J40" s="777" t="s">
        <v>129</v>
      </c>
      <c r="K40" s="858">
        <v>55</v>
      </c>
      <c r="L40" s="818">
        <v>249</v>
      </c>
      <c r="M40" s="818">
        <v>40</v>
      </c>
      <c r="N40" s="782">
        <f t="shared" si="0"/>
        <v>344</v>
      </c>
      <c r="O40" s="831"/>
    </row>
    <row r="41" spans="1:15">
      <c r="A41" s="818" t="s">
        <v>201</v>
      </c>
      <c r="B41" s="818" t="s">
        <v>201</v>
      </c>
      <c r="C41" s="818" t="s">
        <v>565</v>
      </c>
      <c r="D41" s="846">
        <v>2016</v>
      </c>
      <c r="E41" s="777" t="s">
        <v>10</v>
      </c>
      <c r="F41" s="774" t="s">
        <v>6</v>
      </c>
      <c r="G41" s="777" t="s">
        <v>577</v>
      </c>
      <c r="H41" s="920" t="s">
        <v>909</v>
      </c>
      <c r="I41" s="774" t="s">
        <v>648</v>
      </c>
      <c r="J41" s="777" t="s">
        <v>887</v>
      </c>
      <c r="K41" s="858">
        <v>0</v>
      </c>
      <c r="L41" s="818">
        <v>2</v>
      </c>
      <c r="M41" s="818">
        <v>0</v>
      </c>
      <c r="N41" s="782">
        <f t="shared" si="0"/>
        <v>2</v>
      </c>
      <c r="O41" s="831"/>
    </row>
    <row r="42" spans="1:15">
      <c r="A42" s="818" t="s">
        <v>201</v>
      </c>
      <c r="B42" s="818" t="s">
        <v>201</v>
      </c>
      <c r="C42" s="818" t="s">
        <v>565</v>
      </c>
      <c r="D42" s="846">
        <v>2016</v>
      </c>
      <c r="E42" s="777" t="s">
        <v>10</v>
      </c>
      <c r="F42" s="774" t="s">
        <v>6</v>
      </c>
      <c r="G42" s="777" t="s">
        <v>577</v>
      </c>
      <c r="H42" s="920" t="s">
        <v>909</v>
      </c>
      <c r="I42" s="774" t="s">
        <v>648</v>
      </c>
      <c r="J42" s="777" t="s">
        <v>889</v>
      </c>
      <c r="K42" s="858">
        <v>0</v>
      </c>
      <c r="L42" s="818">
        <v>1</v>
      </c>
      <c r="M42" s="818">
        <v>0</v>
      </c>
      <c r="N42" s="782">
        <f t="shared" si="0"/>
        <v>1</v>
      </c>
      <c r="O42" s="831"/>
    </row>
    <row r="43" spans="1:15">
      <c r="A43" s="818" t="s">
        <v>201</v>
      </c>
      <c r="B43" s="818" t="s">
        <v>201</v>
      </c>
      <c r="C43" s="818" t="s">
        <v>565</v>
      </c>
      <c r="D43" s="846">
        <v>2016</v>
      </c>
      <c r="E43" s="777" t="s">
        <v>10</v>
      </c>
      <c r="F43" s="774" t="s">
        <v>6</v>
      </c>
      <c r="G43" s="777" t="s">
        <v>577</v>
      </c>
      <c r="H43" s="920" t="s">
        <v>909</v>
      </c>
      <c r="I43" s="774" t="s">
        <v>648</v>
      </c>
      <c r="J43" s="777" t="s">
        <v>752</v>
      </c>
      <c r="K43" s="858">
        <v>0</v>
      </c>
      <c r="L43" s="818">
        <v>71</v>
      </c>
      <c r="M43" s="818">
        <v>0</v>
      </c>
      <c r="N43" s="782">
        <f t="shared" si="0"/>
        <v>71</v>
      </c>
      <c r="O43" s="831"/>
    </row>
    <row r="44" spans="1:15">
      <c r="A44" s="818" t="s">
        <v>201</v>
      </c>
      <c r="B44" s="818" t="s">
        <v>201</v>
      </c>
      <c r="C44" s="818" t="s">
        <v>565</v>
      </c>
      <c r="D44" s="846">
        <v>2016</v>
      </c>
      <c r="E44" s="777" t="s">
        <v>10</v>
      </c>
      <c r="F44" s="774" t="s">
        <v>6</v>
      </c>
      <c r="G44" s="777" t="s">
        <v>577</v>
      </c>
      <c r="H44" s="920" t="s">
        <v>331</v>
      </c>
      <c r="I44" s="774" t="s">
        <v>648</v>
      </c>
      <c r="J44" s="777" t="s">
        <v>889</v>
      </c>
      <c r="K44" s="858">
        <v>0</v>
      </c>
      <c r="L44" s="818">
        <v>13</v>
      </c>
      <c r="M44" s="818">
        <v>0</v>
      </c>
      <c r="N44" s="782">
        <f t="shared" si="0"/>
        <v>13</v>
      </c>
      <c r="O44" s="831"/>
    </row>
    <row r="45" spans="1:15">
      <c r="A45" s="818" t="s">
        <v>201</v>
      </c>
      <c r="B45" s="818" t="s">
        <v>201</v>
      </c>
      <c r="C45" s="818" t="s">
        <v>565</v>
      </c>
      <c r="D45" s="846">
        <v>2016</v>
      </c>
      <c r="E45" s="777" t="s">
        <v>10</v>
      </c>
      <c r="F45" s="774" t="s">
        <v>6</v>
      </c>
      <c r="G45" s="777" t="s">
        <v>577</v>
      </c>
      <c r="H45" s="920" t="s">
        <v>331</v>
      </c>
      <c r="I45" s="774" t="s">
        <v>648</v>
      </c>
      <c r="J45" s="777" t="s">
        <v>890</v>
      </c>
      <c r="K45" s="858">
        <v>0</v>
      </c>
      <c r="L45" s="818">
        <v>1</v>
      </c>
      <c r="M45" s="818">
        <v>0</v>
      </c>
      <c r="N45" s="782">
        <f t="shared" si="0"/>
        <v>1</v>
      </c>
      <c r="O45" s="831"/>
    </row>
    <row r="46" spans="1:15">
      <c r="A46" s="818" t="s">
        <v>201</v>
      </c>
      <c r="B46" s="818" t="s">
        <v>201</v>
      </c>
      <c r="C46" s="818" t="s">
        <v>565</v>
      </c>
      <c r="D46" s="846">
        <v>2016</v>
      </c>
      <c r="E46" s="777" t="s">
        <v>10</v>
      </c>
      <c r="F46" s="774" t="s">
        <v>6</v>
      </c>
      <c r="G46" s="777" t="s">
        <v>577</v>
      </c>
      <c r="H46" s="920" t="s">
        <v>331</v>
      </c>
      <c r="I46" s="774" t="s">
        <v>648</v>
      </c>
      <c r="J46" s="777" t="s">
        <v>752</v>
      </c>
      <c r="K46" s="858">
        <v>24</v>
      </c>
      <c r="L46" s="818">
        <v>94</v>
      </c>
      <c r="M46" s="818">
        <v>16</v>
      </c>
      <c r="N46" s="782">
        <f t="shared" si="0"/>
        <v>134</v>
      </c>
      <c r="O46" s="831"/>
    </row>
    <row r="47" spans="1:15">
      <c r="A47" s="818" t="s">
        <v>201</v>
      </c>
      <c r="B47" s="818" t="s">
        <v>201</v>
      </c>
      <c r="C47" s="818" t="s">
        <v>565</v>
      </c>
      <c r="D47" s="846">
        <v>2016</v>
      </c>
      <c r="E47" s="777" t="s">
        <v>10</v>
      </c>
      <c r="F47" s="774" t="s">
        <v>6</v>
      </c>
      <c r="G47" s="777" t="s">
        <v>577</v>
      </c>
      <c r="H47" s="920" t="s">
        <v>331</v>
      </c>
      <c r="I47" s="774" t="s">
        <v>648</v>
      </c>
      <c r="J47" s="777" t="s">
        <v>129</v>
      </c>
      <c r="K47" s="858">
        <v>49</v>
      </c>
      <c r="L47" s="818">
        <v>235</v>
      </c>
      <c r="M47" s="818">
        <v>35</v>
      </c>
      <c r="N47" s="782">
        <f t="shared" si="0"/>
        <v>319</v>
      </c>
      <c r="O47" s="831"/>
    </row>
    <row r="48" spans="1:15">
      <c r="A48" s="818" t="s">
        <v>201</v>
      </c>
      <c r="B48" s="818" t="s">
        <v>201</v>
      </c>
      <c r="C48" s="818" t="s">
        <v>565</v>
      </c>
      <c r="D48" s="846">
        <v>2016</v>
      </c>
      <c r="E48" s="777" t="s">
        <v>10</v>
      </c>
      <c r="F48" s="774" t="s">
        <v>6</v>
      </c>
      <c r="G48" s="777" t="s">
        <v>577</v>
      </c>
      <c r="H48" s="776" t="s">
        <v>915</v>
      </c>
      <c r="I48" s="774" t="s">
        <v>648</v>
      </c>
      <c r="J48" s="777" t="s">
        <v>752</v>
      </c>
      <c r="K48" s="858">
        <v>2</v>
      </c>
      <c r="L48" s="818">
        <v>2</v>
      </c>
      <c r="M48" s="818">
        <v>0</v>
      </c>
      <c r="N48" s="782">
        <f t="shared" si="0"/>
        <v>4</v>
      </c>
      <c r="O48" s="831"/>
    </row>
    <row r="49" spans="1:15">
      <c r="A49" s="818" t="s">
        <v>201</v>
      </c>
      <c r="B49" s="818" t="s">
        <v>201</v>
      </c>
      <c r="C49" s="818" t="s">
        <v>565</v>
      </c>
      <c r="D49" s="846">
        <v>2016</v>
      </c>
      <c r="E49" s="777" t="s">
        <v>10</v>
      </c>
      <c r="F49" s="774" t="s">
        <v>6</v>
      </c>
      <c r="G49" s="777" t="s">
        <v>577</v>
      </c>
      <c r="H49" s="776" t="s">
        <v>915</v>
      </c>
      <c r="I49" s="774" t="s">
        <v>648</v>
      </c>
      <c r="J49" s="777" t="s">
        <v>129</v>
      </c>
      <c r="K49" s="858">
        <v>4</v>
      </c>
      <c r="L49" s="818">
        <v>0</v>
      </c>
      <c r="M49" s="818">
        <v>4</v>
      </c>
      <c r="N49" s="782">
        <f t="shared" si="0"/>
        <v>8</v>
      </c>
      <c r="O49" s="831"/>
    </row>
    <row r="50" spans="1:15">
      <c r="A50" s="818" t="s">
        <v>201</v>
      </c>
      <c r="B50" s="818" t="s">
        <v>201</v>
      </c>
      <c r="C50" s="818" t="s">
        <v>565</v>
      </c>
      <c r="D50" s="846">
        <v>2016</v>
      </c>
      <c r="E50" s="777" t="s">
        <v>10</v>
      </c>
      <c r="F50" s="774" t="s">
        <v>6</v>
      </c>
      <c r="G50" s="777" t="s">
        <v>577</v>
      </c>
      <c r="H50" s="920" t="s">
        <v>335</v>
      </c>
      <c r="I50" s="774">
        <v>2</v>
      </c>
      <c r="J50" s="777" t="s">
        <v>752</v>
      </c>
      <c r="K50" s="858">
        <v>145</v>
      </c>
      <c r="L50" s="818">
        <v>1829</v>
      </c>
      <c r="M50" s="818">
        <v>9</v>
      </c>
      <c r="N50" s="782">
        <f t="shared" si="0"/>
        <v>1983</v>
      </c>
      <c r="O50" s="831"/>
    </row>
    <row r="51" spans="1:15">
      <c r="A51" s="818" t="s">
        <v>201</v>
      </c>
      <c r="B51" s="818" t="s">
        <v>201</v>
      </c>
      <c r="C51" s="818" t="s">
        <v>565</v>
      </c>
      <c r="D51" s="846">
        <v>2016</v>
      </c>
      <c r="E51" s="777" t="s">
        <v>10</v>
      </c>
      <c r="F51" s="774" t="s">
        <v>6</v>
      </c>
      <c r="G51" s="777" t="s">
        <v>577</v>
      </c>
      <c r="H51" s="920" t="s">
        <v>335</v>
      </c>
      <c r="I51" s="774">
        <v>2</v>
      </c>
      <c r="J51" s="777" t="s">
        <v>754</v>
      </c>
      <c r="K51" s="858">
        <v>0</v>
      </c>
      <c r="L51" s="818">
        <v>23</v>
      </c>
      <c r="M51" s="818">
        <v>0</v>
      </c>
      <c r="N51" s="782">
        <f t="shared" si="0"/>
        <v>23</v>
      </c>
      <c r="O51" s="831"/>
    </row>
    <row r="52" spans="1:15">
      <c r="A52" s="818" t="s">
        <v>201</v>
      </c>
      <c r="B52" s="818" t="s">
        <v>201</v>
      </c>
      <c r="C52" s="818" t="s">
        <v>565</v>
      </c>
      <c r="D52" s="846">
        <v>2016</v>
      </c>
      <c r="E52" s="777" t="s">
        <v>10</v>
      </c>
      <c r="F52" s="774" t="s">
        <v>6</v>
      </c>
      <c r="G52" s="777" t="s">
        <v>577</v>
      </c>
      <c r="H52" s="920" t="s">
        <v>335</v>
      </c>
      <c r="I52" s="774">
        <v>2</v>
      </c>
      <c r="J52" s="777" t="s">
        <v>129</v>
      </c>
      <c r="K52" s="858">
        <v>3345</v>
      </c>
      <c r="L52" s="818">
        <v>8338</v>
      </c>
      <c r="M52" s="818">
        <v>1932</v>
      </c>
      <c r="N52" s="782">
        <f t="shared" si="0"/>
        <v>13615</v>
      </c>
      <c r="O52" s="831"/>
    </row>
    <row r="53" spans="1:15">
      <c r="A53" s="818" t="s">
        <v>201</v>
      </c>
      <c r="B53" s="818" t="s">
        <v>201</v>
      </c>
      <c r="C53" s="818" t="s">
        <v>565</v>
      </c>
      <c r="D53" s="846">
        <v>2016</v>
      </c>
      <c r="E53" s="777" t="s">
        <v>10</v>
      </c>
      <c r="F53" s="774" t="s">
        <v>6</v>
      </c>
      <c r="G53" s="777" t="s">
        <v>577</v>
      </c>
      <c r="H53" s="776" t="s">
        <v>337</v>
      </c>
      <c r="I53" s="774" t="s">
        <v>648</v>
      </c>
      <c r="J53" s="777" t="s">
        <v>129</v>
      </c>
      <c r="K53" s="858">
        <v>1</v>
      </c>
      <c r="L53" s="818">
        <v>0</v>
      </c>
      <c r="M53" s="818">
        <v>1</v>
      </c>
      <c r="N53" s="782">
        <f t="shared" si="0"/>
        <v>2</v>
      </c>
      <c r="O53" s="831"/>
    </row>
    <row r="54" spans="1:15">
      <c r="A54" s="818" t="s">
        <v>201</v>
      </c>
      <c r="B54" s="818" t="s">
        <v>201</v>
      </c>
      <c r="C54" s="818" t="s">
        <v>565</v>
      </c>
      <c r="D54" s="846">
        <v>2016</v>
      </c>
      <c r="E54" s="777" t="s">
        <v>10</v>
      </c>
      <c r="F54" s="774" t="s">
        <v>6</v>
      </c>
      <c r="G54" s="777" t="s">
        <v>577</v>
      </c>
      <c r="H54" s="920" t="s">
        <v>897</v>
      </c>
      <c r="I54" s="774" t="s">
        <v>648</v>
      </c>
      <c r="J54" s="777" t="s">
        <v>889</v>
      </c>
      <c r="K54" s="858">
        <v>0</v>
      </c>
      <c r="L54" s="818">
        <v>60</v>
      </c>
      <c r="M54" s="818">
        <v>0</v>
      </c>
      <c r="N54" s="782">
        <f t="shared" si="0"/>
        <v>60</v>
      </c>
      <c r="O54" s="831"/>
    </row>
    <row r="55" spans="1:15">
      <c r="A55" s="818" t="s">
        <v>201</v>
      </c>
      <c r="B55" s="818" t="s">
        <v>201</v>
      </c>
      <c r="C55" s="818" t="s">
        <v>565</v>
      </c>
      <c r="D55" s="846">
        <v>2016</v>
      </c>
      <c r="E55" s="777" t="s">
        <v>10</v>
      </c>
      <c r="F55" s="774" t="s">
        <v>6</v>
      </c>
      <c r="G55" s="777" t="s">
        <v>577</v>
      </c>
      <c r="H55" s="920" t="s">
        <v>897</v>
      </c>
      <c r="I55" s="774" t="s">
        <v>648</v>
      </c>
      <c r="J55" s="777" t="s">
        <v>752</v>
      </c>
      <c r="K55" s="858">
        <v>0</v>
      </c>
      <c r="L55" s="818">
        <v>1</v>
      </c>
      <c r="M55" s="818">
        <v>0</v>
      </c>
      <c r="N55" s="782">
        <f t="shared" si="0"/>
        <v>1</v>
      </c>
      <c r="O55" s="831"/>
    </row>
    <row r="56" spans="1:15">
      <c r="A56" s="818" t="s">
        <v>201</v>
      </c>
      <c r="B56" s="818" t="s">
        <v>201</v>
      </c>
      <c r="C56" s="818" t="s">
        <v>565</v>
      </c>
      <c r="D56" s="846">
        <v>2016</v>
      </c>
      <c r="E56" s="777" t="s">
        <v>10</v>
      </c>
      <c r="F56" s="774" t="s">
        <v>6</v>
      </c>
      <c r="G56" s="777" t="s">
        <v>577</v>
      </c>
      <c r="H56" s="920" t="s">
        <v>640</v>
      </c>
      <c r="I56" s="774" t="s">
        <v>648</v>
      </c>
      <c r="J56" s="777" t="s">
        <v>889</v>
      </c>
      <c r="K56" s="858">
        <v>0</v>
      </c>
      <c r="L56" s="818">
        <v>82</v>
      </c>
      <c r="M56" s="818">
        <v>0</v>
      </c>
      <c r="N56" s="782">
        <f t="shared" si="0"/>
        <v>82</v>
      </c>
      <c r="O56" s="831"/>
    </row>
    <row r="57" spans="1:15">
      <c r="A57" s="818" t="s">
        <v>201</v>
      </c>
      <c r="B57" s="818" t="s">
        <v>201</v>
      </c>
      <c r="C57" s="818" t="s">
        <v>565</v>
      </c>
      <c r="D57" s="846">
        <v>2016</v>
      </c>
      <c r="E57" s="777" t="s">
        <v>10</v>
      </c>
      <c r="F57" s="774" t="s">
        <v>6</v>
      </c>
      <c r="G57" s="777" t="s">
        <v>577</v>
      </c>
      <c r="H57" s="920" t="s">
        <v>640</v>
      </c>
      <c r="I57" s="774" t="s">
        <v>648</v>
      </c>
      <c r="J57" s="777" t="s">
        <v>752</v>
      </c>
      <c r="K57" s="858">
        <v>0</v>
      </c>
      <c r="L57" s="818">
        <v>274</v>
      </c>
      <c r="M57" s="818">
        <v>0</v>
      </c>
      <c r="N57" s="782">
        <f t="shared" si="0"/>
        <v>274</v>
      </c>
      <c r="O57" s="831"/>
    </row>
    <row r="58" spans="1:15">
      <c r="A58" s="818" t="s">
        <v>201</v>
      </c>
      <c r="B58" s="818" t="s">
        <v>201</v>
      </c>
      <c r="C58" s="818" t="s">
        <v>565</v>
      </c>
      <c r="D58" s="846">
        <v>2016</v>
      </c>
      <c r="E58" s="777" t="s">
        <v>10</v>
      </c>
      <c r="F58" s="774" t="s">
        <v>6</v>
      </c>
      <c r="G58" s="777" t="s">
        <v>577</v>
      </c>
      <c r="H58" s="920" t="s">
        <v>1183</v>
      </c>
      <c r="I58" s="774" t="s">
        <v>648</v>
      </c>
      <c r="J58" s="777" t="s">
        <v>752</v>
      </c>
      <c r="K58" s="858">
        <v>12</v>
      </c>
      <c r="L58" s="818">
        <v>22</v>
      </c>
      <c r="M58" s="818">
        <v>0</v>
      </c>
      <c r="N58" s="782">
        <f t="shared" si="0"/>
        <v>34</v>
      </c>
      <c r="O58" s="831"/>
    </row>
    <row r="59" spans="1:15">
      <c r="A59" s="818" t="s">
        <v>201</v>
      </c>
      <c r="B59" s="818" t="s">
        <v>201</v>
      </c>
      <c r="C59" s="818" t="s">
        <v>565</v>
      </c>
      <c r="D59" s="846">
        <v>2016</v>
      </c>
      <c r="E59" s="777" t="s">
        <v>10</v>
      </c>
      <c r="F59" s="774" t="s">
        <v>6</v>
      </c>
      <c r="G59" s="777" t="s">
        <v>577</v>
      </c>
      <c r="H59" s="920" t="s">
        <v>1183</v>
      </c>
      <c r="I59" s="774" t="s">
        <v>648</v>
      </c>
      <c r="J59" s="777" t="s">
        <v>129</v>
      </c>
      <c r="K59" s="858">
        <v>1</v>
      </c>
      <c r="L59" s="818">
        <v>19</v>
      </c>
      <c r="M59" s="818">
        <v>1</v>
      </c>
      <c r="N59" s="782">
        <f t="shared" si="0"/>
        <v>21</v>
      </c>
      <c r="O59" s="831"/>
    </row>
    <row r="60" spans="1:15">
      <c r="A60" s="818" t="s">
        <v>201</v>
      </c>
      <c r="B60" s="818" t="s">
        <v>201</v>
      </c>
      <c r="C60" s="818" t="s">
        <v>565</v>
      </c>
      <c r="D60" s="846">
        <v>2016</v>
      </c>
      <c r="E60" s="777" t="s">
        <v>10</v>
      </c>
      <c r="F60" s="774" t="s">
        <v>6</v>
      </c>
      <c r="G60" s="777" t="s">
        <v>577</v>
      </c>
      <c r="H60" s="920" t="s">
        <v>1194</v>
      </c>
      <c r="I60" s="774" t="s">
        <v>648</v>
      </c>
      <c r="J60" s="777" t="s">
        <v>129</v>
      </c>
      <c r="K60" s="858">
        <v>0</v>
      </c>
      <c r="L60" s="818">
        <v>14</v>
      </c>
      <c r="M60" s="818">
        <v>0</v>
      </c>
      <c r="N60" s="782">
        <f t="shared" si="0"/>
        <v>14</v>
      </c>
      <c r="O60" s="831"/>
    </row>
    <row r="61" spans="1:15">
      <c r="A61" s="818" t="s">
        <v>201</v>
      </c>
      <c r="B61" s="818" t="s">
        <v>201</v>
      </c>
      <c r="C61" s="818" t="s">
        <v>565</v>
      </c>
      <c r="D61" s="846">
        <v>2016</v>
      </c>
      <c r="E61" s="777" t="s">
        <v>10</v>
      </c>
      <c r="F61" s="774" t="s">
        <v>6</v>
      </c>
      <c r="G61" s="777" t="s">
        <v>577</v>
      </c>
      <c r="H61" s="920" t="s">
        <v>642</v>
      </c>
      <c r="I61" s="774" t="s">
        <v>648</v>
      </c>
      <c r="J61" s="777" t="s">
        <v>129</v>
      </c>
      <c r="K61" s="858">
        <v>0</v>
      </c>
      <c r="L61" s="818">
        <v>6</v>
      </c>
      <c r="M61" s="818">
        <v>0</v>
      </c>
      <c r="N61" s="782">
        <f t="shared" si="0"/>
        <v>6</v>
      </c>
      <c r="O61" s="831"/>
    </row>
    <row r="62" spans="1:15">
      <c r="A62" s="818" t="s">
        <v>201</v>
      </c>
      <c r="B62" s="818" t="s">
        <v>201</v>
      </c>
      <c r="C62" s="818" t="s">
        <v>565</v>
      </c>
      <c r="D62" s="846">
        <v>2016</v>
      </c>
      <c r="E62" s="777" t="s">
        <v>10</v>
      </c>
      <c r="F62" s="774" t="s">
        <v>6</v>
      </c>
      <c r="G62" s="777" t="s">
        <v>577</v>
      </c>
      <c r="H62" s="920" t="s">
        <v>345</v>
      </c>
      <c r="I62" s="774" t="s">
        <v>648</v>
      </c>
      <c r="J62" s="777" t="s">
        <v>752</v>
      </c>
      <c r="K62" s="858">
        <v>0</v>
      </c>
      <c r="L62" s="818">
        <v>42</v>
      </c>
      <c r="M62" s="818">
        <v>0</v>
      </c>
      <c r="N62" s="782">
        <f t="shared" si="0"/>
        <v>42</v>
      </c>
      <c r="O62" s="831"/>
    </row>
    <row r="63" spans="1:15">
      <c r="A63" s="818" t="s">
        <v>201</v>
      </c>
      <c r="B63" s="818" t="s">
        <v>201</v>
      </c>
      <c r="C63" s="818" t="s">
        <v>565</v>
      </c>
      <c r="D63" s="846">
        <v>2016</v>
      </c>
      <c r="E63" s="913" t="s">
        <v>10</v>
      </c>
      <c r="F63" s="774" t="s">
        <v>6</v>
      </c>
      <c r="G63" s="777" t="s">
        <v>577</v>
      </c>
      <c r="H63" s="920" t="s">
        <v>345</v>
      </c>
      <c r="I63" s="774" t="s">
        <v>648</v>
      </c>
      <c r="J63" s="777" t="s">
        <v>129</v>
      </c>
      <c r="K63" s="858">
        <v>496</v>
      </c>
      <c r="L63" s="818">
        <v>1223</v>
      </c>
      <c r="M63" s="818">
        <v>157</v>
      </c>
      <c r="N63" s="782">
        <f t="shared" si="0"/>
        <v>1876</v>
      </c>
      <c r="O63" s="831"/>
    </row>
    <row r="64" spans="1:15">
      <c r="A64" s="818" t="s">
        <v>201</v>
      </c>
      <c r="B64" s="818" t="s">
        <v>201</v>
      </c>
      <c r="C64" s="818" t="s">
        <v>565</v>
      </c>
      <c r="D64" s="846">
        <v>2016</v>
      </c>
      <c r="E64" s="777" t="s">
        <v>10</v>
      </c>
      <c r="F64" s="774" t="s">
        <v>6</v>
      </c>
      <c r="G64" s="777" t="s">
        <v>577</v>
      </c>
      <c r="H64" s="920" t="s">
        <v>347</v>
      </c>
      <c r="I64" s="774" t="s">
        <v>648</v>
      </c>
      <c r="J64" s="777" t="s">
        <v>752</v>
      </c>
      <c r="K64" s="858">
        <v>0</v>
      </c>
      <c r="L64" s="818">
        <v>1</v>
      </c>
      <c r="M64" s="818">
        <v>0</v>
      </c>
      <c r="N64" s="782">
        <f t="shared" si="0"/>
        <v>1</v>
      </c>
      <c r="O64" s="831"/>
    </row>
    <row r="65" spans="1:15">
      <c r="A65" s="818" t="s">
        <v>201</v>
      </c>
      <c r="B65" s="818" t="s">
        <v>201</v>
      </c>
      <c r="C65" s="818" t="s">
        <v>565</v>
      </c>
      <c r="D65" s="846">
        <v>2016</v>
      </c>
      <c r="E65" s="777" t="s">
        <v>10</v>
      </c>
      <c r="F65" s="774" t="s">
        <v>6</v>
      </c>
      <c r="G65" s="777" t="s">
        <v>577</v>
      </c>
      <c r="H65" s="920" t="s">
        <v>347</v>
      </c>
      <c r="I65" s="774" t="s">
        <v>648</v>
      </c>
      <c r="J65" s="777" t="s">
        <v>129</v>
      </c>
      <c r="K65" s="858">
        <v>7</v>
      </c>
      <c r="L65" s="818">
        <v>12</v>
      </c>
      <c r="M65" s="818">
        <v>1</v>
      </c>
      <c r="N65" s="782">
        <f t="shared" si="0"/>
        <v>20</v>
      </c>
      <c r="O65" s="831"/>
    </row>
    <row r="66" spans="1:15">
      <c r="A66" s="818" t="s">
        <v>201</v>
      </c>
      <c r="B66" s="818" t="s">
        <v>201</v>
      </c>
      <c r="C66" s="818" t="s">
        <v>565</v>
      </c>
      <c r="D66" s="846">
        <v>2016</v>
      </c>
      <c r="E66" s="777" t="s">
        <v>10</v>
      </c>
      <c r="F66" s="774" t="s">
        <v>6</v>
      </c>
      <c r="G66" s="777" t="s">
        <v>577</v>
      </c>
      <c r="H66" s="776" t="s">
        <v>349</v>
      </c>
      <c r="I66" s="774" t="s">
        <v>648</v>
      </c>
      <c r="J66" s="777" t="s">
        <v>752</v>
      </c>
      <c r="K66" s="858">
        <v>2</v>
      </c>
      <c r="L66" s="818">
        <v>0</v>
      </c>
      <c r="M66" s="818">
        <v>2</v>
      </c>
      <c r="N66" s="782">
        <f t="shared" si="0"/>
        <v>4</v>
      </c>
      <c r="O66" s="831"/>
    </row>
    <row r="67" spans="1:15">
      <c r="A67" s="818" t="s">
        <v>201</v>
      </c>
      <c r="B67" s="818" t="s">
        <v>201</v>
      </c>
      <c r="C67" s="818" t="s">
        <v>565</v>
      </c>
      <c r="D67" s="846">
        <v>2016</v>
      </c>
      <c r="E67" s="777" t="s">
        <v>10</v>
      </c>
      <c r="F67" s="774" t="s">
        <v>6</v>
      </c>
      <c r="G67" s="777" t="s">
        <v>577</v>
      </c>
      <c r="H67" s="776" t="s">
        <v>349</v>
      </c>
      <c r="I67" s="774" t="s">
        <v>648</v>
      </c>
      <c r="J67" s="777" t="s">
        <v>129</v>
      </c>
      <c r="K67" s="858">
        <v>22</v>
      </c>
      <c r="L67" s="818">
        <v>0</v>
      </c>
      <c r="M67" s="818">
        <v>22</v>
      </c>
      <c r="N67" s="782">
        <f t="shared" si="0"/>
        <v>44</v>
      </c>
      <c r="O67" s="831"/>
    </row>
    <row r="68" spans="1:15">
      <c r="A68" s="818" t="s">
        <v>201</v>
      </c>
      <c r="B68" s="818" t="s">
        <v>201</v>
      </c>
      <c r="C68" s="818" t="s">
        <v>565</v>
      </c>
      <c r="D68" s="846">
        <v>2016</v>
      </c>
      <c r="E68" s="777" t="s">
        <v>10</v>
      </c>
      <c r="F68" s="774" t="s">
        <v>6</v>
      </c>
      <c r="G68" s="777" t="s">
        <v>577</v>
      </c>
      <c r="H68" s="776" t="s">
        <v>1184</v>
      </c>
      <c r="I68" s="774" t="s">
        <v>648</v>
      </c>
      <c r="J68" s="777" t="s">
        <v>752</v>
      </c>
      <c r="K68" s="858">
        <v>1</v>
      </c>
      <c r="L68" s="818">
        <v>0</v>
      </c>
      <c r="M68" s="818">
        <v>1</v>
      </c>
      <c r="N68" s="782">
        <f t="shared" si="0"/>
        <v>2</v>
      </c>
      <c r="O68" s="831"/>
    </row>
    <row r="69" spans="1:15">
      <c r="A69" s="818" t="s">
        <v>201</v>
      </c>
      <c r="B69" s="818" t="s">
        <v>201</v>
      </c>
      <c r="C69" s="818" t="s">
        <v>565</v>
      </c>
      <c r="D69" s="846">
        <v>2016</v>
      </c>
      <c r="E69" s="777" t="s">
        <v>10</v>
      </c>
      <c r="F69" s="774" t="s">
        <v>6</v>
      </c>
      <c r="G69" s="777" t="s">
        <v>577</v>
      </c>
      <c r="H69" s="920" t="s">
        <v>905</v>
      </c>
      <c r="I69" s="774" t="s">
        <v>648</v>
      </c>
      <c r="J69" s="777" t="s">
        <v>890</v>
      </c>
      <c r="K69" s="858">
        <v>0</v>
      </c>
      <c r="L69" s="818">
        <v>10929</v>
      </c>
      <c r="M69" s="818">
        <v>0</v>
      </c>
      <c r="N69" s="782">
        <f t="shared" ref="N69:N132" si="1">K69+L69+M69</f>
        <v>10929</v>
      </c>
      <c r="O69" s="831"/>
    </row>
    <row r="70" spans="1:15">
      <c r="A70" s="818" t="s">
        <v>201</v>
      </c>
      <c r="B70" s="818" t="s">
        <v>201</v>
      </c>
      <c r="C70" s="818" t="s">
        <v>565</v>
      </c>
      <c r="D70" s="846">
        <v>2016</v>
      </c>
      <c r="E70" s="777" t="s">
        <v>10</v>
      </c>
      <c r="F70" s="774" t="s">
        <v>6</v>
      </c>
      <c r="G70" s="777" t="s">
        <v>577</v>
      </c>
      <c r="H70" s="920" t="s">
        <v>905</v>
      </c>
      <c r="I70" s="774" t="s">
        <v>648</v>
      </c>
      <c r="J70" s="777" t="s">
        <v>752</v>
      </c>
      <c r="K70" s="858">
        <v>0</v>
      </c>
      <c r="L70" s="818">
        <v>27</v>
      </c>
      <c r="M70" s="818">
        <v>0</v>
      </c>
      <c r="N70" s="782">
        <f t="shared" si="1"/>
        <v>27</v>
      </c>
      <c r="O70" s="831"/>
    </row>
    <row r="71" spans="1:15">
      <c r="A71" s="818" t="s">
        <v>201</v>
      </c>
      <c r="B71" s="818" t="s">
        <v>201</v>
      </c>
      <c r="C71" s="818" t="s">
        <v>565</v>
      </c>
      <c r="D71" s="846">
        <v>2016</v>
      </c>
      <c r="E71" s="777" t="s">
        <v>10</v>
      </c>
      <c r="F71" s="774" t="s">
        <v>6</v>
      </c>
      <c r="G71" s="777" t="s">
        <v>577</v>
      </c>
      <c r="H71" s="920" t="s">
        <v>905</v>
      </c>
      <c r="I71" s="774" t="s">
        <v>648</v>
      </c>
      <c r="J71" s="777" t="s">
        <v>129</v>
      </c>
      <c r="K71" s="858">
        <v>0</v>
      </c>
      <c r="L71" s="818">
        <v>4</v>
      </c>
      <c r="M71" s="818">
        <v>0</v>
      </c>
      <c r="N71" s="782">
        <f t="shared" si="1"/>
        <v>4</v>
      </c>
      <c r="O71" s="831"/>
    </row>
    <row r="72" spans="1:15">
      <c r="A72" s="818" t="s">
        <v>201</v>
      </c>
      <c r="B72" s="818" t="s">
        <v>201</v>
      </c>
      <c r="C72" s="818" t="s">
        <v>565</v>
      </c>
      <c r="D72" s="846">
        <v>2016</v>
      </c>
      <c r="E72" s="777" t="s">
        <v>10</v>
      </c>
      <c r="F72" s="774" t="s">
        <v>6</v>
      </c>
      <c r="G72" s="777" t="s">
        <v>577</v>
      </c>
      <c r="H72" s="920" t="s">
        <v>637</v>
      </c>
      <c r="I72" s="774" t="s">
        <v>648</v>
      </c>
      <c r="J72" s="777" t="s">
        <v>752</v>
      </c>
      <c r="K72" s="858">
        <v>0</v>
      </c>
      <c r="L72" s="818">
        <v>1</v>
      </c>
      <c r="M72" s="818">
        <v>0</v>
      </c>
      <c r="N72" s="782">
        <f t="shared" si="1"/>
        <v>1</v>
      </c>
      <c r="O72" s="831"/>
    </row>
    <row r="73" spans="1:15">
      <c r="A73" s="818" t="s">
        <v>201</v>
      </c>
      <c r="B73" s="818" t="s">
        <v>201</v>
      </c>
      <c r="C73" s="818" t="s">
        <v>565</v>
      </c>
      <c r="D73" s="846">
        <v>2016</v>
      </c>
      <c r="E73" s="777" t="s">
        <v>10</v>
      </c>
      <c r="F73" s="774" t="s">
        <v>6</v>
      </c>
      <c r="G73" s="777" t="s">
        <v>577</v>
      </c>
      <c r="H73" s="776" t="s">
        <v>637</v>
      </c>
      <c r="I73" s="774" t="s">
        <v>648</v>
      </c>
      <c r="J73" s="777" t="s">
        <v>129</v>
      </c>
      <c r="K73" s="858">
        <v>3</v>
      </c>
      <c r="L73" s="818">
        <v>3</v>
      </c>
      <c r="M73" s="818">
        <v>0</v>
      </c>
      <c r="N73" s="782">
        <f t="shared" si="1"/>
        <v>6</v>
      </c>
      <c r="O73" s="831"/>
    </row>
    <row r="74" spans="1:15">
      <c r="A74" s="818" t="s">
        <v>201</v>
      </c>
      <c r="B74" s="818" t="s">
        <v>201</v>
      </c>
      <c r="C74" s="818" t="s">
        <v>565</v>
      </c>
      <c r="D74" s="846">
        <v>2016</v>
      </c>
      <c r="E74" s="777" t="s">
        <v>10</v>
      </c>
      <c r="F74" s="774" t="s">
        <v>6</v>
      </c>
      <c r="G74" s="777" t="s">
        <v>577</v>
      </c>
      <c r="H74" s="776" t="s">
        <v>646</v>
      </c>
      <c r="I74" s="774" t="s">
        <v>648</v>
      </c>
      <c r="J74" s="777" t="s">
        <v>752</v>
      </c>
      <c r="K74" s="858">
        <v>3</v>
      </c>
      <c r="L74" s="818">
        <v>0</v>
      </c>
      <c r="M74" s="818">
        <v>3</v>
      </c>
      <c r="N74" s="782">
        <f t="shared" si="1"/>
        <v>6</v>
      </c>
      <c r="O74" s="831"/>
    </row>
    <row r="75" spans="1:15">
      <c r="A75" s="818" t="s">
        <v>201</v>
      </c>
      <c r="B75" s="818" t="s">
        <v>201</v>
      </c>
      <c r="C75" s="818" t="s">
        <v>565</v>
      </c>
      <c r="D75" s="846">
        <v>2016</v>
      </c>
      <c r="E75" s="777" t="s">
        <v>10</v>
      </c>
      <c r="F75" s="774" t="s">
        <v>6</v>
      </c>
      <c r="G75" s="777" t="s">
        <v>577</v>
      </c>
      <c r="H75" s="776" t="s">
        <v>646</v>
      </c>
      <c r="I75" s="774" t="s">
        <v>648</v>
      </c>
      <c r="J75" s="777" t="s">
        <v>129</v>
      </c>
      <c r="K75" s="858">
        <v>368</v>
      </c>
      <c r="L75" s="818">
        <v>0</v>
      </c>
      <c r="M75" s="818">
        <v>368</v>
      </c>
      <c r="N75" s="782">
        <f t="shared" si="1"/>
        <v>736</v>
      </c>
      <c r="O75" s="831"/>
    </row>
    <row r="76" spans="1:15">
      <c r="A76" s="818" t="s">
        <v>201</v>
      </c>
      <c r="B76" s="818" t="s">
        <v>201</v>
      </c>
      <c r="C76" s="818" t="s">
        <v>565</v>
      </c>
      <c r="D76" s="846">
        <v>2016</v>
      </c>
      <c r="E76" s="777" t="s">
        <v>10</v>
      </c>
      <c r="F76" s="774" t="s">
        <v>6</v>
      </c>
      <c r="G76" s="777" t="s">
        <v>577</v>
      </c>
      <c r="H76" s="776" t="s">
        <v>365</v>
      </c>
      <c r="I76" s="774">
        <v>1</v>
      </c>
      <c r="J76" s="777" t="s">
        <v>752</v>
      </c>
      <c r="K76" s="858">
        <v>1</v>
      </c>
      <c r="L76" s="818">
        <v>2</v>
      </c>
      <c r="M76" s="818">
        <v>0</v>
      </c>
      <c r="N76" s="782">
        <f t="shared" si="1"/>
        <v>3</v>
      </c>
      <c r="O76" s="831"/>
    </row>
    <row r="77" spans="1:15">
      <c r="A77" s="818" t="s">
        <v>201</v>
      </c>
      <c r="B77" s="818" t="s">
        <v>201</v>
      </c>
      <c r="C77" s="818" t="s">
        <v>565</v>
      </c>
      <c r="D77" s="846">
        <v>2016</v>
      </c>
      <c r="E77" s="777" t="s">
        <v>10</v>
      </c>
      <c r="F77" s="774" t="s">
        <v>6</v>
      </c>
      <c r="G77" s="777" t="s">
        <v>577</v>
      </c>
      <c r="H77" s="776" t="s">
        <v>365</v>
      </c>
      <c r="I77" s="774">
        <v>1</v>
      </c>
      <c r="J77" s="777" t="s">
        <v>129</v>
      </c>
      <c r="K77" s="858">
        <v>14</v>
      </c>
      <c r="L77" s="818">
        <v>107</v>
      </c>
      <c r="M77" s="818">
        <v>1</v>
      </c>
      <c r="N77" s="782">
        <f t="shared" si="1"/>
        <v>122</v>
      </c>
      <c r="O77" s="831"/>
    </row>
    <row r="78" spans="1:15">
      <c r="A78" s="818" t="s">
        <v>201</v>
      </c>
      <c r="B78" s="818" t="s">
        <v>201</v>
      </c>
      <c r="C78" s="818" t="s">
        <v>565</v>
      </c>
      <c r="D78" s="846">
        <v>2016</v>
      </c>
      <c r="E78" s="777" t="s">
        <v>10</v>
      </c>
      <c r="F78" s="774" t="s">
        <v>6</v>
      </c>
      <c r="G78" s="777" t="s">
        <v>577</v>
      </c>
      <c r="H78" s="920" t="s">
        <v>910</v>
      </c>
      <c r="I78" s="774" t="s">
        <v>648</v>
      </c>
      <c r="J78" s="777" t="s">
        <v>752</v>
      </c>
      <c r="K78" s="858">
        <v>0</v>
      </c>
      <c r="L78" s="818">
        <v>8</v>
      </c>
      <c r="M78" s="818">
        <v>0</v>
      </c>
      <c r="N78" s="782">
        <f t="shared" si="1"/>
        <v>8</v>
      </c>
      <c r="O78" s="831"/>
    </row>
    <row r="79" spans="1:15">
      <c r="A79" s="818" t="s">
        <v>201</v>
      </c>
      <c r="B79" s="818" t="s">
        <v>201</v>
      </c>
      <c r="C79" s="818" t="s">
        <v>565</v>
      </c>
      <c r="D79" s="846">
        <v>2016</v>
      </c>
      <c r="E79" s="777" t="s">
        <v>10</v>
      </c>
      <c r="F79" s="774" t="s">
        <v>6</v>
      </c>
      <c r="G79" s="777" t="s">
        <v>577</v>
      </c>
      <c r="H79" s="920" t="s">
        <v>910</v>
      </c>
      <c r="I79" s="774" t="s">
        <v>648</v>
      </c>
      <c r="J79" s="777" t="s">
        <v>129</v>
      </c>
      <c r="K79" s="858">
        <v>512</v>
      </c>
      <c r="L79" s="818">
        <v>2164</v>
      </c>
      <c r="M79" s="818">
        <v>105</v>
      </c>
      <c r="N79" s="782">
        <f t="shared" si="1"/>
        <v>2781</v>
      </c>
      <c r="O79" s="831"/>
    </row>
    <row r="80" spans="1:15">
      <c r="A80" s="818" t="s">
        <v>201</v>
      </c>
      <c r="B80" s="818" t="s">
        <v>201</v>
      </c>
      <c r="C80" s="818" t="s">
        <v>565</v>
      </c>
      <c r="D80" s="846">
        <v>2016</v>
      </c>
      <c r="E80" s="777" t="s">
        <v>10</v>
      </c>
      <c r="F80" s="774" t="s">
        <v>6</v>
      </c>
      <c r="G80" s="777" t="s">
        <v>577</v>
      </c>
      <c r="H80" s="920" t="s">
        <v>369</v>
      </c>
      <c r="I80" s="774">
        <v>2</v>
      </c>
      <c r="J80" s="777" t="s">
        <v>896</v>
      </c>
      <c r="K80" s="858">
        <v>0</v>
      </c>
      <c r="L80" s="818">
        <v>361</v>
      </c>
      <c r="M80" s="818">
        <v>0</v>
      </c>
      <c r="N80" s="782">
        <f t="shared" si="1"/>
        <v>361</v>
      </c>
      <c r="O80" s="831"/>
    </row>
    <row r="81" spans="1:15">
      <c r="A81" s="818" t="s">
        <v>201</v>
      </c>
      <c r="B81" s="818" t="s">
        <v>201</v>
      </c>
      <c r="C81" s="818" t="s">
        <v>565</v>
      </c>
      <c r="D81" s="846">
        <v>2016</v>
      </c>
      <c r="E81" s="777" t="s">
        <v>10</v>
      </c>
      <c r="F81" s="774" t="s">
        <v>6</v>
      </c>
      <c r="G81" s="777" t="s">
        <v>577</v>
      </c>
      <c r="H81" s="920" t="s">
        <v>369</v>
      </c>
      <c r="I81" s="774">
        <v>2</v>
      </c>
      <c r="J81" s="777" t="s">
        <v>889</v>
      </c>
      <c r="K81" s="858">
        <v>0</v>
      </c>
      <c r="L81" s="818">
        <v>1</v>
      </c>
      <c r="M81" s="818">
        <v>0</v>
      </c>
      <c r="N81" s="782">
        <f t="shared" si="1"/>
        <v>1</v>
      </c>
      <c r="O81" s="831"/>
    </row>
    <row r="82" spans="1:15">
      <c r="A82" s="818" t="s">
        <v>201</v>
      </c>
      <c r="B82" s="818" t="s">
        <v>201</v>
      </c>
      <c r="C82" s="818" t="s">
        <v>565</v>
      </c>
      <c r="D82" s="846">
        <v>2016</v>
      </c>
      <c r="E82" s="777" t="s">
        <v>10</v>
      </c>
      <c r="F82" s="774" t="s">
        <v>6</v>
      </c>
      <c r="G82" s="777" t="s">
        <v>577</v>
      </c>
      <c r="H82" s="920" t="s">
        <v>369</v>
      </c>
      <c r="I82" s="774">
        <v>2</v>
      </c>
      <c r="J82" s="777" t="s">
        <v>752</v>
      </c>
      <c r="K82" s="858">
        <v>1</v>
      </c>
      <c r="L82" s="818">
        <v>4</v>
      </c>
      <c r="M82" s="818">
        <v>0</v>
      </c>
      <c r="N82" s="782">
        <f t="shared" si="1"/>
        <v>5</v>
      </c>
      <c r="O82" s="831"/>
    </row>
    <row r="83" spans="1:15">
      <c r="A83" s="818" t="s">
        <v>201</v>
      </c>
      <c r="B83" s="818" t="s">
        <v>201</v>
      </c>
      <c r="C83" s="818" t="s">
        <v>565</v>
      </c>
      <c r="D83" s="846">
        <v>2016</v>
      </c>
      <c r="E83" s="777" t="s">
        <v>10</v>
      </c>
      <c r="F83" s="774" t="s">
        <v>6</v>
      </c>
      <c r="G83" s="777" t="s">
        <v>577</v>
      </c>
      <c r="H83" s="920" t="s">
        <v>1185</v>
      </c>
      <c r="I83" s="774" t="s">
        <v>648</v>
      </c>
      <c r="J83" s="777" t="s">
        <v>752</v>
      </c>
      <c r="K83" s="858">
        <v>0</v>
      </c>
      <c r="L83" s="818">
        <v>10</v>
      </c>
      <c r="M83" s="818">
        <v>0</v>
      </c>
      <c r="N83" s="782">
        <f t="shared" si="1"/>
        <v>10</v>
      </c>
      <c r="O83" s="831"/>
    </row>
    <row r="84" spans="1:15">
      <c r="A84" s="818" t="s">
        <v>201</v>
      </c>
      <c r="B84" s="818" t="s">
        <v>201</v>
      </c>
      <c r="C84" s="818" t="s">
        <v>565</v>
      </c>
      <c r="D84" s="846">
        <v>2016</v>
      </c>
      <c r="E84" s="777" t="s">
        <v>10</v>
      </c>
      <c r="F84" s="774" t="s">
        <v>6</v>
      </c>
      <c r="G84" s="777" t="s">
        <v>577</v>
      </c>
      <c r="H84" s="920" t="s">
        <v>911</v>
      </c>
      <c r="I84" s="774" t="s">
        <v>648</v>
      </c>
      <c r="J84" s="777" t="s">
        <v>889</v>
      </c>
      <c r="K84" s="858">
        <v>0</v>
      </c>
      <c r="L84" s="818">
        <v>7</v>
      </c>
      <c r="M84" s="818">
        <v>0</v>
      </c>
      <c r="N84" s="782">
        <f t="shared" si="1"/>
        <v>7</v>
      </c>
      <c r="O84" s="831"/>
    </row>
    <row r="85" spans="1:15">
      <c r="A85" s="818" t="s">
        <v>201</v>
      </c>
      <c r="B85" s="818" t="s">
        <v>201</v>
      </c>
      <c r="C85" s="818" t="s">
        <v>565</v>
      </c>
      <c r="D85" s="846">
        <v>2016</v>
      </c>
      <c r="E85" s="777" t="s">
        <v>10</v>
      </c>
      <c r="F85" s="774" t="s">
        <v>6</v>
      </c>
      <c r="G85" s="777" t="s">
        <v>577</v>
      </c>
      <c r="H85" s="920" t="s">
        <v>911</v>
      </c>
      <c r="I85" s="774" t="s">
        <v>648</v>
      </c>
      <c r="J85" s="777" t="s">
        <v>752</v>
      </c>
      <c r="K85" s="858">
        <v>45</v>
      </c>
      <c r="L85" s="818">
        <v>132</v>
      </c>
      <c r="M85" s="818">
        <v>15</v>
      </c>
      <c r="N85" s="782">
        <f t="shared" si="1"/>
        <v>192</v>
      </c>
      <c r="O85" s="831"/>
    </row>
    <row r="86" spans="1:15">
      <c r="A86" s="818" t="s">
        <v>201</v>
      </c>
      <c r="B86" s="818" t="s">
        <v>201</v>
      </c>
      <c r="C86" s="818" t="s">
        <v>565</v>
      </c>
      <c r="D86" s="846">
        <v>2016</v>
      </c>
      <c r="E86" s="777" t="s">
        <v>10</v>
      </c>
      <c r="F86" s="774" t="s">
        <v>6</v>
      </c>
      <c r="G86" s="777" t="s">
        <v>577</v>
      </c>
      <c r="H86" s="920" t="s">
        <v>911</v>
      </c>
      <c r="I86" s="774" t="s">
        <v>648</v>
      </c>
      <c r="J86" s="777" t="s">
        <v>129</v>
      </c>
      <c r="K86" s="858">
        <v>25</v>
      </c>
      <c r="L86" s="818">
        <v>57</v>
      </c>
      <c r="M86" s="818">
        <v>23</v>
      </c>
      <c r="N86" s="782">
        <f t="shared" si="1"/>
        <v>105</v>
      </c>
      <c r="O86" s="831"/>
    </row>
    <row r="87" spans="1:15">
      <c r="A87" s="818" t="s">
        <v>201</v>
      </c>
      <c r="B87" s="818" t="s">
        <v>201</v>
      </c>
      <c r="C87" s="818" t="s">
        <v>565</v>
      </c>
      <c r="D87" s="846">
        <v>2016</v>
      </c>
      <c r="E87" s="777" t="s">
        <v>10</v>
      </c>
      <c r="F87" s="774" t="s">
        <v>6</v>
      </c>
      <c r="G87" s="777" t="s">
        <v>577</v>
      </c>
      <c r="H87" s="920" t="s">
        <v>1186</v>
      </c>
      <c r="I87" s="774" t="s">
        <v>648</v>
      </c>
      <c r="J87" s="777" t="s">
        <v>752</v>
      </c>
      <c r="K87" s="858">
        <v>0</v>
      </c>
      <c r="L87" s="818">
        <v>1</v>
      </c>
      <c r="M87" s="818">
        <v>0</v>
      </c>
      <c r="N87" s="782">
        <f t="shared" si="1"/>
        <v>1</v>
      </c>
      <c r="O87" s="831"/>
    </row>
    <row r="88" spans="1:15">
      <c r="A88" s="818" t="s">
        <v>201</v>
      </c>
      <c r="B88" s="818" t="s">
        <v>201</v>
      </c>
      <c r="C88" s="818" t="s">
        <v>565</v>
      </c>
      <c r="D88" s="846">
        <v>2016</v>
      </c>
      <c r="E88" s="777" t="s">
        <v>10</v>
      </c>
      <c r="F88" s="774" t="s">
        <v>6</v>
      </c>
      <c r="G88" s="777" t="s">
        <v>577</v>
      </c>
      <c r="H88" s="776" t="s">
        <v>373</v>
      </c>
      <c r="I88" s="774" t="s">
        <v>648</v>
      </c>
      <c r="J88" s="777" t="s">
        <v>752</v>
      </c>
      <c r="K88" s="858">
        <v>19</v>
      </c>
      <c r="L88" s="818">
        <v>0</v>
      </c>
      <c r="M88" s="818">
        <v>19</v>
      </c>
      <c r="N88" s="782">
        <f t="shared" si="1"/>
        <v>38</v>
      </c>
      <c r="O88" s="831"/>
    </row>
    <row r="89" spans="1:15">
      <c r="A89" s="818" t="s">
        <v>201</v>
      </c>
      <c r="B89" s="818" t="s">
        <v>201</v>
      </c>
      <c r="C89" s="818" t="s">
        <v>565</v>
      </c>
      <c r="D89" s="846">
        <v>2016</v>
      </c>
      <c r="E89" s="913" t="s">
        <v>10</v>
      </c>
      <c r="F89" s="911" t="s">
        <v>6</v>
      </c>
      <c r="G89" s="912" t="s">
        <v>577</v>
      </c>
      <c r="H89" s="776" t="s">
        <v>1187</v>
      </c>
      <c r="I89" s="774" t="s">
        <v>648</v>
      </c>
      <c r="J89" s="777" t="s">
        <v>752</v>
      </c>
      <c r="K89" s="858">
        <v>4</v>
      </c>
      <c r="L89" s="818">
        <v>0</v>
      </c>
      <c r="M89" s="818">
        <v>4</v>
      </c>
      <c r="N89" s="782">
        <f t="shared" si="1"/>
        <v>8</v>
      </c>
      <c r="O89" s="831"/>
    </row>
    <row r="90" spans="1:15">
      <c r="A90" s="818" t="s">
        <v>201</v>
      </c>
      <c r="B90" s="818" t="s">
        <v>201</v>
      </c>
      <c r="C90" s="818" t="s">
        <v>565</v>
      </c>
      <c r="D90" s="846">
        <v>2016</v>
      </c>
      <c r="E90" s="777" t="s">
        <v>10</v>
      </c>
      <c r="F90" s="774" t="s">
        <v>6</v>
      </c>
      <c r="G90" s="777" t="s">
        <v>577</v>
      </c>
      <c r="H90" s="920" t="s">
        <v>374</v>
      </c>
      <c r="I90" s="774">
        <v>2</v>
      </c>
      <c r="J90" s="777" t="s">
        <v>890</v>
      </c>
      <c r="K90" s="858">
        <v>0</v>
      </c>
      <c r="L90" s="818">
        <v>4</v>
      </c>
      <c r="M90" s="818">
        <v>0</v>
      </c>
      <c r="N90" s="782">
        <f t="shared" si="1"/>
        <v>4</v>
      </c>
      <c r="O90" s="831"/>
    </row>
    <row r="91" spans="1:15">
      <c r="A91" s="818" t="s">
        <v>201</v>
      </c>
      <c r="B91" s="818" t="s">
        <v>201</v>
      </c>
      <c r="C91" s="818" t="s">
        <v>565</v>
      </c>
      <c r="D91" s="846">
        <v>2016</v>
      </c>
      <c r="E91" s="777" t="s">
        <v>10</v>
      </c>
      <c r="F91" s="774" t="s">
        <v>6</v>
      </c>
      <c r="G91" s="777" t="s">
        <v>577</v>
      </c>
      <c r="H91" s="920" t="s">
        <v>377</v>
      </c>
      <c r="I91" s="774">
        <v>1</v>
      </c>
      <c r="J91" s="777" t="s">
        <v>890</v>
      </c>
      <c r="K91" s="858">
        <v>0</v>
      </c>
      <c r="L91" s="818">
        <v>2</v>
      </c>
      <c r="M91" s="818">
        <v>0</v>
      </c>
      <c r="N91" s="782">
        <f t="shared" si="1"/>
        <v>2</v>
      </c>
      <c r="O91" s="831"/>
    </row>
    <row r="92" spans="1:15">
      <c r="A92" s="818" t="s">
        <v>201</v>
      </c>
      <c r="B92" s="818" t="s">
        <v>201</v>
      </c>
      <c r="C92" s="818" t="s">
        <v>565</v>
      </c>
      <c r="D92" s="846">
        <v>2016</v>
      </c>
      <c r="E92" s="913" t="s">
        <v>10</v>
      </c>
      <c r="F92" s="774" t="s">
        <v>6</v>
      </c>
      <c r="G92" s="777" t="s">
        <v>577</v>
      </c>
      <c r="H92" s="920" t="s">
        <v>377</v>
      </c>
      <c r="I92" s="774">
        <v>1</v>
      </c>
      <c r="J92" s="777" t="s">
        <v>752</v>
      </c>
      <c r="K92" s="858">
        <v>1934</v>
      </c>
      <c r="L92" s="818">
        <v>10533</v>
      </c>
      <c r="M92" s="818">
        <v>581</v>
      </c>
      <c r="N92" s="782">
        <f t="shared" si="1"/>
        <v>13048</v>
      </c>
      <c r="O92" s="831"/>
    </row>
    <row r="93" spans="1:15">
      <c r="A93" s="818" t="s">
        <v>201</v>
      </c>
      <c r="B93" s="818" t="s">
        <v>201</v>
      </c>
      <c r="C93" s="818" t="s">
        <v>565</v>
      </c>
      <c r="D93" s="846">
        <v>2016</v>
      </c>
      <c r="E93" s="777" t="s">
        <v>10</v>
      </c>
      <c r="F93" s="774" t="s">
        <v>6</v>
      </c>
      <c r="G93" s="777" t="s">
        <v>577</v>
      </c>
      <c r="H93" s="920" t="s">
        <v>377</v>
      </c>
      <c r="I93" s="774">
        <v>1</v>
      </c>
      <c r="J93" s="777" t="s">
        <v>754</v>
      </c>
      <c r="K93" s="858">
        <v>0</v>
      </c>
      <c r="L93" s="818">
        <v>5</v>
      </c>
      <c r="M93" s="818">
        <v>0</v>
      </c>
      <c r="N93" s="782">
        <f t="shared" si="1"/>
        <v>5</v>
      </c>
      <c r="O93" s="831"/>
    </row>
    <row r="94" spans="1:15">
      <c r="A94" s="818" t="s">
        <v>201</v>
      </c>
      <c r="B94" s="818" t="s">
        <v>201</v>
      </c>
      <c r="C94" s="818" t="s">
        <v>565</v>
      </c>
      <c r="D94" s="846">
        <v>2016</v>
      </c>
      <c r="E94" s="777" t="s">
        <v>10</v>
      </c>
      <c r="F94" s="774" t="s">
        <v>6</v>
      </c>
      <c r="G94" s="777" t="s">
        <v>577</v>
      </c>
      <c r="H94" s="920" t="s">
        <v>377</v>
      </c>
      <c r="I94" s="774">
        <v>1</v>
      </c>
      <c r="J94" s="777" t="s">
        <v>129</v>
      </c>
      <c r="K94" s="858">
        <v>2471</v>
      </c>
      <c r="L94" s="818">
        <v>8137</v>
      </c>
      <c r="M94" s="818">
        <v>906</v>
      </c>
      <c r="N94" s="782">
        <f t="shared" si="1"/>
        <v>11514</v>
      </c>
      <c r="O94" s="831"/>
    </row>
    <row r="95" spans="1:15">
      <c r="A95" s="818" t="s">
        <v>201</v>
      </c>
      <c r="B95" s="818" t="s">
        <v>201</v>
      </c>
      <c r="C95" s="818" t="s">
        <v>565</v>
      </c>
      <c r="D95" s="846">
        <v>2016</v>
      </c>
      <c r="E95" s="777" t="s">
        <v>10</v>
      </c>
      <c r="F95" s="774" t="s">
        <v>6</v>
      </c>
      <c r="G95" s="777" t="s">
        <v>577</v>
      </c>
      <c r="H95" s="776" t="s">
        <v>638</v>
      </c>
      <c r="I95" s="774" t="s">
        <v>648</v>
      </c>
      <c r="J95" s="777" t="s">
        <v>752</v>
      </c>
      <c r="K95" s="858">
        <v>1</v>
      </c>
      <c r="L95" s="818">
        <v>1</v>
      </c>
      <c r="M95" s="818">
        <v>0</v>
      </c>
      <c r="N95" s="782">
        <f t="shared" si="1"/>
        <v>2</v>
      </c>
      <c r="O95" s="831"/>
    </row>
    <row r="96" spans="1:15">
      <c r="A96" s="818" t="s">
        <v>201</v>
      </c>
      <c r="B96" s="818" t="s">
        <v>201</v>
      </c>
      <c r="C96" s="818" t="s">
        <v>565</v>
      </c>
      <c r="D96" s="846">
        <v>2016</v>
      </c>
      <c r="E96" s="777" t="s">
        <v>10</v>
      </c>
      <c r="F96" s="774" t="s">
        <v>6</v>
      </c>
      <c r="G96" s="777" t="s">
        <v>577</v>
      </c>
      <c r="H96" s="776" t="s">
        <v>1195</v>
      </c>
      <c r="I96" s="774" t="s">
        <v>648</v>
      </c>
      <c r="J96" s="777" t="s">
        <v>129</v>
      </c>
      <c r="K96" s="858">
        <v>50</v>
      </c>
      <c r="L96" s="818">
        <v>4</v>
      </c>
      <c r="M96" s="818">
        <v>46</v>
      </c>
      <c r="N96" s="782">
        <f t="shared" si="1"/>
        <v>100</v>
      </c>
      <c r="O96" s="831"/>
    </row>
    <row r="97" spans="1:15">
      <c r="A97" s="818" t="s">
        <v>201</v>
      </c>
      <c r="B97" s="818" t="s">
        <v>201</v>
      </c>
      <c r="C97" s="818" t="s">
        <v>565</v>
      </c>
      <c r="D97" s="846">
        <v>2016</v>
      </c>
      <c r="E97" s="777" t="s">
        <v>10</v>
      </c>
      <c r="F97" s="774" t="s">
        <v>6</v>
      </c>
      <c r="G97" s="777" t="s">
        <v>577</v>
      </c>
      <c r="H97" s="920" t="s">
        <v>384</v>
      </c>
      <c r="I97" s="774">
        <v>2</v>
      </c>
      <c r="J97" s="777" t="s">
        <v>752</v>
      </c>
      <c r="K97" s="858">
        <v>0</v>
      </c>
      <c r="L97" s="818">
        <v>3</v>
      </c>
      <c r="M97" s="818">
        <v>0</v>
      </c>
      <c r="N97" s="782">
        <f t="shared" si="1"/>
        <v>3</v>
      </c>
      <c r="O97" s="831"/>
    </row>
    <row r="98" spans="1:15">
      <c r="A98" s="818" t="s">
        <v>201</v>
      </c>
      <c r="B98" s="818" t="s">
        <v>201</v>
      </c>
      <c r="C98" s="818" t="s">
        <v>565</v>
      </c>
      <c r="D98" s="846">
        <v>2016</v>
      </c>
      <c r="E98" s="777" t="s">
        <v>10</v>
      </c>
      <c r="F98" s="774" t="s">
        <v>6</v>
      </c>
      <c r="G98" s="777" t="s">
        <v>577</v>
      </c>
      <c r="H98" s="920" t="s">
        <v>384</v>
      </c>
      <c r="I98" s="774">
        <v>2</v>
      </c>
      <c r="J98" s="777" t="s">
        <v>129</v>
      </c>
      <c r="K98" s="858">
        <v>34</v>
      </c>
      <c r="L98" s="818">
        <v>218</v>
      </c>
      <c r="M98" s="818">
        <v>5</v>
      </c>
      <c r="N98" s="782">
        <f t="shared" si="1"/>
        <v>257</v>
      </c>
      <c r="O98" s="831"/>
    </row>
    <row r="99" spans="1:15">
      <c r="A99" s="818" t="s">
        <v>201</v>
      </c>
      <c r="B99" s="818" t="s">
        <v>201</v>
      </c>
      <c r="C99" s="818" t="s">
        <v>565</v>
      </c>
      <c r="D99" s="846">
        <v>2016</v>
      </c>
      <c r="E99" s="777" t="s">
        <v>10</v>
      </c>
      <c r="F99" s="774" t="s">
        <v>6</v>
      </c>
      <c r="G99" s="777" t="s">
        <v>577</v>
      </c>
      <c r="H99" s="920" t="s">
        <v>385</v>
      </c>
      <c r="I99" s="774">
        <v>2</v>
      </c>
      <c r="J99" s="777" t="s">
        <v>896</v>
      </c>
      <c r="K99" s="858">
        <v>0</v>
      </c>
      <c r="L99" s="818">
        <v>8</v>
      </c>
      <c r="M99" s="818">
        <v>0</v>
      </c>
      <c r="N99" s="782">
        <f t="shared" si="1"/>
        <v>8</v>
      </c>
      <c r="O99" s="831"/>
    </row>
    <row r="100" spans="1:15">
      <c r="A100" s="818" t="s">
        <v>201</v>
      </c>
      <c r="B100" s="818" t="s">
        <v>201</v>
      </c>
      <c r="C100" s="818" t="s">
        <v>565</v>
      </c>
      <c r="D100" s="846">
        <v>2016</v>
      </c>
      <c r="E100" s="777" t="s">
        <v>10</v>
      </c>
      <c r="F100" s="774" t="s">
        <v>6</v>
      </c>
      <c r="G100" s="777" t="s">
        <v>577</v>
      </c>
      <c r="H100" s="920" t="s">
        <v>385</v>
      </c>
      <c r="I100" s="774">
        <v>2</v>
      </c>
      <c r="J100" s="777" t="s">
        <v>889</v>
      </c>
      <c r="K100" s="858">
        <v>0</v>
      </c>
      <c r="L100" s="818">
        <v>51</v>
      </c>
      <c r="M100" s="818">
        <v>0</v>
      </c>
      <c r="N100" s="782">
        <f t="shared" si="1"/>
        <v>51</v>
      </c>
      <c r="O100" s="831"/>
    </row>
    <row r="101" spans="1:15">
      <c r="A101" s="818" t="s">
        <v>201</v>
      </c>
      <c r="B101" s="818" t="s">
        <v>201</v>
      </c>
      <c r="C101" s="818" t="s">
        <v>565</v>
      </c>
      <c r="D101" s="846">
        <v>2016</v>
      </c>
      <c r="E101" s="777" t="s">
        <v>10</v>
      </c>
      <c r="F101" s="774" t="s">
        <v>6</v>
      </c>
      <c r="G101" s="777" t="s">
        <v>577</v>
      </c>
      <c r="H101" s="920" t="s">
        <v>385</v>
      </c>
      <c r="I101" s="774">
        <v>2</v>
      </c>
      <c r="J101" s="777" t="s">
        <v>890</v>
      </c>
      <c r="K101" s="858">
        <v>0</v>
      </c>
      <c r="L101" s="818">
        <v>13</v>
      </c>
      <c r="M101" s="818">
        <v>0</v>
      </c>
      <c r="N101" s="782">
        <f t="shared" si="1"/>
        <v>13</v>
      </c>
      <c r="O101" s="831"/>
    </row>
    <row r="102" spans="1:15">
      <c r="A102" s="818" t="s">
        <v>201</v>
      </c>
      <c r="B102" s="818" t="s">
        <v>201</v>
      </c>
      <c r="C102" s="818" t="s">
        <v>565</v>
      </c>
      <c r="D102" s="846">
        <v>2016</v>
      </c>
      <c r="E102" s="913" t="s">
        <v>10</v>
      </c>
      <c r="F102" s="774" t="s">
        <v>6</v>
      </c>
      <c r="G102" s="777" t="s">
        <v>577</v>
      </c>
      <c r="H102" s="920" t="s">
        <v>385</v>
      </c>
      <c r="I102" s="774">
        <v>2</v>
      </c>
      <c r="J102" s="777" t="s">
        <v>752</v>
      </c>
      <c r="K102" s="858">
        <v>47</v>
      </c>
      <c r="L102" s="818">
        <v>1385</v>
      </c>
      <c r="M102" s="818">
        <v>0</v>
      </c>
      <c r="N102" s="782">
        <f t="shared" si="1"/>
        <v>1432</v>
      </c>
      <c r="O102" s="831"/>
    </row>
    <row r="103" spans="1:15">
      <c r="A103" s="818" t="s">
        <v>201</v>
      </c>
      <c r="B103" s="818" t="s">
        <v>201</v>
      </c>
      <c r="C103" s="818" t="s">
        <v>565</v>
      </c>
      <c r="D103" s="846">
        <v>2016</v>
      </c>
      <c r="E103" s="777" t="s">
        <v>10</v>
      </c>
      <c r="F103" s="774" t="s">
        <v>6</v>
      </c>
      <c r="G103" s="777" t="s">
        <v>577</v>
      </c>
      <c r="H103" s="920" t="s">
        <v>385</v>
      </c>
      <c r="I103" s="774">
        <v>2</v>
      </c>
      <c r="J103" s="777" t="s">
        <v>129</v>
      </c>
      <c r="K103" s="858">
        <v>178</v>
      </c>
      <c r="L103" s="818">
        <v>2011</v>
      </c>
      <c r="M103" s="818">
        <v>66</v>
      </c>
      <c r="N103" s="782">
        <f t="shared" si="1"/>
        <v>2255</v>
      </c>
      <c r="O103" s="831"/>
    </row>
    <row r="104" spans="1:15">
      <c r="A104" s="818" t="s">
        <v>201</v>
      </c>
      <c r="B104" s="818" t="s">
        <v>201</v>
      </c>
      <c r="C104" s="818" t="s">
        <v>565</v>
      </c>
      <c r="D104" s="846">
        <v>2016</v>
      </c>
      <c r="E104" s="777" t="s">
        <v>10</v>
      </c>
      <c r="F104" s="774" t="s">
        <v>6</v>
      </c>
      <c r="G104" s="777" t="s">
        <v>577</v>
      </c>
      <c r="H104" s="776" t="s">
        <v>1196</v>
      </c>
      <c r="I104" s="774" t="s">
        <v>648</v>
      </c>
      <c r="J104" s="777" t="s">
        <v>129</v>
      </c>
      <c r="K104" s="858">
        <v>109</v>
      </c>
      <c r="L104" s="818">
        <v>0</v>
      </c>
      <c r="M104" s="818">
        <v>109</v>
      </c>
      <c r="N104" s="782">
        <f t="shared" si="1"/>
        <v>218</v>
      </c>
      <c r="O104" s="831"/>
    </row>
    <row r="105" spans="1:15">
      <c r="A105" s="818" t="s">
        <v>201</v>
      </c>
      <c r="B105" s="818" t="s">
        <v>201</v>
      </c>
      <c r="C105" s="818" t="s">
        <v>565</v>
      </c>
      <c r="D105" s="846">
        <v>2016</v>
      </c>
      <c r="E105" s="777" t="s">
        <v>10</v>
      </c>
      <c r="F105" s="774" t="s">
        <v>6</v>
      </c>
      <c r="G105" s="777" t="s">
        <v>577</v>
      </c>
      <c r="H105" s="920" t="s">
        <v>1197</v>
      </c>
      <c r="I105" s="774" t="s">
        <v>648</v>
      </c>
      <c r="J105" s="777" t="s">
        <v>129</v>
      </c>
      <c r="K105" s="858">
        <v>0</v>
      </c>
      <c r="L105" s="818">
        <v>1</v>
      </c>
      <c r="M105" s="818">
        <v>0</v>
      </c>
      <c r="N105" s="782">
        <f t="shared" si="1"/>
        <v>1</v>
      </c>
      <c r="O105" s="831"/>
    </row>
    <row r="106" spans="1:15">
      <c r="A106" s="818" t="s">
        <v>201</v>
      </c>
      <c r="B106" s="818" t="s">
        <v>201</v>
      </c>
      <c r="C106" s="818" t="s">
        <v>565</v>
      </c>
      <c r="D106" s="846">
        <v>2016</v>
      </c>
      <c r="E106" s="913" t="s">
        <v>10</v>
      </c>
      <c r="F106" s="774" t="s">
        <v>6</v>
      </c>
      <c r="G106" s="777" t="s">
        <v>577</v>
      </c>
      <c r="H106" s="920" t="s">
        <v>389</v>
      </c>
      <c r="I106" s="774">
        <v>2</v>
      </c>
      <c r="J106" s="777" t="s">
        <v>752</v>
      </c>
      <c r="K106" s="858">
        <v>8</v>
      </c>
      <c r="L106" s="818">
        <v>495</v>
      </c>
      <c r="M106" s="818">
        <v>0</v>
      </c>
      <c r="N106" s="782">
        <f t="shared" si="1"/>
        <v>503</v>
      </c>
      <c r="O106" s="831"/>
    </row>
    <row r="107" spans="1:15">
      <c r="A107" s="818" t="s">
        <v>201</v>
      </c>
      <c r="B107" s="818" t="s">
        <v>201</v>
      </c>
      <c r="C107" s="818" t="s">
        <v>565</v>
      </c>
      <c r="D107" s="846">
        <v>2016</v>
      </c>
      <c r="E107" s="777" t="s">
        <v>10</v>
      </c>
      <c r="F107" s="774" t="s">
        <v>6</v>
      </c>
      <c r="G107" s="777" t="s">
        <v>577</v>
      </c>
      <c r="H107" s="920" t="s">
        <v>389</v>
      </c>
      <c r="I107" s="774">
        <v>2</v>
      </c>
      <c r="J107" s="777" t="s">
        <v>129</v>
      </c>
      <c r="K107" s="858">
        <v>10</v>
      </c>
      <c r="L107" s="818">
        <v>1071</v>
      </c>
      <c r="M107" s="818">
        <v>0</v>
      </c>
      <c r="N107" s="782">
        <f t="shared" si="1"/>
        <v>1081</v>
      </c>
      <c r="O107" s="831"/>
    </row>
    <row r="108" spans="1:15">
      <c r="A108" s="818" t="s">
        <v>201</v>
      </c>
      <c r="B108" s="818" t="s">
        <v>201</v>
      </c>
      <c r="C108" s="818" t="s">
        <v>565</v>
      </c>
      <c r="D108" s="846">
        <v>2016</v>
      </c>
      <c r="E108" s="913" t="s">
        <v>10</v>
      </c>
      <c r="F108" s="774" t="s">
        <v>6</v>
      </c>
      <c r="G108" s="777" t="s">
        <v>577</v>
      </c>
      <c r="H108" s="920" t="s">
        <v>898</v>
      </c>
      <c r="I108" s="774" t="s">
        <v>648</v>
      </c>
      <c r="J108" s="777" t="s">
        <v>889</v>
      </c>
      <c r="K108" s="858">
        <v>0</v>
      </c>
      <c r="L108" s="818">
        <v>6</v>
      </c>
      <c r="M108" s="818">
        <v>0</v>
      </c>
      <c r="N108" s="782">
        <f t="shared" si="1"/>
        <v>6</v>
      </c>
      <c r="O108" s="831"/>
    </row>
    <row r="109" spans="1:15">
      <c r="A109" s="818" t="s">
        <v>201</v>
      </c>
      <c r="B109" s="818" t="s">
        <v>201</v>
      </c>
      <c r="C109" s="818" t="s">
        <v>565</v>
      </c>
      <c r="D109" s="846">
        <v>2016</v>
      </c>
      <c r="E109" s="777" t="s">
        <v>10</v>
      </c>
      <c r="F109" s="774" t="s">
        <v>6</v>
      </c>
      <c r="G109" s="777" t="s">
        <v>577</v>
      </c>
      <c r="H109" s="920" t="s">
        <v>898</v>
      </c>
      <c r="I109" s="774" t="s">
        <v>648</v>
      </c>
      <c r="J109" s="777" t="s">
        <v>752</v>
      </c>
      <c r="K109" s="858">
        <v>1</v>
      </c>
      <c r="L109" s="818">
        <v>179</v>
      </c>
      <c r="M109" s="818">
        <v>0</v>
      </c>
      <c r="N109" s="782">
        <f t="shared" si="1"/>
        <v>180</v>
      </c>
      <c r="O109" s="831"/>
    </row>
    <row r="110" spans="1:15">
      <c r="A110" s="818" t="s">
        <v>201</v>
      </c>
      <c r="B110" s="818" t="s">
        <v>201</v>
      </c>
      <c r="C110" s="818" t="s">
        <v>565</v>
      </c>
      <c r="D110" s="846">
        <v>2016</v>
      </c>
      <c r="E110" s="777" t="s">
        <v>10</v>
      </c>
      <c r="F110" s="774" t="s">
        <v>6</v>
      </c>
      <c r="G110" s="777" t="s">
        <v>577</v>
      </c>
      <c r="H110" s="920" t="s">
        <v>643</v>
      </c>
      <c r="I110" s="774" t="s">
        <v>648</v>
      </c>
      <c r="J110" s="777" t="s">
        <v>890</v>
      </c>
      <c r="K110" s="858">
        <v>0</v>
      </c>
      <c r="L110" s="818">
        <v>2</v>
      </c>
      <c r="M110" s="818">
        <v>0</v>
      </c>
      <c r="N110" s="782">
        <f t="shared" si="1"/>
        <v>2</v>
      </c>
      <c r="O110" s="831"/>
    </row>
    <row r="111" spans="1:15">
      <c r="A111" s="818" t="s">
        <v>201</v>
      </c>
      <c r="B111" s="818" t="s">
        <v>201</v>
      </c>
      <c r="C111" s="818" t="s">
        <v>565</v>
      </c>
      <c r="D111" s="846">
        <v>2016</v>
      </c>
      <c r="E111" s="913" t="s">
        <v>10</v>
      </c>
      <c r="F111" s="774" t="s">
        <v>6</v>
      </c>
      <c r="G111" s="777" t="s">
        <v>577</v>
      </c>
      <c r="H111" s="920" t="s">
        <v>643</v>
      </c>
      <c r="I111" s="774" t="s">
        <v>648</v>
      </c>
      <c r="J111" s="777" t="s">
        <v>752</v>
      </c>
      <c r="K111" s="858">
        <v>238</v>
      </c>
      <c r="L111" s="818">
        <v>2130</v>
      </c>
      <c r="M111" s="818">
        <v>2</v>
      </c>
      <c r="N111" s="782">
        <f t="shared" si="1"/>
        <v>2370</v>
      </c>
      <c r="O111" s="831"/>
    </row>
    <row r="112" spans="1:15">
      <c r="A112" s="818" t="s">
        <v>201</v>
      </c>
      <c r="B112" s="818" t="s">
        <v>201</v>
      </c>
      <c r="C112" s="818" t="s">
        <v>565</v>
      </c>
      <c r="D112" s="846">
        <v>2016</v>
      </c>
      <c r="E112" s="777" t="s">
        <v>10</v>
      </c>
      <c r="F112" s="774" t="s">
        <v>6</v>
      </c>
      <c r="G112" s="777" t="s">
        <v>577</v>
      </c>
      <c r="H112" s="920" t="s">
        <v>643</v>
      </c>
      <c r="I112" s="774" t="s">
        <v>648</v>
      </c>
      <c r="J112" s="777" t="s">
        <v>754</v>
      </c>
      <c r="K112" s="858">
        <v>0</v>
      </c>
      <c r="L112" s="818">
        <v>34</v>
      </c>
      <c r="M112" s="818">
        <v>0</v>
      </c>
      <c r="N112" s="782">
        <f t="shared" si="1"/>
        <v>34</v>
      </c>
      <c r="O112" s="831"/>
    </row>
    <row r="113" spans="1:15">
      <c r="A113" s="818" t="s">
        <v>201</v>
      </c>
      <c r="B113" s="818" t="s">
        <v>201</v>
      </c>
      <c r="C113" s="818" t="s">
        <v>565</v>
      </c>
      <c r="D113" s="846">
        <v>2016</v>
      </c>
      <c r="E113" s="777" t="s">
        <v>10</v>
      </c>
      <c r="F113" s="774" t="s">
        <v>6</v>
      </c>
      <c r="G113" s="777" t="s">
        <v>577</v>
      </c>
      <c r="H113" s="920" t="s">
        <v>643</v>
      </c>
      <c r="I113" s="774" t="s">
        <v>648</v>
      </c>
      <c r="J113" s="777" t="s">
        <v>129</v>
      </c>
      <c r="K113" s="858">
        <v>230</v>
      </c>
      <c r="L113" s="818">
        <v>3824</v>
      </c>
      <c r="M113" s="818">
        <v>17</v>
      </c>
      <c r="N113" s="782">
        <f t="shared" si="1"/>
        <v>4071</v>
      </c>
      <c r="O113" s="831"/>
    </row>
    <row r="114" spans="1:15">
      <c r="A114" s="818" t="s">
        <v>201</v>
      </c>
      <c r="B114" s="818" t="s">
        <v>201</v>
      </c>
      <c r="C114" s="818" t="s">
        <v>565</v>
      </c>
      <c r="D114" s="846">
        <v>2016</v>
      </c>
      <c r="E114" s="913" t="s">
        <v>10</v>
      </c>
      <c r="F114" s="774" t="s">
        <v>6</v>
      </c>
      <c r="G114" s="777" t="s">
        <v>577</v>
      </c>
      <c r="H114" s="920" t="s">
        <v>899</v>
      </c>
      <c r="I114" s="774" t="s">
        <v>648</v>
      </c>
      <c r="J114" s="777" t="s">
        <v>889</v>
      </c>
      <c r="K114" s="858">
        <v>0</v>
      </c>
      <c r="L114" s="818">
        <v>349</v>
      </c>
      <c r="M114" s="818">
        <v>0</v>
      </c>
      <c r="N114" s="782">
        <f t="shared" si="1"/>
        <v>349</v>
      </c>
      <c r="O114" s="831"/>
    </row>
    <row r="115" spans="1:15">
      <c r="A115" s="818" t="s">
        <v>201</v>
      </c>
      <c r="B115" s="818" t="s">
        <v>201</v>
      </c>
      <c r="C115" s="818" t="s">
        <v>565</v>
      </c>
      <c r="D115" s="846">
        <v>2016</v>
      </c>
      <c r="E115" s="913" t="s">
        <v>10</v>
      </c>
      <c r="F115" s="774" t="s">
        <v>6</v>
      </c>
      <c r="G115" s="777" t="s">
        <v>577</v>
      </c>
      <c r="H115" s="920" t="s">
        <v>899</v>
      </c>
      <c r="I115" s="774" t="s">
        <v>648</v>
      </c>
      <c r="J115" s="777" t="s">
        <v>752</v>
      </c>
      <c r="K115" s="858">
        <v>6</v>
      </c>
      <c r="L115" s="818">
        <v>61</v>
      </c>
      <c r="M115" s="818">
        <v>0</v>
      </c>
      <c r="N115" s="782">
        <f t="shared" si="1"/>
        <v>67</v>
      </c>
      <c r="O115" s="831"/>
    </row>
    <row r="116" spans="1:15">
      <c r="A116" s="818" t="s">
        <v>201</v>
      </c>
      <c r="B116" s="818" t="s">
        <v>201</v>
      </c>
      <c r="C116" s="818" t="s">
        <v>565</v>
      </c>
      <c r="D116" s="846">
        <v>2016</v>
      </c>
      <c r="E116" s="913" t="s">
        <v>10</v>
      </c>
      <c r="F116" s="774" t="s">
        <v>6</v>
      </c>
      <c r="G116" s="777" t="s">
        <v>577</v>
      </c>
      <c r="H116" s="776" t="s">
        <v>899</v>
      </c>
      <c r="I116" s="774" t="s">
        <v>648</v>
      </c>
      <c r="J116" s="777" t="s">
        <v>129</v>
      </c>
      <c r="K116" s="858">
        <v>1</v>
      </c>
      <c r="L116" s="818">
        <v>1</v>
      </c>
      <c r="M116" s="818">
        <v>0</v>
      </c>
      <c r="N116" s="782">
        <f t="shared" si="1"/>
        <v>2</v>
      </c>
      <c r="O116" s="831"/>
    </row>
    <row r="117" spans="1:15">
      <c r="A117" s="818" t="s">
        <v>201</v>
      </c>
      <c r="B117" s="818" t="s">
        <v>201</v>
      </c>
      <c r="C117" s="818" t="s">
        <v>565</v>
      </c>
      <c r="D117" s="846">
        <v>2016</v>
      </c>
      <c r="E117" s="777" t="s">
        <v>10</v>
      </c>
      <c r="F117" s="774" t="s">
        <v>6</v>
      </c>
      <c r="G117" s="777" t="s">
        <v>577</v>
      </c>
      <c r="H117" s="920" t="s">
        <v>398</v>
      </c>
      <c r="I117" s="774">
        <v>1</v>
      </c>
      <c r="J117" s="777" t="s">
        <v>889</v>
      </c>
      <c r="K117" s="858">
        <v>0</v>
      </c>
      <c r="L117" s="818">
        <v>35</v>
      </c>
      <c r="M117" s="818">
        <v>0</v>
      </c>
      <c r="N117" s="782">
        <f t="shared" si="1"/>
        <v>35</v>
      </c>
      <c r="O117" s="831"/>
    </row>
    <row r="118" spans="1:15">
      <c r="A118" s="818" t="s">
        <v>201</v>
      </c>
      <c r="B118" s="818" t="s">
        <v>201</v>
      </c>
      <c r="C118" s="818" t="s">
        <v>565</v>
      </c>
      <c r="D118" s="846">
        <v>2016</v>
      </c>
      <c r="E118" s="777" t="s">
        <v>10</v>
      </c>
      <c r="F118" s="774" t="s">
        <v>6</v>
      </c>
      <c r="G118" s="777" t="s">
        <v>577</v>
      </c>
      <c r="H118" s="920" t="s">
        <v>398</v>
      </c>
      <c r="I118" s="774">
        <v>1</v>
      </c>
      <c r="J118" s="777" t="s">
        <v>752</v>
      </c>
      <c r="K118" s="858">
        <v>51</v>
      </c>
      <c r="L118" s="818">
        <v>478</v>
      </c>
      <c r="M118" s="818">
        <v>6</v>
      </c>
      <c r="N118" s="782">
        <f t="shared" si="1"/>
        <v>535</v>
      </c>
      <c r="O118" s="831"/>
    </row>
    <row r="119" spans="1:15">
      <c r="A119" s="818" t="s">
        <v>201</v>
      </c>
      <c r="B119" s="818" t="s">
        <v>201</v>
      </c>
      <c r="C119" s="818" t="s">
        <v>565</v>
      </c>
      <c r="D119" s="846">
        <v>2016</v>
      </c>
      <c r="E119" s="777" t="s">
        <v>10</v>
      </c>
      <c r="F119" s="774" t="s">
        <v>6</v>
      </c>
      <c r="G119" s="777" t="s">
        <v>577</v>
      </c>
      <c r="H119" s="920" t="s">
        <v>398</v>
      </c>
      <c r="I119" s="774">
        <v>1</v>
      </c>
      <c r="J119" s="777" t="s">
        <v>129</v>
      </c>
      <c r="K119" s="858">
        <v>174</v>
      </c>
      <c r="L119" s="818">
        <v>770</v>
      </c>
      <c r="M119" s="818">
        <v>122</v>
      </c>
      <c r="N119" s="782">
        <f t="shared" si="1"/>
        <v>1066</v>
      </c>
      <c r="O119" s="831"/>
    </row>
    <row r="120" spans="1:15">
      <c r="A120" s="818" t="s">
        <v>201</v>
      </c>
      <c r="B120" s="818" t="s">
        <v>201</v>
      </c>
      <c r="C120" s="818" t="s">
        <v>565</v>
      </c>
      <c r="D120" s="846">
        <v>2016</v>
      </c>
      <c r="E120" s="777" t="s">
        <v>10</v>
      </c>
      <c r="F120" s="774" t="s">
        <v>6</v>
      </c>
      <c r="G120" s="777" t="s">
        <v>577</v>
      </c>
      <c r="H120" s="920" t="s">
        <v>644</v>
      </c>
      <c r="I120" s="774" t="s">
        <v>648</v>
      </c>
      <c r="J120" s="777" t="s">
        <v>129</v>
      </c>
      <c r="K120" s="858">
        <v>0</v>
      </c>
      <c r="L120" s="818">
        <v>1</v>
      </c>
      <c r="M120" s="818">
        <v>0</v>
      </c>
      <c r="N120" s="782">
        <f t="shared" si="1"/>
        <v>1</v>
      </c>
      <c r="O120" s="831"/>
    </row>
    <row r="121" spans="1:15">
      <c r="A121" s="818" t="s">
        <v>201</v>
      </c>
      <c r="B121" s="818" t="s">
        <v>201</v>
      </c>
      <c r="C121" s="818" t="s">
        <v>565</v>
      </c>
      <c r="D121" s="846">
        <v>2016</v>
      </c>
      <c r="E121" s="777" t="s">
        <v>10</v>
      </c>
      <c r="F121" s="774" t="s">
        <v>6</v>
      </c>
      <c r="G121" s="777" t="s">
        <v>577</v>
      </c>
      <c r="H121" s="920" t="s">
        <v>414</v>
      </c>
      <c r="I121" s="774" t="s">
        <v>648</v>
      </c>
      <c r="J121" s="777" t="s">
        <v>892</v>
      </c>
      <c r="K121" s="858">
        <v>0</v>
      </c>
      <c r="L121" s="818">
        <v>1150</v>
      </c>
      <c r="M121" s="818">
        <v>0</v>
      </c>
      <c r="N121" s="782">
        <f t="shared" si="1"/>
        <v>1150</v>
      </c>
      <c r="O121" s="831"/>
    </row>
    <row r="122" spans="1:15">
      <c r="A122" s="818" t="s">
        <v>201</v>
      </c>
      <c r="B122" s="818" t="s">
        <v>201</v>
      </c>
      <c r="C122" s="818" t="s">
        <v>565</v>
      </c>
      <c r="D122" s="846">
        <v>2016</v>
      </c>
      <c r="E122" s="777" t="s">
        <v>10</v>
      </c>
      <c r="F122" s="774" t="s">
        <v>6</v>
      </c>
      <c r="G122" s="777" t="s">
        <v>577</v>
      </c>
      <c r="H122" s="920" t="s">
        <v>415</v>
      </c>
      <c r="I122" s="774" t="s">
        <v>648</v>
      </c>
      <c r="J122" s="777" t="s">
        <v>892</v>
      </c>
      <c r="K122" s="858">
        <v>0</v>
      </c>
      <c r="L122" s="818">
        <v>53</v>
      </c>
      <c r="M122" s="818">
        <v>0</v>
      </c>
      <c r="N122" s="782">
        <f t="shared" si="1"/>
        <v>53</v>
      </c>
      <c r="O122" s="831"/>
    </row>
    <row r="123" spans="1:15">
      <c r="A123" s="818" t="s">
        <v>201</v>
      </c>
      <c r="B123" s="818" t="s">
        <v>201</v>
      </c>
      <c r="C123" s="818" t="s">
        <v>565</v>
      </c>
      <c r="D123" s="846">
        <v>2016</v>
      </c>
      <c r="E123" s="777" t="s">
        <v>10</v>
      </c>
      <c r="F123" s="774" t="s">
        <v>6</v>
      </c>
      <c r="G123" s="777" t="s">
        <v>577</v>
      </c>
      <c r="H123" s="920" t="s">
        <v>901</v>
      </c>
      <c r="I123" s="774" t="s">
        <v>648</v>
      </c>
      <c r="J123" s="777" t="s">
        <v>752</v>
      </c>
      <c r="K123" s="858">
        <v>1</v>
      </c>
      <c r="L123" s="818">
        <v>5</v>
      </c>
      <c r="M123" s="818">
        <v>0</v>
      </c>
      <c r="N123" s="782">
        <f t="shared" si="1"/>
        <v>6</v>
      </c>
      <c r="O123" s="831"/>
    </row>
    <row r="124" spans="1:15">
      <c r="A124" s="818" t="s">
        <v>201</v>
      </c>
      <c r="B124" s="818" t="s">
        <v>201</v>
      </c>
      <c r="C124" s="818" t="s">
        <v>565</v>
      </c>
      <c r="D124" s="846">
        <v>2016</v>
      </c>
      <c r="E124" s="777" t="s">
        <v>10</v>
      </c>
      <c r="F124" s="774" t="s">
        <v>6</v>
      </c>
      <c r="G124" s="777" t="s">
        <v>577</v>
      </c>
      <c r="H124" s="920" t="s">
        <v>901</v>
      </c>
      <c r="I124" s="774" t="s">
        <v>648</v>
      </c>
      <c r="J124" s="777" t="s">
        <v>129</v>
      </c>
      <c r="K124" s="858">
        <v>1</v>
      </c>
      <c r="L124" s="818">
        <v>20</v>
      </c>
      <c r="M124" s="818">
        <v>0</v>
      </c>
      <c r="N124" s="782">
        <f t="shared" si="1"/>
        <v>21</v>
      </c>
      <c r="O124" s="831"/>
    </row>
    <row r="125" spans="1:15">
      <c r="A125" s="818" t="s">
        <v>201</v>
      </c>
      <c r="B125" s="818" t="s">
        <v>201</v>
      </c>
      <c r="C125" s="818" t="s">
        <v>565</v>
      </c>
      <c r="D125" s="846">
        <v>2016</v>
      </c>
      <c r="E125" s="777" t="s">
        <v>10</v>
      </c>
      <c r="F125" s="774" t="s">
        <v>6</v>
      </c>
      <c r="G125" s="777" t="s">
        <v>577</v>
      </c>
      <c r="H125" s="920" t="s">
        <v>633</v>
      </c>
      <c r="I125" s="774">
        <v>2</v>
      </c>
      <c r="J125" s="777" t="s">
        <v>889</v>
      </c>
      <c r="K125" s="858">
        <v>0</v>
      </c>
      <c r="L125" s="818">
        <v>12</v>
      </c>
      <c r="M125" s="818">
        <v>0</v>
      </c>
      <c r="N125" s="782">
        <f t="shared" si="1"/>
        <v>12</v>
      </c>
      <c r="O125" s="831"/>
    </row>
    <row r="126" spans="1:15">
      <c r="A126" s="818" t="s">
        <v>201</v>
      </c>
      <c r="B126" s="818" t="s">
        <v>201</v>
      </c>
      <c r="C126" s="818" t="s">
        <v>565</v>
      </c>
      <c r="D126" s="846">
        <v>2016</v>
      </c>
      <c r="E126" s="777" t="s">
        <v>10</v>
      </c>
      <c r="F126" s="774" t="s">
        <v>6</v>
      </c>
      <c r="G126" s="777" t="s">
        <v>577</v>
      </c>
      <c r="H126" s="920" t="s">
        <v>633</v>
      </c>
      <c r="I126" s="774">
        <v>2</v>
      </c>
      <c r="J126" s="777" t="s">
        <v>752</v>
      </c>
      <c r="K126" s="858">
        <v>97</v>
      </c>
      <c r="L126" s="818">
        <v>1530</v>
      </c>
      <c r="M126" s="818">
        <v>0</v>
      </c>
      <c r="N126" s="782">
        <f t="shared" si="1"/>
        <v>1627</v>
      </c>
      <c r="O126" s="831"/>
    </row>
    <row r="127" spans="1:15">
      <c r="A127" s="818" t="s">
        <v>201</v>
      </c>
      <c r="B127" s="818" t="s">
        <v>201</v>
      </c>
      <c r="C127" s="818" t="s">
        <v>565</v>
      </c>
      <c r="D127" s="846">
        <v>2016</v>
      </c>
      <c r="E127" s="777" t="s">
        <v>10</v>
      </c>
      <c r="F127" s="774" t="s">
        <v>6</v>
      </c>
      <c r="G127" s="777" t="s">
        <v>577</v>
      </c>
      <c r="H127" s="920" t="s">
        <v>633</v>
      </c>
      <c r="I127" s="774">
        <v>2</v>
      </c>
      <c r="J127" s="777" t="s">
        <v>129</v>
      </c>
      <c r="K127" s="858">
        <v>156</v>
      </c>
      <c r="L127" s="818">
        <v>531</v>
      </c>
      <c r="M127" s="818">
        <v>1</v>
      </c>
      <c r="N127" s="782">
        <f t="shared" si="1"/>
        <v>688</v>
      </c>
      <c r="O127" s="831"/>
    </row>
    <row r="128" spans="1:15">
      <c r="A128" s="818" t="s">
        <v>201</v>
      </c>
      <c r="B128" s="818" t="s">
        <v>201</v>
      </c>
      <c r="C128" s="818" t="s">
        <v>565</v>
      </c>
      <c r="D128" s="846">
        <v>2016</v>
      </c>
      <c r="E128" s="777" t="s">
        <v>10</v>
      </c>
      <c r="F128" s="774" t="s">
        <v>6</v>
      </c>
      <c r="G128" s="777" t="s">
        <v>577</v>
      </c>
      <c r="H128" s="920" t="s">
        <v>633</v>
      </c>
      <c r="I128" s="774">
        <v>2</v>
      </c>
      <c r="J128" s="777" t="s">
        <v>892</v>
      </c>
      <c r="K128" s="858">
        <v>0</v>
      </c>
      <c r="L128" s="818">
        <v>4365</v>
      </c>
      <c r="M128" s="818">
        <v>0</v>
      </c>
      <c r="N128" s="782">
        <f t="shared" si="1"/>
        <v>4365</v>
      </c>
      <c r="O128" s="831"/>
    </row>
    <row r="129" spans="1:15">
      <c r="A129" s="818" t="s">
        <v>201</v>
      </c>
      <c r="B129" s="818" t="s">
        <v>201</v>
      </c>
      <c r="C129" s="818" t="s">
        <v>565</v>
      </c>
      <c r="D129" s="846">
        <v>2016</v>
      </c>
      <c r="E129" s="777" t="s">
        <v>10</v>
      </c>
      <c r="F129" s="774" t="s">
        <v>6</v>
      </c>
      <c r="G129" s="777" t="s">
        <v>577</v>
      </c>
      <c r="H129" s="920" t="s">
        <v>634</v>
      </c>
      <c r="I129" s="774" t="s">
        <v>648</v>
      </c>
      <c r="J129" s="777" t="s">
        <v>889</v>
      </c>
      <c r="K129" s="858">
        <v>0</v>
      </c>
      <c r="L129" s="818">
        <v>7</v>
      </c>
      <c r="M129" s="818">
        <v>0</v>
      </c>
      <c r="N129" s="782">
        <f t="shared" si="1"/>
        <v>7</v>
      </c>
      <c r="O129" s="831"/>
    </row>
    <row r="130" spans="1:15">
      <c r="A130" s="818" t="s">
        <v>201</v>
      </c>
      <c r="B130" s="818" t="s">
        <v>201</v>
      </c>
      <c r="C130" s="818" t="s">
        <v>565</v>
      </c>
      <c r="D130" s="846">
        <v>2016</v>
      </c>
      <c r="E130" s="777" t="s">
        <v>10</v>
      </c>
      <c r="F130" s="774" t="s">
        <v>6</v>
      </c>
      <c r="G130" s="777" t="s">
        <v>577</v>
      </c>
      <c r="H130" s="920" t="s">
        <v>634</v>
      </c>
      <c r="I130" s="774" t="s">
        <v>648</v>
      </c>
      <c r="J130" s="777" t="s">
        <v>890</v>
      </c>
      <c r="K130" s="858">
        <v>0</v>
      </c>
      <c r="L130" s="818">
        <v>4</v>
      </c>
      <c r="M130" s="818">
        <v>0</v>
      </c>
      <c r="N130" s="782">
        <f t="shared" si="1"/>
        <v>4</v>
      </c>
      <c r="O130" s="831"/>
    </row>
    <row r="131" spans="1:15">
      <c r="A131" s="818" t="s">
        <v>201</v>
      </c>
      <c r="B131" s="818" t="s">
        <v>201</v>
      </c>
      <c r="C131" s="818" t="s">
        <v>565</v>
      </c>
      <c r="D131" s="846">
        <v>2016</v>
      </c>
      <c r="E131" s="777" t="s">
        <v>10</v>
      </c>
      <c r="F131" s="774" t="s">
        <v>6</v>
      </c>
      <c r="G131" s="777" t="s">
        <v>577</v>
      </c>
      <c r="H131" s="920" t="s">
        <v>634</v>
      </c>
      <c r="I131" s="774" t="s">
        <v>648</v>
      </c>
      <c r="J131" s="777" t="s">
        <v>752</v>
      </c>
      <c r="K131" s="858">
        <v>34</v>
      </c>
      <c r="L131" s="818">
        <v>644</v>
      </c>
      <c r="M131" s="818">
        <v>2</v>
      </c>
      <c r="N131" s="782">
        <f t="shared" si="1"/>
        <v>680</v>
      </c>
      <c r="O131" s="831"/>
    </row>
    <row r="132" spans="1:15">
      <c r="A132" s="818" t="s">
        <v>201</v>
      </c>
      <c r="B132" s="818" t="s">
        <v>201</v>
      </c>
      <c r="C132" s="818" t="s">
        <v>565</v>
      </c>
      <c r="D132" s="846">
        <v>2016</v>
      </c>
      <c r="E132" s="777" t="s">
        <v>10</v>
      </c>
      <c r="F132" s="774" t="s">
        <v>6</v>
      </c>
      <c r="G132" s="777" t="s">
        <v>577</v>
      </c>
      <c r="H132" s="920" t="s">
        <v>634</v>
      </c>
      <c r="I132" s="774" t="s">
        <v>648</v>
      </c>
      <c r="J132" s="777" t="s">
        <v>129</v>
      </c>
      <c r="K132" s="858">
        <v>26</v>
      </c>
      <c r="L132" s="818">
        <v>88</v>
      </c>
      <c r="M132" s="818">
        <v>8</v>
      </c>
      <c r="N132" s="782">
        <f t="shared" si="1"/>
        <v>122</v>
      </c>
      <c r="O132" s="831"/>
    </row>
    <row r="133" spans="1:15">
      <c r="A133" s="818" t="s">
        <v>201</v>
      </c>
      <c r="B133" s="818" t="s">
        <v>201</v>
      </c>
      <c r="C133" s="818" t="s">
        <v>565</v>
      </c>
      <c r="D133" s="846">
        <v>2016</v>
      </c>
      <c r="E133" s="777" t="s">
        <v>10</v>
      </c>
      <c r="F133" s="774" t="s">
        <v>6</v>
      </c>
      <c r="G133" s="777" t="s">
        <v>577</v>
      </c>
      <c r="H133" s="920" t="s">
        <v>902</v>
      </c>
      <c r="I133" s="774" t="s">
        <v>648</v>
      </c>
      <c r="J133" s="777" t="s">
        <v>889</v>
      </c>
      <c r="K133" s="858">
        <v>0</v>
      </c>
      <c r="L133" s="818">
        <v>17</v>
      </c>
      <c r="M133" s="818">
        <v>0</v>
      </c>
      <c r="N133" s="782">
        <f t="shared" ref="N133:N196" si="2">K133+L133+M133</f>
        <v>17</v>
      </c>
      <c r="O133" s="831"/>
    </row>
    <row r="134" spans="1:15">
      <c r="A134" s="818" t="s">
        <v>201</v>
      </c>
      <c r="B134" s="818" t="s">
        <v>201</v>
      </c>
      <c r="C134" s="818" t="s">
        <v>565</v>
      </c>
      <c r="D134" s="846">
        <v>2016</v>
      </c>
      <c r="E134" s="777" t="s">
        <v>10</v>
      </c>
      <c r="F134" s="774" t="s">
        <v>6</v>
      </c>
      <c r="G134" s="777" t="s">
        <v>577</v>
      </c>
      <c r="H134" s="920" t="s">
        <v>902</v>
      </c>
      <c r="I134" s="774" t="s">
        <v>648</v>
      </c>
      <c r="J134" s="777" t="s">
        <v>752</v>
      </c>
      <c r="K134" s="858">
        <v>0</v>
      </c>
      <c r="L134" s="818">
        <v>172</v>
      </c>
      <c r="M134" s="818">
        <v>0</v>
      </c>
      <c r="N134" s="782">
        <f t="shared" si="2"/>
        <v>172</v>
      </c>
      <c r="O134" s="831"/>
    </row>
    <row r="135" spans="1:15">
      <c r="A135" s="818" t="s">
        <v>201</v>
      </c>
      <c r="B135" s="818" t="s">
        <v>201</v>
      </c>
      <c r="C135" s="818" t="s">
        <v>565</v>
      </c>
      <c r="D135" s="846">
        <v>2016</v>
      </c>
      <c r="E135" s="777" t="s">
        <v>10</v>
      </c>
      <c r="F135" s="774" t="s">
        <v>6</v>
      </c>
      <c r="G135" s="777" t="s">
        <v>577</v>
      </c>
      <c r="H135" s="920" t="s">
        <v>902</v>
      </c>
      <c r="I135" s="774" t="s">
        <v>648</v>
      </c>
      <c r="J135" s="777" t="s">
        <v>892</v>
      </c>
      <c r="K135" s="858">
        <v>0</v>
      </c>
      <c r="L135" s="818">
        <v>2</v>
      </c>
      <c r="M135" s="818">
        <v>0</v>
      </c>
      <c r="N135" s="782">
        <f t="shared" si="2"/>
        <v>2</v>
      </c>
      <c r="O135" s="831"/>
    </row>
    <row r="136" spans="1:15">
      <c r="A136" s="818" t="s">
        <v>201</v>
      </c>
      <c r="B136" s="818" t="s">
        <v>201</v>
      </c>
      <c r="C136" s="818" t="s">
        <v>565</v>
      </c>
      <c r="D136" s="846">
        <v>2016</v>
      </c>
      <c r="E136" s="777" t="s">
        <v>10</v>
      </c>
      <c r="F136" s="774" t="s">
        <v>6</v>
      </c>
      <c r="G136" s="777" t="s">
        <v>577</v>
      </c>
      <c r="H136" s="920" t="s">
        <v>1181</v>
      </c>
      <c r="I136" s="774" t="s">
        <v>648</v>
      </c>
      <c r="J136" s="777" t="s">
        <v>889</v>
      </c>
      <c r="K136" s="858">
        <v>0</v>
      </c>
      <c r="L136" s="818">
        <v>1</v>
      </c>
      <c r="M136" s="818">
        <v>0</v>
      </c>
      <c r="N136" s="782">
        <f t="shared" si="2"/>
        <v>1</v>
      </c>
      <c r="O136" s="831"/>
    </row>
    <row r="137" spans="1:15">
      <c r="A137" s="818" t="s">
        <v>201</v>
      </c>
      <c r="B137" s="818" t="s">
        <v>201</v>
      </c>
      <c r="C137" s="818" t="s">
        <v>565</v>
      </c>
      <c r="D137" s="846">
        <v>2016</v>
      </c>
      <c r="E137" s="913" t="s">
        <v>10</v>
      </c>
      <c r="F137" s="774" t="s">
        <v>6</v>
      </c>
      <c r="G137" s="777" t="s">
        <v>577</v>
      </c>
      <c r="H137" s="920" t="s">
        <v>790</v>
      </c>
      <c r="I137" s="774" t="s">
        <v>648</v>
      </c>
      <c r="J137" s="777" t="s">
        <v>889</v>
      </c>
      <c r="K137" s="858">
        <v>0</v>
      </c>
      <c r="L137" s="818">
        <v>61</v>
      </c>
      <c r="M137" s="818">
        <v>0</v>
      </c>
      <c r="N137" s="782">
        <f t="shared" si="2"/>
        <v>61</v>
      </c>
      <c r="O137" s="831"/>
    </row>
    <row r="138" spans="1:15">
      <c r="A138" s="818" t="s">
        <v>201</v>
      </c>
      <c r="B138" s="818" t="s">
        <v>201</v>
      </c>
      <c r="C138" s="818" t="s">
        <v>565</v>
      </c>
      <c r="D138" s="846">
        <v>2016</v>
      </c>
      <c r="E138" s="777" t="s">
        <v>10</v>
      </c>
      <c r="F138" s="774" t="s">
        <v>6</v>
      </c>
      <c r="G138" s="777" t="s">
        <v>577</v>
      </c>
      <c r="H138" s="920" t="s">
        <v>790</v>
      </c>
      <c r="I138" s="774" t="s">
        <v>648</v>
      </c>
      <c r="J138" s="777" t="s">
        <v>752</v>
      </c>
      <c r="K138" s="858">
        <v>270</v>
      </c>
      <c r="L138" s="818">
        <v>4092</v>
      </c>
      <c r="M138" s="818">
        <v>25</v>
      </c>
      <c r="N138" s="782">
        <f t="shared" si="2"/>
        <v>4387</v>
      </c>
      <c r="O138" s="831"/>
    </row>
    <row r="139" spans="1:15">
      <c r="A139" s="818" t="s">
        <v>201</v>
      </c>
      <c r="B139" s="818" t="s">
        <v>201</v>
      </c>
      <c r="C139" s="818" t="s">
        <v>565</v>
      </c>
      <c r="D139" s="846">
        <v>2016</v>
      </c>
      <c r="E139" s="777" t="s">
        <v>10</v>
      </c>
      <c r="F139" s="774" t="s">
        <v>6</v>
      </c>
      <c r="G139" s="777" t="s">
        <v>577</v>
      </c>
      <c r="H139" s="920" t="s">
        <v>790</v>
      </c>
      <c r="I139" s="774" t="s">
        <v>648</v>
      </c>
      <c r="J139" s="777" t="s">
        <v>129</v>
      </c>
      <c r="K139" s="858">
        <v>141</v>
      </c>
      <c r="L139" s="818">
        <v>642</v>
      </c>
      <c r="M139" s="818">
        <v>20</v>
      </c>
      <c r="N139" s="782">
        <f t="shared" si="2"/>
        <v>803</v>
      </c>
      <c r="O139" s="831"/>
    </row>
    <row r="140" spans="1:15">
      <c r="A140" s="818" t="s">
        <v>201</v>
      </c>
      <c r="B140" s="818" t="s">
        <v>201</v>
      </c>
      <c r="C140" s="818" t="s">
        <v>565</v>
      </c>
      <c r="D140" s="846">
        <v>2016</v>
      </c>
      <c r="E140" s="777" t="s">
        <v>10</v>
      </c>
      <c r="F140" s="774" t="s">
        <v>6</v>
      </c>
      <c r="G140" s="777" t="s">
        <v>577</v>
      </c>
      <c r="H140" s="920" t="s">
        <v>635</v>
      </c>
      <c r="I140" s="774" t="s">
        <v>648</v>
      </c>
      <c r="J140" s="777" t="s">
        <v>752</v>
      </c>
      <c r="K140" s="858">
        <v>10</v>
      </c>
      <c r="L140" s="818">
        <v>36</v>
      </c>
      <c r="M140" s="818">
        <v>2</v>
      </c>
      <c r="N140" s="782">
        <f t="shared" si="2"/>
        <v>48</v>
      </c>
      <c r="O140" s="831"/>
    </row>
    <row r="141" spans="1:15">
      <c r="A141" s="818" t="s">
        <v>201</v>
      </c>
      <c r="B141" s="818" t="s">
        <v>201</v>
      </c>
      <c r="C141" s="818" t="s">
        <v>565</v>
      </c>
      <c r="D141" s="846">
        <v>2016</v>
      </c>
      <c r="E141" s="777" t="s">
        <v>10</v>
      </c>
      <c r="F141" s="774" t="s">
        <v>6</v>
      </c>
      <c r="G141" s="777" t="s">
        <v>577</v>
      </c>
      <c r="H141" s="920" t="s">
        <v>635</v>
      </c>
      <c r="I141" s="774" t="s">
        <v>648</v>
      </c>
      <c r="J141" s="777" t="s">
        <v>129</v>
      </c>
      <c r="K141" s="858">
        <v>31</v>
      </c>
      <c r="L141" s="818">
        <v>39</v>
      </c>
      <c r="M141" s="818">
        <v>6</v>
      </c>
      <c r="N141" s="782">
        <f t="shared" si="2"/>
        <v>76</v>
      </c>
      <c r="O141" s="831"/>
    </row>
    <row r="142" spans="1:15">
      <c r="A142" s="818" t="s">
        <v>201</v>
      </c>
      <c r="B142" s="818" t="s">
        <v>201</v>
      </c>
      <c r="C142" s="818" t="s">
        <v>565</v>
      </c>
      <c r="D142" s="846">
        <v>2016</v>
      </c>
      <c r="E142" s="777" t="s">
        <v>10</v>
      </c>
      <c r="F142" s="774" t="s">
        <v>6</v>
      </c>
      <c r="G142" s="777" t="s">
        <v>577</v>
      </c>
      <c r="H142" s="920" t="s">
        <v>427</v>
      </c>
      <c r="I142" s="774">
        <v>2</v>
      </c>
      <c r="J142" s="777" t="s">
        <v>887</v>
      </c>
      <c r="K142" s="858">
        <v>0</v>
      </c>
      <c r="L142" s="818">
        <v>8</v>
      </c>
      <c r="M142" s="818">
        <v>0</v>
      </c>
      <c r="N142" s="782">
        <f t="shared" si="2"/>
        <v>8</v>
      </c>
      <c r="O142" s="831"/>
    </row>
    <row r="143" spans="1:15">
      <c r="A143" s="818" t="s">
        <v>201</v>
      </c>
      <c r="B143" s="818" t="s">
        <v>201</v>
      </c>
      <c r="C143" s="818" t="s">
        <v>565</v>
      </c>
      <c r="D143" s="846">
        <v>2016</v>
      </c>
      <c r="E143" s="777" t="s">
        <v>10</v>
      </c>
      <c r="F143" s="774" t="s">
        <v>6</v>
      </c>
      <c r="G143" s="777" t="s">
        <v>577</v>
      </c>
      <c r="H143" s="920" t="s">
        <v>427</v>
      </c>
      <c r="I143" s="774">
        <v>2</v>
      </c>
      <c r="J143" s="777" t="s">
        <v>896</v>
      </c>
      <c r="K143" s="858">
        <v>0</v>
      </c>
      <c r="L143" s="818">
        <v>17</v>
      </c>
      <c r="M143" s="818">
        <v>0</v>
      </c>
      <c r="N143" s="782">
        <f t="shared" si="2"/>
        <v>17</v>
      </c>
      <c r="O143" s="831"/>
    </row>
    <row r="144" spans="1:15">
      <c r="A144" s="818" t="s">
        <v>201</v>
      </c>
      <c r="B144" s="818" t="s">
        <v>201</v>
      </c>
      <c r="C144" s="818" t="s">
        <v>565</v>
      </c>
      <c r="D144" s="846">
        <v>2016</v>
      </c>
      <c r="E144" s="777" t="s">
        <v>10</v>
      </c>
      <c r="F144" s="774" t="s">
        <v>6</v>
      </c>
      <c r="G144" s="777" t="s">
        <v>577</v>
      </c>
      <c r="H144" s="920" t="s">
        <v>427</v>
      </c>
      <c r="I144" s="774">
        <v>2</v>
      </c>
      <c r="J144" s="777" t="s">
        <v>889</v>
      </c>
      <c r="K144" s="858">
        <v>0</v>
      </c>
      <c r="L144" s="818">
        <v>513</v>
      </c>
      <c r="M144" s="818">
        <v>0</v>
      </c>
      <c r="N144" s="782">
        <f t="shared" si="2"/>
        <v>513</v>
      </c>
      <c r="O144" s="831"/>
    </row>
    <row r="145" spans="1:15">
      <c r="A145" s="818" t="s">
        <v>201</v>
      </c>
      <c r="B145" s="818" t="s">
        <v>201</v>
      </c>
      <c r="C145" s="818" t="s">
        <v>565</v>
      </c>
      <c r="D145" s="846">
        <v>2016</v>
      </c>
      <c r="E145" s="777" t="s">
        <v>10</v>
      </c>
      <c r="F145" s="774" t="s">
        <v>6</v>
      </c>
      <c r="G145" s="777" t="s">
        <v>577</v>
      </c>
      <c r="H145" s="920" t="s">
        <v>427</v>
      </c>
      <c r="I145" s="774">
        <v>2</v>
      </c>
      <c r="J145" s="777" t="s">
        <v>890</v>
      </c>
      <c r="K145" s="858">
        <v>0</v>
      </c>
      <c r="L145" s="818">
        <v>1</v>
      </c>
      <c r="M145" s="818">
        <v>0</v>
      </c>
      <c r="N145" s="782">
        <f t="shared" si="2"/>
        <v>1</v>
      </c>
      <c r="O145" s="831"/>
    </row>
    <row r="146" spans="1:15">
      <c r="A146" s="818" t="s">
        <v>201</v>
      </c>
      <c r="B146" s="818" t="s">
        <v>201</v>
      </c>
      <c r="C146" s="818" t="s">
        <v>565</v>
      </c>
      <c r="D146" s="846">
        <v>2016</v>
      </c>
      <c r="E146" s="777" t="s">
        <v>10</v>
      </c>
      <c r="F146" s="774" t="s">
        <v>6</v>
      </c>
      <c r="G146" s="777" t="s">
        <v>577</v>
      </c>
      <c r="H146" s="920" t="s">
        <v>427</v>
      </c>
      <c r="I146" s="774">
        <v>2</v>
      </c>
      <c r="J146" s="777" t="s">
        <v>752</v>
      </c>
      <c r="K146" s="858">
        <v>1115</v>
      </c>
      <c r="L146" s="818">
        <v>9859</v>
      </c>
      <c r="M146" s="818">
        <v>49</v>
      </c>
      <c r="N146" s="782">
        <f t="shared" si="2"/>
        <v>11023</v>
      </c>
      <c r="O146" s="831"/>
    </row>
    <row r="147" spans="1:15">
      <c r="A147" s="818" t="s">
        <v>201</v>
      </c>
      <c r="B147" s="818" t="s">
        <v>201</v>
      </c>
      <c r="C147" s="818" t="s">
        <v>565</v>
      </c>
      <c r="D147" s="846">
        <v>2016</v>
      </c>
      <c r="E147" s="777" t="s">
        <v>10</v>
      </c>
      <c r="F147" s="774" t="s">
        <v>6</v>
      </c>
      <c r="G147" s="777" t="s">
        <v>577</v>
      </c>
      <c r="H147" s="920" t="s">
        <v>427</v>
      </c>
      <c r="I147" s="774">
        <v>2</v>
      </c>
      <c r="J147" s="777" t="s">
        <v>129</v>
      </c>
      <c r="K147" s="858">
        <v>196</v>
      </c>
      <c r="L147" s="818">
        <v>871</v>
      </c>
      <c r="M147" s="818">
        <v>28</v>
      </c>
      <c r="N147" s="782">
        <f t="shared" si="2"/>
        <v>1095</v>
      </c>
      <c r="O147" s="831"/>
    </row>
    <row r="148" spans="1:15">
      <c r="A148" s="818" t="s">
        <v>201</v>
      </c>
      <c r="B148" s="818" t="s">
        <v>201</v>
      </c>
      <c r="C148" s="818" t="s">
        <v>565</v>
      </c>
      <c r="D148" s="846">
        <v>2016</v>
      </c>
      <c r="E148" s="777" t="s">
        <v>10</v>
      </c>
      <c r="F148" s="774" t="s">
        <v>6</v>
      </c>
      <c r="G148" s="777" t="s">
        <v>577</v>
      </c>
      <c r="H148" s="920" t="s">
        <v>427</v>
      </c>
      <c r="I148" s="774">
        <v>2</v>
      </c>
      <c r="J148" s="777" t="s">
        <v>892</v>
      </c>
      <c r="K148" s="858">
        <v>0</v>
      </c>
      <c r="L148" s="818">
        <v>1531</v>
      </c>
      <c r="M148" s="818">
        <v>0</v>
      </c>
      <c r="N148" s="782">
        <f t="shared" si="2"/>
        <v>1531</v>
      </c>
      <c r="O148" s="831"/>
    </row>
    <row r="149" spans="1:15">
      <c r="A149" s="818" t="s">
        <v>201</v>
      </c>
      <c r="B149" s="818" t="s">
        <v>201</v>
      </c>
      <c r="C149" s="818" t="s">
        <v>565</v>
      </c>
      <c r="D149" s="846">
        <v>2016</v>
      </c>
      <c r="E149" s="777" t="s">
        <v>10</v>
      </c>
      <c r="F149" s="774" t="s">
        <v>6</v>
      </c>
      <c r="G149" s="777" t="s">
        <v>577</v>
      </c>
      <c r="H149" s="920" t="s">
        <v>903</v>
      </c>
      <c r="I149" s="774" t="s">
        <v>648</v>
      </c>
      <c r="J149" s="777" t="s">
        <v>889</v>
      </c>
      <c r="K149" s="858">
        <v>0</v>
      </c>
      <c r="L149" s="818">
        <v>1070</v>
      </c>
      <c r="M149" s="818">
        <v>0</v>
      </c>
      <c r="N149" s="782">
        <f t="shared" si="2"/>
        <v>1070</v>
      </c>
      <c r="O149" s="831"/>
    </row>
    <row r="150" spans="1:15">
      <c r="A150" s="818" t="s">
        <v>201</v>
      </c>
      <c r="B150" s="818" t="s">
        <v>201</v>
      </c>
      <c r="C150" s="818" t="s">
        <v>565</v>
      </c>
      <c r="D150" s="846">
        <v>2016</v>
      </c>
      <c r="E150" s="777" t="s">
        <v>10</v>
      </c>
      <c r="F150" s="774" t="s">
        <v>6</v>
      </c>
      <c r="G150" s="777" t="s">
        <v>577</v>
      </c>
      <c r="H150" s="920" t="s">
        <v>903</v>
      </c>
      <c r="I150" s="774" t="s">
        <v>648</v>
      </c>
      <c r="J150" s="777" t="s">
        <v>752</v>
      </c>
      <c r="K150" s="858">
        <v>0</v>
      </c>
      <c r="L150" s="818">
        <v>30</v>
      </c>
      <c r="M150" s="818">
        <v>0</v>
      </c>
      <c r="N150" s="782">
        <f t="shared" si="2"/>
        <v>30</v>
      </c>
      <c r="O150" s="831"/>
    </row>
    <row r="151" spans="1:15">
      <c r="A151" s="818" t="s">
        <v>201</v>
      </c>
      <c r="B151" s="818" t="s">
        <v>201</v>
      </c>
      <c r="C151" s="818" t="s">
        <v>565</v>
      </c>
      <c r="D151" s="846">
        <v>2016</v>
      </c>
      <c r="E151" s="777" t="s">
        <v>10</v>
      </c>
      <c r="F151" s="774" t="s">
        <v>6</v>
      </c>
      <c r="G151" s="777" t="s">
        <v>577</v>
      </c>
      <c r="H151" s="776" t="s">
        <v>1198</v>
      </c>
      <c r="I151" s="774" t="s">
        <v>648</v>
      </c>
      <c r="J151" s="777" t="s">
        <v>129</v>
      </c>
      <c r="K151" s="858">
        <v>11</v>
      </c>
      <c r="L151" s="818">
        <v>0</v>
      </c>
      <c r="M151" s="818">
        <v>11</v>
      </c>
      <c r="N151" s="782">
        <f t="shared" si="2"/>
        <v>22</v>
      </c>
      <c r="O151" s="831"/>
    </row>
    <row r="152" spans="1:15">
      <c r="A152" s="818" t="s">
        <v>201</v>
      </c>
      <c r="B152" s="818" t="s">
        <v>201</v>
      </c>
      <c r="C152" s="818" t="s">
        <v>565</v>
      </c>
      <c r="D152" s="846">
        <v>2016</v>
      </c>
      <c r="E152" s="777" t="s">
        <v>10</v>
      </c>
      <c r="F152" s="774" t="s">
        <v>6</v>
      </c>
      <c r="G152" s="777" t="s">
        <v>577</v>
      </c>
      <c r="H152" s="920" t="s">
        <v>904</v>
      </c>
      <c r="I152" s="774" t="s">
        <v>648</v>
      </c>
      <c r="J152" s="777" t="s">
        <v>889</v>
      </c>
      <c r="K152" s="858">
        <v>0</v>
      </c>
      <c r="L152" s="818">
        <v>32</v>
      </c>
      <c r="M152" s="818">
        <v>0</v>
      </c>
      <c r="N152" s="782">
        <f t="shared" si="2"/>
        <v>32</v>
      </c>
      <c r="O152" s="831"/>
    </row>
    <row r="153" spans="1:15">
      <c r="A153" s="818" t="s">
        <v>201</v>
      </c>
      <c r="B153" s="818" t="s">
        <v>201</v>
      </c>
      <c r="C153" s="818" t="s">
        <v>565</v>
      </c>
      <c r="D153" s="846">
        <v>2016</v>
      </c>
      <c r="E153" s="777" t="s">
        <v>10</v>
      </c>
      <c r="F153" s="774" t="s">
        <v>6</v>
      </c>
      <c r="G153" s="777" t="s">
        <v>577</v>
      </c>
      <c r="H153" s="920" t="s">
        <v>904</v>
      </c>
      <c r="I153" s="774" t="s">
        <v>648</v>
      </c>
      <c r="J153" s="777" t="s">
        <v>752</v>
      </c>
      <c r="K153" s="858">
        <v>8</v>
      </c>
      <c r="L153" s="818">
        <v>129</v>
      </c>
      <c r="M153" s="818">
        <v>1</v>
      </c>
      <c r="N153" s="782">
        <f t="shared" si="2"/>
        <v>138</v>
      </c>
      <c r="O153" s="831"/>
    </row>
    <row r="154" spans="1:15">
      <c r="A154" s="818" t="s">
        <v>201</v>
      </c>
      <c r="B154" s="818" t="s">
        <v>201</v>
      </c>
      <c r="C154" s="818" t="s">
        <v>565</v>
      </c>
      <c r="D154" s="846">
        <v>2016</v>
      </c>
      <c r="E154" s="777" t="s">
        <v>10</v>
      </c>
      <c r="F154" s="774" t="s">
        <v>6</v>
      </c>
      <c r="G154" s="777" t="s">
        <v>577</v>
      </c>
      <c r="H154" s="920" t="s">
        <v>904</v>
      </c>
      <c r="I154" s="774" t="s">
        <v>648</v>
      </c>
      <c r="J154" s="777" t="s">
        <v>129</v>
      </c>
      <c r="K154" s="858">
        <v>1</v>
      </c>
      <c r="L154" s="818">
        <v>3</v>
      </c>
      <c r="M154" s="818">
        <v>0</v>
      </c>
      <c r="N154" s="782">
        <f t="shared" si="2"/>
        <v>4</v>
      </c>
      <c r="O154" s="831"/>
    </row>
    <row r="155" spans="1:15">
      <c r="A155" s="818" t="s">
        <v>201</v>
      </c>
      <c r="B155" s="818" t="s">
        <v>201</v>
      </c>
      <c r="C155" s="818" t="s">
        <v>565</v>
      </c>
      <c r="D155" s="846">
        <v>2016</v>
      </c>
      <c r="E155" s="777" t="s">
        <v>10</v>
      </c>
      <c r="F155" s="774" t="s">
        <v>6</v>
      </c>
      <c r="G155" s="777" t="s">
        <v>577</v>
      </c>
      <c r="H155" s="776" t="s">
        <v>432</v>
      </c>
      <c r="I155" s="774" t="s">
        <v>648</v>
      </c>
      <c r="J155" s="777" t="s">
        <v>129</v>
      </c>
      <c r="K155" s="858">
        <v>1</v>
      </c>
      <c r="L155" s="818">
        <v>0</v>
      </c>
      <c r="M155" s="818">
        <v>1</v>
      </c>
      <c r="N155" s="782">
        <f t="shared" si="2"/>
        <v>2</v>
      </c>
      <c r="O155" s="831"/>
    </row>
    <row r="156" spans="1:15">
      <c r="A156" s="818" t="s">
        <v>201</v>
      </c>
      <c r="B156" s="818" t="s">
        <v>201</v>
      </c>
      <c r="C156" s="818" t="s">
        <v>565</v>
      </c>
      <c r="D156" s="846">
        <v>2016</v>
      </c>
      <c r="E156" s="777" t="s">
        <v>10</v>
      </c>
      <c r="F156" s="774" t="s">
        <v>6</v>
      </c>
      <c r="G156" s="777" t="s">
        <v>577</v>
      </c>
      <c r="H156" s="776" t="s">
        <v>1188</v>
      </c>
      <c r="I156" s="774" t="s">
        <v>648</v>
      </c>
      <c r="J156" s="777" t="s">
        <v>752</v>
      </c>
      <c r="K156" s="858">
        <v>2</v>
      </c>
      <c r="L156" s="818">
        <v>0</v>
      </c>
      <c r="M156" s="818">
        <v>2</v>
      </c>
      <c r="N156" s="782">
        <f t="shared" si="2"/>
        <v>4</v>
      </c>
      <c r="O156" s="831"/>
    </row>
    <row r="157" spans="1:15">
      <c r="A157" s="818" t="s">
        <v>201</v>
      </c>
      <c r="B157" s="818" t="s">
        <v>201</v>
      </c>
      <c r="C157" s="818" t="s">
        <v>565</v>
      </c>
      <c r="D157" s="846">
        <v>2016</v>
      </c>
      <c r="E157" s="777" t="s">
        <v>10</v>
      </c>
      <c r="F157" s="774" t="s">
        <v>6</v>
      </c>
      <c r="G157" s="777" t="s">
        <v>577</v>
      </c>
      <c r="H157" s="776" t="s">
        <v>1199</v>
      </c>
      <c r="I157" s="774" t="s">
        <v>648</v>
      </c>
      <c r="J157" s="777" t="s">
        <v>129</v>
      </c>
      <c r="K157" s="858">
        <v>36</v>
      </c>
      <c r="L157" s="818">
        <v>0</v>
      </c>
      <c r="M157" s="818">
        <v>36</v>
      </c>
      <c r="N157" s="782">
        <f t="shared" si="2"/>
        <v>72</v>
      </c>
      <c r="O157" s="831"/>
    </row>
    <row r="158" spans="1:15">
      <c r="A158" s="818" t="s">
        <v>201</v>
      </c>
      <c r="B158" s="818" t="s">
        <v>201</v>
      </c>
      <c r="C158" s="818" t="s">
        <v>565</v>
      </c>
      <c r="D158" s="846">
        <v>2016</v>
      </c>
      <c r="E158" s="777" t="s">
        <v>10</v>
      </c>
      <c r="F158" s="774" t="s">
        <v>6</v>
      </c>
      <c r="G158" s="777" t="s">
        <v>577</v>
      </c>
      <c r="H158" s="776" t="s">
        <v>1189</v>
      </c>
      <c r="I158" s="774" t="s">
        <v>648</v>
      </c>
      <c r="J158" s="777" t="s">
        <v>752</v>
      </c>
      <c r="K158" s="858">
        <v>2</v>
      </c>
      <c r="L158" s="818">
        <v>0</v>
      </c>
      <c r="M158" s="818">
        <v>2</v>
      </c>
      <c r="N158" s="782">
        <f t="shared" si="2"/>
        <v>4</v>
      </c>
      <c r="O158" s="831"/>
    </row>
    <row r="159" spans="1:15">
      <c r="A159" s="818" t="s">
        <v>201</v>
      </c>
      <c r="B159" s="818" t="s">
        <v>201</v>
      </c>
      <c r="C159" s="818" t="s">
        <v>565</v>
      </c>
      <c r="D159" s="846">
        <v>2016</v>
      </c>
      <c r="E159" s="777" t="s">
        <v>10</v>
      </c>
      <c r="F159" s="774" t="s">
        <v>6</v>
      </c>
      <c r="G159" s="777" t="s">
        <v>577</v>
      </c>
      <c r="H159" s="776" t="s">
        <v>1189</v>
      </c>
      <c r="I159" s="774" t="s">
        <v>648</v>
      </c>
      <c r="J159" s="777" t="s">
        <v>129</v>
      </c>
      <c r="K159" s="858">
        <v>12</v>
      </c>
      <c r="L159" s="818">
        <v>0</v>
      </c>
      <c r="M159" s="818">
        <v>12</v>
      </c>
      <c r="N159" s="782">
        <f t="shared" si="2"/>
        <v>24</v>
      </c>
      <c r="O159" s="831"/>
    </row>
    <row r="160" spans="1:15">
      <c r="A160" s="818" t="s">
        <v>201</v>
      </c>
      <c r="B160" s="818" t="s">
        <v>201</v>
      </c>
      <c r="C160" s="818" t="s">
        <v>565</v>
      </c>
      <c r="D160" s="846">
        <v>2016</v>
      </c>
      <c r="E160" s="777" t="s">
        <v>10</v>
      </c>
      <c r="F160" s="774" t="s">
        <v>6</v>
      </c>
      <c r="G160" s="777" t="s">
        <v>577</v>
      </c>
      <c r="H160" s="920" t="s">
        <v>916</v>
      </c>
      <c r="I160" s="774" t="s">
        <v>648</v>
      </c>
      <c r="J160" s="777" t="s">
        <v>129</v>
      </c>
      <c r="K160" s="858">
        <v>0</v>
      </c>
      <c r="L160" s="818">
        <v>1</v>
      </c>
      <c r="M160" s="818">
        <v>0</v>
      </c>
      <c r="N160" s="782">
        <f t="shared" si="2"/>
        <v>1</v>
      </c>
      <c r="O160" s="831"/>
    </row>
    <row r="161" spans="1:15">
      <c r="A161" s="818" t="s">
        <v>201</v>
      </c>
      <c r="B161" s="818" t="s">
        <v>201</v>
      </c>
      <c r="C161" s="818" t="s">
        <v>565</v>
      </c>
      <c r="D161" s="846">
        <v>2016</v>
      </c>
      <c r="E161" s="777" t="s">
        <v>10</v>
      </c>
      <c r="F161" s="774" t="s">
        <v>6</v>
      </c>
      <c r="G161" s="777" t="s">
        <v>577</v>
      </c>
      <c r="H161" s="920" t="s">
        <v>912</v>
      </c>
      <c r="I161" s="774" t="s">
        <v>648</v>
      </c>
      <c r="J161" s="777" t="s">
        <v>752</v>
      </c>
      <c r="K161" s="858">
        <v>0</v>
      </c>
      <c r="L161" s="818">
        <v>51</v>
      </c>
      <c r="M161" s="818">
        <v>0</v>
      </c>
      <c r="N161" s="782">
        <f t="shared" si="2"/>
        <v>51</v>
      </c>
      <c r="O161" s="831"/>
    </row>
    <row r="162" spans="1:15">
      <c r="A162" s="818" t="s">
        <v>201</v>
      </c>
      <c r="B162" s="818" t="s">
        <v>201</v>
      </c>
      <c r="C162" s="818" t="s">
        <v>565</v>
      </c>
      <c r="D162" s="846">
        <v>2016</v>
      </c>
      <c r="E162" s="777" t="s">
        <v>10</v>
      </c>
      <c r="F162" s="774" t="s">
        <v>6</v>
      </c>
      <c r="G162" s="777" t="s">
        <v>577</v>
      </c>
      <c r="H162" s="920" t="s">
        <v>912</v>
      </c>
      <c r="I162" s="774" t="s">
        <v>648</v>
      </c>
      <c r="J162" s="777" t="s">
        <v>892</v>
      </c>
      <c r="K162" s="858">
        <v>0</v>
      </c>
      <c r="L162" s="818">
        <v>50</v>
      </c>
      <c r="M162" s="818">
        <v>0</v>
      </c>
      <c r="N162" s="782">
        <f t="shared" si="2"/>
        <v>50</v>
      </c>
      <c r="O162" s="831"/>
    </row>
    <row r="163" spans="1:15">
      <c r="A163" s="818" t="s">
        <v>201</v>
      </c>
      <c r="B163" s="818" t="s">
        <v>201</v>
      </c>
      <c r="C163" s="818" t="s">
        <v>565</v>
      </c>
      <c r="D163" s="846">
        <v>2016</v>
      </c>
      <c r="E163" s="777" t="s">
        <v>10</v>
      </c>
      <c r="F163" s="774" t="s">
        <v>6</v>
      </c>
      <c r="G163" s="777" t="s">
        <v>577</v>
      </c>
      <c r="H163" s="920" t="s">
        <v>791</v>
      </c>
      <c r="I163" s="774" t="s">
        <v>648</v>
      </c>
      <c r="J163" s="777" t="s">
        <v>889</v>
      </c>
      <c r="K163" s="858">
        <v>0</v>
      </c>
      <c r="L163" s="818">
        <v>43</v>
      </c>
      <c r="M163" s="818">
        <v>0</v>
      </c>
      <c r="N163" s="782">
        <f t="shared" si="2"/>
        <v>43</v>
      </c>
      <c r="O163" s="831"/>
    </row>
    <row r="164" spans="1:15">
      <c r="A164" s="818" t="s">
        <v>201</v>
      </c>
      <c r="B164" s="818" t="s">
        <v>201</v>
      </c>
      <c r="C164" s="818" t="s">
        <v>565</v>
      </c>
      <c r="D164" s="846">
        <v>2016</v>
      </c>
      <c r="E164" s="777" t="s">
        <v>10</v>
      </c>
      <c r="F164" s="774" t="s">
        <v>6</v>
      </c>
      <c r="G164" s="777" t="s">
        <v>577</v>
      </c>
      <c r="H164" s="920" t="s">
        <v>791</v>
      </c>
      <c r="I164" s="774" t="s">
        <v>648</v>
      </c>
      <c r="J164" s="777" t="s">
        <v>892</v>
      </c>
      <c r="K164" s="858">
        <v>0</v>
      </c>
      <c r="L164" s="818">
        <v>70</v>
      </c>
      <c r="M164" s="818">
        <v>0</v>
      </c>
      <c r="N164" s="782">
        <f t="shared" si="2"/>
        <v>70</v>
      </c>
      <c r="O164" s="831"/>
    </row>
    <row r="165" spans="1:15">
      <c r="A165" s="818" t="s">
        <v>201</v>
      </c>
      <c r="B165" s="818" t="s">
        <v>201</v>
      </c>
      <c r="C165" s="818" t="s">
        <v>565</v>
      </c>
      <c r="D165" s="846">
        <v>2016</v>
      </c>
      <c r="E165" s="777" t="s">
        <v>10</v>
      </c>
      <c r="F165" s="774" t="s">
        <v>6</v>
      </c>
      <c r="G165" s="777" t="s">
        <v>577</v>
      </c>
      <c r="H165" s="920" t="s">
        <v>448</v>
      </c>
      <c r="I165" s="774">
        <v>2</v>
      </c>
      <c r="J165" s="777" t="s">
        <v>890</v>
      </c>
      <c r="K165" s="858">
        <v>0</v>
      </c>
      <c r="L165" s="818">
        <v>8</v>
      </c>
      <c r="M165" s="818">
        <v>0</v>
      </c>
      <c r="N165" s="782">
        <f t="shared" si="2"/>
        <v>8</v>
      </c>
      <c r="O165" s="831"/>
    </row>
    <row r="166" spans="1:15">
      <c r="A166" s="818" t="s">
        <v>201</v>
      </c>
      <c r="B166" s="818" t="s">
        <v>201</v>
      </c>
      <c r="C166" s="818" t="s">
        <v>565</v>
      </c>
      <c r="D166" s="846">
        <v>2016</v>
      </c>
      <c r="E166" s="777" t="s">
        <v>10</v>
      </c>
      <c r="F166" s="774" t="s">
        <v>6</v>
      </c>
      <c r="G166" s="777" t="s">
        <v>577</v>
      </c>
      <c r="H166" s="920" t="s">
        <v>448</v>
      </c>
      <c r="I166" s="774">
        <v>2</v>
      </c>
      <c r="J166" s="777" t="s">
        <v>752</v>
      </c>
      <c r="K166" s="858">
        <v>327</v>
      </c>
      <c r="L166" s="818">
        <v>1770</v>
      </c>
      <c r="M166" s="818">
        <v>4</v>
      </c>
      <c r="N166" s="782">
        <f t="shared" si="2"/>
        <v>2101</v>
      </c>
      <c r="O166" s="831"/>
    </row>
    <row r="167" spans="1:15">
      <c r="A167" s="818" t="s">
        <v>201</v>
      </c>
      <c r="B167" s="818" t="s">
        <v>201</v>
      </c>
      <c r="C167" s="818" t="s">
        <v>565</v>
      </c>
      <c r="D167" s="846">
        <v>2016</v>
      </c>
      <c r="E167" s="777" t="s">
        <v>10</v>
      </c>
      <c r="F167" s="774" t="s">
        <v>6</v>
      </c>
      <c r="G167" s="777" t="s">
        <v>577</v>
      </c>
      <c r="H167" s="920" t="s">
        <v>448</v>
      </c>
      <c r="I167" s="774">
        <v>2</v>
      </c>
      <c r="J167" s="777" t="s">
        <v>129</v>
      </c>
      <c r="K167" s="858">
        <v>352</v>
      </c>
      <c r="L167" s="818">
        <v>2048</v>
      </c>
      <c r="M167" s="818">
        <v>3</v>
      </c>
      <c r="N167" s="782">
        <f t="shared" si="2"/>
        <v>2403</v>
      </c>
      <c r="O167" s="831"/>
    </row>
    <row r="168" spans="1:15">
      <c r="A168" s="818" t="s">
        <v>201</v>
      </c>
      <c r="B168" s="818" t="s">
        <v>201</v>
      </c>
      <c r="C168" s="818" t="s">
        <v>565</v>
      </c>
      <c r="D168" s="846">
        <v>2016</v>
      </c>
      <c r="E168" s="777" t="s">
        <v>10</v>
      </c>
      <c r="F168" s="774" t="s">
        <v>6</v>
      </c>
      <c r="G168" s="777" t="s">
        <v>577</v>
      </c>
      <c r="H168" s="920" t="s">
        <v>448</v>
      </c>
      <c r="I168" s="774">
        <v>2</v>
      </c>
      <c r="J168" s="777" t="s">
        <v>892</v>
      </c>
      <c r="K168" s="858">
        <v>0</v>
      </c>
      <c r="L168" s="818">
        <v>7596</v>
      </c>
      <c r="M168" s="818">
        <v>0</v>
      </c>
      <c r="N168" s="782">
        <f t="shared" si="2"/>
        <v>7596</v>
      </c>
      <c r="O168" s="831"/>
    </row>
    <row r="169" spans="1:15">
      <c r="A169" s="818" t="s">
        <v>201</v>
      </c>
      <c r="B169" s="818" t="s">
        <v>201</v>
      </c>
      <c r="C169" s="818" t="s">
        <v>565</v>
      </c>
      <c r="D169" s="846">
        <v>2016</v>
      </c>
      <c r="E169" s="777" t="s">
        <v>10</v>
      </c>
      <c r="F169" s="774" t="s">
        <v>6</v>
      </c>
      <c r="G169" s="777" t="s">
        <v>577</v>
      </c>
      <c r="H169" s="920" t="s">
        <v>1200</v>
      </c>
      <c r="I169" s="774" t="s">
        <v>648</v>
      </c>
      <c r="J169" s="777" t="s">
        <v>129</v>
      </c>
      <c r="K169" s="858">
        <v>0</v>
      </c>
      <c r="L169" s="818">
        <v>3</v>
      </c>
      <c r="M169" s="818">
        <v>0</v>
      </c>
      <c r="N169" s="782">
        <f t="shared" si="2"/>
        <v>3</v>
      </c>
      <c r="O169" s="831"/>
    </row>
    <row r="170" spans="1:15">
      <c r="A170" s="818" t="s">
        <v>201</v>
      </c>
      <c r="B170" s="818" t="s">
        <v>201</v>
      </c>
      <c r="C170" s="818" t="s">
        <v>565</v>
      </c>
      <c r="D170" s="846">
        <v>2016</v>
      </c>
      <c r="E170" s="913" t="s">
        <v>10</v>
      </c>
      <c r="F170" s="774" t="s">
        <v>6</v>
      </c>
      <c r="G170" s="777" t="s">
        <v>577</v>
      </c>
      <c r="H170" s="920" t="s">
        <v>454</v>
      </c>
      <c r="I170" s="774">
        <v>2</v>
      </c>
      <c r="J170" s="777" t="s">
        <v>890</v>
      </c>
      <c r="K170" s="858">
        <v>0</v>
      </c>
      <c r="L170" s="818">
        <v>10</v>
      </c>
      <c r="M170" s="818">
        <v>0</v>
      </c>
      <c r="N170" s="782">
        <f t="shared" si="2"/>
        <v>10</v>
      </c>
      <c r="O170" s="831"/>
    </row>
    <row r="171" spans="1:15">
      <c r="A171" s="818" t="s">
        <v>201</v>
      </c>
      <c r="B171" s="818" t="s">
        <v>201</v>
      </c>
      <c r="C171" s="818" t="s">
        <v>565</v>
      </c>
      <c r="D171" s="846">
        <v>2016</v>
      </c>
      <c r="E171" s="777" t="s">
        <v>10</v>
      </c>
      <c r="F171" s="774" t="s">
        <v>6</v>
      </c>
      <c r="G171" s="777" t="s">
        <v>577</v>
      </c>
      <c r="H171" s="920" t="s">
        <v>454</v>
      </c>
      <c r="I171" s="774">
        <v>2</v>
      </c>
      <c r="J171" s="777" t="s">
        <v>752</v>
      </c>
      <c r="K171" s="858">
        <v>2</v>
      </c>
      <c r="L171" s="818">
        <v>71</v>
      </c>
      <c r="M171" s="818">
        <v>0</v>
      </c>
      <c r="N171" s="782">
        <f t="shared" si="2"/>
        <v>73</v>
      </c>
      <c r="O171" s="831"/>
    </row>
    <row r="172" spans="1:15">
      <c r="A172" s="818" t="s">
        <v>201</v>
      </c>
      <c r="B172" s="818" t="s">
        <v>201</v>
      </c>
      <c r="C172" s="818" t="s">
        <v>565</v>
      </c>
      <c r="D172" s="846">
        <v>2016</v>
      </c>
      <c r="E172" s="777" t="s">
        <v>10</v>
      </c>
      <c r="F172" s="774" t="s">
        <v>6</v>
      </c>
      <c r="G172" s="777" t="s">
        <v>577</v>
      </c>
      <c r="H172" s="920" t="s">
        <v>454</v>
      </c>
      <c r="I172" s="774">
        <v>2</v>
      </c>
      <c r="J172" s="777" t="s">
        <v>129</v>
      </c>
      <c r="K172" s="858">
        <v>38</v>
      </c>
      <c r="L172" s="818">
        <v>266</v>
      </c>
      <c r="M172" s="818">
        <v>0</v>
      </c>
      <c r="N172" s="782">
        <f t="shared" si="2"/>
        <v>304</v>
      </c>
      <c r="O172" s="831"/>
    </row>
    <row r="173" spans="1:15">
      <c r="A173" s="818" t="s">
        <v>201</v>
      </c>
      <c r="B173" s="818" t="s">
        <v>201</v>
      </c>
      <c r="C173" s="818" t="s">
        <v>565</v>
      </c>
      <c r="D173" s="846">
        <v>2016</v>
      </c>
      <c r="E173" s="777" t="s">
        <v>10</v>
      </c>
      <c r="F173" s="774" t="s">
        <v>6</v>
      </c>
      <c r="G173" s="777" t="s">
        <v>577</v>
      </c>
      <c r="H173" s="920" t="s">
        <v>454</v>
      </c>
      <c r="I173" s="774">
        <v>2</v>
      </c>
      <c r="J173" s="777" t="s">
        <v>892</v>
      </c>
      <c r="K173" s="858">
        <v>0</v>
      </c>
      <c r="L173" s="818">
        <v>1</v>
      </c>
      <c r="M173" s="818">
        <v>0</v>
      </c>
      <c r="N173" s="782">
        <f t="shared" si="2"/>
        <v>1</v>
      </c>
      <c r="O173" s="831"/>
    </row>
    <row r="174" spans="1:15">
      <c r="A174" s="818" t="s">
        <v>201</v>
      </c>
      <c r="B174" s="818" t="s">
        <v>201</v>
      </c>
      <c r="C174" s="818" t="s">
        <v>565</v>
      </c>
      <c r="D174" s="846">
        <v>2016</v>
      </c>
      <c r="E174" s="913" t="s">
        <v>10</v>
      </c>
      <c r="F174" s="774" t="s">
        <v>6</v>
      </c>
      <c r="G174" s="777" t="s">
        <v>576</v>
      </c>
      <c r="H174" s="776" t="s">
        <v>287</v>
      </c>
      <c r="I174" s="774" t="s">
        <v>648</v>
      </c>
      <c r="J174" s="777" t="s">
        <v>1224</v>
      </c>
      <c r="K174" s="858">
        <v>0</v>
      </c>
      <c r="L174" s="818">
        <v>0</v>
      </c>
      <c r="M174" s="818">
        <v>5</v>
      </c>
      <c r="N174" s="782">
        <f t="shared" si="2"/>
        <v>5</v>
      </c>
      <c r="O174" s="831"/>
    </row>
    <row r="175" spans="1:15">
      <c r="A175" s="818" t="s">
        <v>201</v>
      </c>
      <c r="B175" s="818" t="s">
        <v>201</v>
      </c>
      <c r="C175" s="818" t="s">
        <v>565</v>
      </c>
      <c r="D175" s="846">
        <v>2016</v>
      </c>
      <c r="E175" s="913" t="s">
        <v>10</v>
      </c>
      <c r="F175" s="774" t="s">
        <v>6</v>
      </c>
      <c r="G175" s="777" t="s">
        <v>576</v>
      </c>
      <c r="H175" s="776" t="s">
        <v>1393</v>
      </c>
      <c r="I175" s="774" t="s">
        <v>648</v>
      </c>
      <c r="J175" s="777" t="s">
        <v>1226</v>
      </c>
      <c r="K175" s="858">
        <v>0</v>
      </c>
      <c r="L175" s="818">
        <v>283</v>
      </c>
      <c r="M175" s="818">
        <v>0</v>
      </c>
      <c r="N175" s="782">
        <f t="shared" si="2"/>
        <v>283</v>
      </c>
      <c r="O175" s="838"/>
    </row>
    <row r="176" spans="1:15">
      <c r="A176" s="818" t="s">
        <v>201</v>
      </c>
      <c r="B176" s="818" t="s">
        <v>201</v>
      </c>
      <c r="C176" s="818" t="s">
        <v>565</v>
      </c>
      <c r="D176" s="846">
        <v>2016</v>
      </c>
      <c r="E176" s="913" t="s">
        <v>10</v>
      </c>
      <c r="F176" s="774" t="s">
        <v>6</v>
      </c>
      <c r="G176" s="777" t="s">
        <v>576</v>
      </c>
      <c r="H176" s="776" t="s">
        <v>1392</v>
      </c>
      <c r="I176" s="774" t="s">
        <v>648</v>
      </c>
      <c r="J176" s="777" t="s">
        <v>1226</v>
      </c>
      <c r="K176" s="858">
        <v>0</v>
      </c>
      <c r="L176" s="818">
        <v>292</v>
      </c>
      <c r="M176" s="818">
        <v>8</v>
      </c>
      <c r="N176" s="782">
        <f t="shared" si="2"/>
        <v>300</v>
      </c>
      <c r="O176" s="831"/>
    </row>
    <row r="177" spans="1:15">
      <c r="A177" s="818" t="s">
        <v>201</v>
      </c>
      <c r="B177" s="818" t="s">
        <v>201</v>
      </c>
      <c r="C177" s="818" t="s">
        <v>565</v>
      </c>
      <c r="D177" s="846">
        <v>2016</v>
      </c>
      <c r="E177" s="777" t="s">
        <v>10</v>
      </c>
      <c r="F177" s="774" t="s">
        <v>6</v>
      </c>
      <c r="G177" s="777" t="s">
        <v>576</v>
      </c>
      <c r="H177" s="776" t="s">
        <v>1392</v>
      </c>
      <c r="I177" s="774" t="s">
        <v>648</v>
      </c>
      <c r="J177" s="777" t="s">
        <v>1414</v>
      </c>
      <c r="K177" s="858">
        <v>0</v>
      </c>
      <c r="L177" s="818">
        <v>0</v>
      </c>
      <c r="M177" s="818">
        <v>19</v>
      </c>
      <c r="N177" s="782">
        <f t="shared" si="2"/>
        <v>19</v>
      </c>
      <c r="O177" s="831"/>
    </row>
    <row r="178" spans="1:15">
      <c r="A178" s="818" t="s">
        <v>201</v>
      </c>
      <c r="B178" s="818" t="s">
        <v>201</v>
      </c>
      <c r="C178" s="818" t="s">
        <v>565</v>
      </c>
      <c r="D178" s="846">
        <v>2016</v>
      </c>
      <c r="E178" s="777" t="s">
        <v>10</v>
      </c>
      <c r="F178" s="774" t="s">
        <v>6</v>
      </c>
      <c r="G178" s="777" t="s">
        <v>576</v>
      </c>
      <c r="H178" s="776" t="s">
        <v>1394</v>
      </c>
      <c r="I178" s="774" t="s">
        <v>648</v>
      </c>
      <c r="J178" s="777" t="s">
        <v>1226</v>
      </c>
      <c r="K178" s="858">
        <v>0</v>
      </c>
      <c r="L178" s="818">
        <v>437</v>
      </c>
      <c r="M178" s="818">
        <v>0</v>
      </c>
      <c r="N178" s="782">
        <f t="shared" si="2"/>
        <v>437</v>
      </c>
      <c r="O178" s="831"/>
    </row>
    <row r="179" spans="1:15">
      <c r="A179" s="818" t="s">
        <v>201</v>
      </c>
      <c r="B179" s="818" t="s">
        <v>201</v>
      </c>
      <c r="C179" s="818" t="s">
        <v>565</v>
      </c>
      <c r="D179" s="846">
        <v>2016</v>
      </c>
      <c r="E179" s="913" t="s">
        <v>10</v>
      </c>
      <c r="F179" s="774" t="s">
        <v>6</v>
      </c>
      <c r="G179" s="777" t="s">
        <v>576</v>
      </c>
      <c r="H179" s="776" t="s">
        <v>1280</v>
      </c>
      <c r="I179" s="774" t="s">
        <v>648</v>
      </c>
      <c r="J179" s="777" t="s">
        <v>1212</v>
      </c>
      <c r="K179" s="858">
        <v>0</v>
      </c>
      <c r="L179" s="818">
        <v>6</v>
      </c>
      <c r="M179" s="818">
        <v>0</v>
      </c>
      <c r="N179" s="782">
        <f t="shared" si="2"/>
        <v>6</v>
      </c>
      <c r="O179" s="838"/>
    </row>
    <row r="180" spans="1:15">
      <c r="A180" s="818" t="s">
        <v>201</v>
      </c>
      <c r="B180" s="818" t="s">
        <v>201</v>
      </c>
      <c r="C180" s="818" t="s">
        <v>565</v>
      </c>
      <c r="D180" s="846">
        <v>2016</v>
      </c>
      <c r="E180" s="777" t="s">
        <v>10</v>
      </c>
      <c r="F180" s="774" t="s">
        <v>6</v>
      </c>
      <c r="G180" s="777" t="s">
        <v>576</v>
      </c>
      <c r="H180" s="776" t="s">
        <v>1280</v>
      </c>
      <c r="I180" s="774" t="s">
        <v>648</v>
      </c>
      <c r="J180" s="777" t="s">
        <v>1214</v>
      </c>
      <c r="K180" s="858">
        <v>0</v>
      </c>
      <c r="L180" s="818">
        <v>2</v>
      </c>
      <c r="M180" s="818">
        <v>0</v>
      </c>
      <c r="N180" s="782">
        <f t="shared" si="2"/>
        <v>2</v>
      </c>
      <c r="O180" s="838"/>
    </row>
    <row r="181" spans="1:15">
      <c r="A181" s="818" t="s">
        <v>201</v>
      </c>
      <c r="B181" s="818" t="s">
        <v>201</v>
      </c>
      <c r="C181" s="818" t="s">
        <v>565</v>
      </c>
      <c r="D181" s="846">
        <v>2016</v>
      </c>
      <c r="E181" s="777" t="s">
        <v>10</v>
      </c>
      <c r="F181" s="774" t="s">
        <v>6</v>
      </c>
      <c r="G181" s="777" t="s">
        <v>576</v>
      </c>
      <c r="H181" s="776" t="s">
        <v>1280</v>
      </c>
      <c r="I181" s="774" t="s">
        <v>648</v>
      </c>
      <c r="J181" s="777" t="s">
        <v>1218</v>
      </c>
      <c r="K181" s="858">
        <v>0</v>
      </c>
      <c r="L181" s="818">
        <v>3</v>
      </c>
      <c r="M181" s="818">
        <v>0</v>
      </c>
      <c r="N181" s="782">
        <f t="shared" si="2"/>
        <v>3</v>
      </c>
      <c r="O181" s="831"/>
    </row>
    <row r="182" spans="1:15">
      <c r="A182" s="818" t="s">
        <v>201</v>
      </c>
      <c r="B182" s="818" t="s">
        <v>201</v>
      </c>
      <c r="C182" s="818" t="s">
        <v>565</v>
      </c>
      <c r="D182" s="846">
        <v>2016</v>
      </c>
      <c r="E182" s="777" t="s">
        <v>10</v>
      </c>
      <c r="F182" s="774" t="s">
        <v>6</v>
      </c>
      <c r="G182" s="777" t="s">
        <v>576</v>
      </c>
      <c r="H182" s="776" t="s">
        <v>1280</v>
      </c>
      <c r="I182" s="774" t="s">
        <v>648</v>
      </c>
      <c r="J182" s="777" t="s">
        <v>1220</v>
      </c>
      <c r="K182" s="858">
        <v>0</v>
      </c>
      <c r="L182" s="818">
        <v>9</v>
      </c>
      <c r="M182" s="818">
        <v>0</v>
      </c>
      <c r="N182" s="782">
        <f t="shared" si="2"/>
        <v>9</v>
      </c>
      <c r="O182" s="831"/>
    </row>
    <row r="183" spans="1:15">
      <c r="A183" s="818" t="s">
        <v>201</v>
      </c>
      <c r="B183" s="818" t="s">
        <v>201</v>
      </c>
      <c r="C183" s="818" t="s">
        <v>565</v>
      </c>
      <c r="D183" s="846">
        <v>2016</v>
      </c>
      <c r="E183" s="777" t="s">
        <v>10</v>
      </c>
      <c r="F183" s="774" t="s">
        <v>6</v>
      </c>
      <c r="G183" s="777" t="s">
        <v>576</v>
      </c>
      <c r="H183" s="776" t="s">
        <v>1280</v>
      </c>
      <c r="I183" s="774" t="s">
        <v>648</v>
      </c>
      <c r="J183" s="777" t="s">
        <v>1222</v>
      </c>
      <c r="K183" s="858">
        <v>0</v>
      </c>
      <c r="L183" s="818">
        <v>462</v>
      </c>
      <c r="M183" s="818">
        <v>0</v>
      </c>
      <c r="N183" s="782">
        <f t="shared" si="2"/>
        <v>462</v>
      </c>
      <c r="O183" s="831"/>
    </row>
    <row r="184" spans="1:15">
      <c r="A184" s="818" t="s">
        <v>201</v>
      </c>
      <c r="B184" s="818" t="s">
        <v>201</v>
      </c>
      <c r="C184" s="818" t="s">
        <v>565</v>
      </c>
      <c r="D184" s="846">
        <v>2016</v>
      </c>
      <c r="E184" s="777" t="s">
        <v>10</v>
      </c>
      <c r="F184" s="774" t="s">
        <v>6</v>
      </c>
      <c r="G184" s="777" t="s">
        <v>576</v>
      </c>
      <c r="H184" s="776" t="s">
        <v>1280</v>
      </c>
      <c r="I184" s="774" t="s">
        <v>648</v>
      </c>
      <c r="J184" s="777" t="s">
        <v>1221</v>
      </c>
      <c r="K184" s="858">
        <v>0</v>
      </c>
      <c r="L184" s="818">
        <v>2</v>
      </c>
      <c r="M184" s="818">
        <v>0</v>
      </c>
      <c r="N184" s="782">
        <f t="shared" si="2"/>
        <v>2</v>
      </c>
      <c r="O184" s="831"/>
    </row>
    <row r="185" spans="1:15">
      <c r="A185" s="818" t="s">
        <v>201</v>
      </c>
      <c r="B185" s="818" t="s">
        <v>201</v>
      </c>
      <c r="C185" s="818" t="s">
        <v>565</v>
      </c>
      <c r="D185" s="846">
        <v>2016</v>
      </c>
      <c r="E185" s="777" t="s">
        <v>10</v>
      </c>
      <c r="F185" s="774" t="s">
        <v>6</v>
      </c>
      <c r="G185" s="777" t="s">
        <v>576</v>
      </c>
      <c r="H185" s="776" t="s">
        <v>1280</v>
      </c>
      <c r="I185" s="774" t="s">
        <v>648</v>
      </c>
      <c r="J185" s="777" t="s">
        <v>129</v>
      </c>
      <c r="K185" s="858">
        <v>0</v>
      </c>
      <c r="L185" s="818">
        <v>2</v>
      </c>
      <c r="M185" s="818">
        <v>0</v>
      </c>
      <c r="N185" s="782">
        <f t="shared" si="2"/>
        <v>2</v>
      </c>
      <c r="O185" s="831"/>
    </row>
    <row r="186" spans="1:15">
      <c r="A186" s="818" t="s">
        <v>201</v>
      </c>
      <c r="B186" s="818" t="s">
        <v>201</v>
      </c>
      <c r="C186" s="818" t="s">
        <v>565</v>
      </c>
      <c r="D186" s="846">
        <v>2016</v>
      </c>
      <c r="E186" s="777" t="s">
        <v>10</v>
      </c>
      <c r="F186" s="774" t="s">
        <v>6</v>
      </c>
      <c r="G186" s="777" t="s">
        <v>576</v>
      </c>
      <c r="H186" s="776" t="s">
        <v>1280</v>
      </c>
      <c r="I186" s="774" t="s">
        <v>648</v>
      </c>
      <c r="J186" s="777" t="s">
        <v>1234</v>
      </c>
      <c r="K186" s="858">
        <v>0</v>
      </c>
      <c r="L186" s="818">
        <v>3</v>
      </c>
      <c r="M186" s="818">
        <v>2</v>
      </c>
      <c r="N186" s="782">
        <f t="shared" si="2"/>
        <v>5</v>
      </c>
      <c r="O186" s="831"/>
    </row>
    <row r="187" spans="1:15">
      <c r="A187" s="818" t="s">
        <v>201</v>
      </c>
      <c r="B187" s="818" t="s">
        <v>201</v>
      </c>
      <c r="C187" s="818" t="s">
        <v>565</v>
      </c>
      <c r="D187" s="846">
        <v>2016</v>
      </c>
      <c r="E187" s="777" t="s">
        <v>10</v>
      </c>
      <c r="F187" s="774" t="s">
        <v>6</v>
      </c>
      <c r="G187" s="777" t="s">
        <v>576</v>
      </c>
      <c r="H187" s="776" t="s">
        <v>1280</v>
      </c>
      <c r="I187" s="774" t="s">
        <v>648</v>
      </c>
      <c r="J187" s="777" t="s">
        <v>1226</v>
      </c>
      <c r="K187" s="858">
        <v>0</v>
      </c>
      <c r="L187" s="818">
        <v>12</v>
      </c>
      <c r="M187" s="818">
        <v>0</v>
      </c>
      <c r="N187" s="782">
        <f t="shared" si="2"/>
        <v>12</v>
      </c>
      <c r="O187" s="838"/>
    </row>
    <row r="188" spans="1:15">
      <c r="A188" s="818" t="s">
        <v>201</v>
      </c>
      <c r="B188" s="818" t="s">
        <v>201</v>
      </c>
      <c r="C188" s="818" t="s">
        <v>565</v>
      </c>
      <c r="D188" s="846">
        <v>2016</v>
      </c>
      <c r="E188" s="777" t="s">
        <v>10</v>
      </c>
      <c r="F188" s="774" t="s">
        <v>6</v>
      </c>
      <c r="G188" s="777" t="s">
        <v>576</v>
      </c>
      <c r="H188" s="776" t="s">
        <v>1280</v>
      </c>
      <c r="I188" s="774" t="s">
        <v>648</v>
      </c>
      <c r="J188" s="777" t="s">
        <v>1414</v>
      </c>
      <c r="K188" s="858">
        <v>0</v>
      </c>
      <c r="L188" s="818">
        <v>1</v>
      </c>
      <c r="M188" s="818">
        <v>0</v>
      </c>
      <c r="N188" s="782">
        <f t="shared" si="2"/>
        <v>1</v>
      </c>
      <c r="O188" s="838"/>
    </row>
    <row r="189" spans="1:15">
      <c r="A189" s="818" t="s">
        <v>201</v>
      </c>
      <c r="B189" s="818" t="s">
        <v>201</v>
      </c>
      <c r="C189" s="818" t="s">
        <v>565</v>
      </c>
      <c r="D189" s="846">
        <v>2016</v>
      </c>
      <c r="E189" s="777" t="s">
        <v>10</v>
      </c>
      <c r="F189" s="774" t="s">
        <v>6</v>
      </c>
      <c r="G189" s="777" t="s">
        <v>576</v>
      </c>
      <c r="H189" s="776" t="s">
        <v>1281</v>
      </c>
      <c r="I189" s="774" t="s">
        <v>648</v>
      </c>
      <c r="J189" s="777" t="s">
        <v>1212</v>
      </c>
      <c r="K189" s="858">
        <v>0</v>
      </c>
      <c r="L189" s="818">
        <v>11</v>
      </c>
      <c r="M189" s="818">
        <v>0</v>
      </c>
      <c r="N189" s="782">
        <f t="shared" si="2"/>
        <v>11</v>
      </c>
      <c r="O189" s="838"/>
    </row>
    <row r="190" spans="1:15">
      <c r="A190" s="818" t="s">
        <v>201</v>
      </c>
      <c r="B190" s="818" t="s">
        <v>201</v>
      </c>
      <c r="C190" s="818" t="s">
        <v>565</v>
      </c>
      <c r="D190" s="846">
        <v>2016</v>
      </c>
      <c r="E190" s="777" t="s">
        <v>10</v>
      </c>
      <c r="F190" s="774" t="s">
        <v>6</v>
      </c>
      <c r="G190" s="777" t="s">
        <v>576</v>
      </c>
      <c r="H190" s="776" t="s">
        <v>1281</v>
      </c>
      <c r="I190" s="774" t="s">
        <v>648</v>
      </c>
      <c r="J190" s="777" t="s">
        <v>1216</v>
      </c>
      <c r="K190" s="858">
        <v>0</v>
      </c>
      <c r="L190" s="818">
        <v>1</v>
      </c>
      <c r="M190" s="818">
        <v>0</v>
      </c>
      <c r="N190" s="782">
        <f t="shared" si="2"/>
        <v>1</v>
      </c>
      <c r="O190" s="838"/>
    </row>
    <row r="191" spans="1:15">
      <c r="A191" s="818" t="s">
        <v>201</v>
      </c>
      <c r="B191" s="818" t="s">
        <v>201</v>
      </c>
      <c r="C191" s="818" t="s">
        <v>565</v>
      </c>
      <c r="D191" s="818">
        <v>2016</v>
      </c>
      <c r="E191" s="779" t="s">
        <v>10</v>
      </c>
      <c r="F191" s="818" t="s">
        <v>6</v>
      </c>
      <c r="G191" s="859" t="s">
        <v>576</v>
      </c>
      <c r="H191" s="776" t="s">
        <v>1281</v>
      </c>
      <c r="I191" s="774" t="s">
        <v>648</v>
      </c>
      <c r="J191" s="777" t="s">
        <v>1218</v>
      </c>
      <c r="K191" s="774">
        <v>0</v>
      </c>
      <c r="L191" s="774">
        <v>2</v>
      </c>
      <c r="M191" s="774">
        <v>0</v>
      </c>
      <c r="N191" s="782">
        <f t="shared" si="2"/>
        <v>2</v>
      </c>
      <c r="O191" s="774"/>
    </row>
    <row r="192" spans="1:15">
      <c r="A192" s="818" t="s">
        <v>201</v>
      </c>
      <c r="B192" s="818" t="s">
        <v>201</v>
      </c>
      <c r="C192" s="818" t="s">
        <v>565</v>
      </c>
      <c r="D192" s="818">
        <v>2016</v>
      </c>
      <c r="E192" s="779" t="s">
        <v>10</v>
      </c>
      <c r="F192" s="818" t="s">
        <v>6</v>
      </c>
      <c r="G192" s="859" t="s">
        <v>576</v>
      </c>
      <c r="H192" s="776" t="s">
        <v>1281</v>
      </c>
      <c r="I192" s="774" t="s">
        <v>648</v>
      </c>
      <c r="J192" s="777" t="s">
        <v>1220</v>
      </c>
      <c r="K192" s="774">
        <v>0</v>
      </c>
      <c r="L192" s="774">
        <v>61</v>
      </c>
      <c r="M192" s="774">
        <v>0</v>
      </c>
      <c r="N192" s="782">
        <f t="shared" si="2"/>
        <v>61</v>
      </c>
      <c r="O192" s="774"/>
    </row>
    <row r="193" spans="1:15">
      <c r="A193" s="818" t="s">
        <v>201</v>
      </c>
      <c r="B193" s="818" t="s">
        <v>201</v>
      </c>
      <c r="C193" s="818" t="s">
        <v>565</v>
      </c>
      <c r="D193" s="818">
        <v>2016</v>
      </c>
      <c r="E193" s="779" t="s">
        <v>10</v>
      </c>
      <c r="F193" s="818" t="s">
        <v>6</v>
      </c>
      <c r="G193" s="859" t="s">
        <v>576</v>
      </c>
      <c r="H193" s="776" t="s">
        <v>1281</v>
      </c>
      <c r="I193" s="774" t="s">
        <v>648</v>
      </c>
      <c r="J193" s="777" t="s">
        <v>1222</v>
      </c>
      <c r="K193" s="774">
        <v>0</v>
      </c>
      <c r="L193" s="774">
        <v>24</v>
      </c>
      <c r="M193" s="774">
        <v>0</v>
      </c>
      <c r="N193" s="782">
        <f t="shared" si="2"/>
        <v>24</v>
      </c>
      <c r="O193" s="774"/>
    </row>
    <row r="194" spans="1:15">
      <c r="A194" s="818" t="s">
        <v>201</v>
      </c>
      <c r="B194" s="818" t="s">
        <v>201</v>
      </c>
      <c r="C194" s="818" t="s">
        <v>565</v>
      </c>
      <c r="D194" s="818">
        <v>2016</v>
      </c>
      <c r="E194" s="779" t="s">
        <v>10</v>
      </c>
      <c r="F194" s="818" t="s">
        <v>6</v>
      </c>
      <c r="G194" s="859" t="s">
        <v>576</v>
      </c>
      <c r="H194" s="776" t="s">
        <v>1281</v>
      </c>
      <c r="I194" s="774" t="s">
        <v>648</v>
      </c>
      <c r="J194" s="777" t="s">
        <v>1221</v>
      </c>
      <c r="K194" s="774">
        <v>0</v>
      </c>
      <c r="L194" s="774">
        <v>3</v>
      </c>
      <c r="M194" s="774">
        <v>0</v>
      </c>
      <c r="N194" s="782">
        <f t="shared" si="2"/>
        <v>3</v>
      </c>
      <c r="O194" s="774"/>
    </row>
    <row r="195" spans="1:15">
      <c r="A195" s="818" t="s">
        <v>201</v>
      </c>
      <c r="B195" s="818" t="s">
        <v>201</v>
      </c>
      <c r="C195" s="818" t="s">
        <v>565</v>
      </c>
      <c r="D195" s="818">
        <v>2016</v>
      </c>
      <c r="E195" s="779" t="s">
        <v>10</v>
      </c>
      <c r="F195" s="818" t="s">
        <v>6</v>
      </c>
      <c r="G195" s="859" t="s">
        <v>576</v>
      </c>
      <c r="H195" s="776" t="s">
        <v>1281</v>
      </c>
      <c r="I195" s="774" t="s">
        <v>648</v>
      </c>
      <c r="J195" s="777" t="s">
        <v>129</v>
      </c>
      <c r="K195" s="774">
        <v>0</v>
      </c>
      <c r="L195" s="774">
        <v>2</v>
      </c>
      <c r="M195" s="774">
        <v>0</v>
      </c>
      <c r="N195" s="782">
        <f t="shared" si="2"/>
        <v>2</v>
      </c>
      <c r="O195" s="774"/>
    </row>
    <row r="196" spans="1:15">
      <c r="A196" s="818" t="s">
        <v>201</v>
      </c>
      <c r="B196" s="818" t="s">
        <v>201</v>
      </c>
      <c r="C196" s="818" t="s">
        <v>565</v>
      </c>
      <c r="D196" s="818">
        <v>2016</v>
      </c>
      <c r="E196" s="779" t="s">
        <v>10</v>
      </c>
      <c r="F196" s="818" t="s">
        <v>6</v>
      </c>
      <c r="G196" s="859" t="s">
        <v>576</v>
      </c>
      <c r="H196" s="776" t="s">
        <v>1281</v>
      </c>
      <c r="I196" s="774" t="s">
        <v>648</v>
      </c>
      <c r="J196" s="777" t="s">
        <v>1226</v>
      </c>
      <c r="K196" s="774">
        <v>0</v>
      </c>
      <c r="L196" s="774">
        <v>17</v>
      </c>
      <c r="M196" s="774">
        <v>0</v>
      </c>
      <c r="N196" s="782">
        <f t="shared" si="2"/>
        <v>17</v>
      </c>
      <c r="O196" s="774"/>
    </row>
    <row r="197" spans="1:15">
      <c r="A197" s="818" t="s">
        <v>201</v>
      </c>
      <c r="B197" s="818" t="s">
        <v>201</v>
      </c>
      <c r="C197" s="818" t="s">
        <v>565</v>
      </c>
      <c r="D197" s="818">
        <v>2016</v>
      </c>
      <c r="E197" s="779" t="s">
        <v>10</v>
      </c>
      <c r="F197" s="818" t="s">
        <v>6</v>
      </c>
      <c r="G197" s="859" t="s">
        <v>576</v>
      </c>
      <c r="H197" s="776" t="s">
        <v>1395</v>
      </c>
      <c r="I197" s="774" t="s">
        <v>648</v>
      </c>
      <c r="J197" s="777" t="s">
        <v>1226</v>
      </c>
      <c r="K197" s="774">
        <v>0</v>
      </c>
      <c r="L197" s="774">
        <v>1346</v>
      </c>
      <c r="M197" s="774">
        <v>0</v>
      </c>
      <c r="N197" s="782">
        <f t="shared" ref="N197:N260" si="3">K197+L197+M197</f>
        <v>1346</v>
      </c>
      <c r="O197" s="774"/>
    </row>
    <row r="198" spans="1:15">
      <c r="A198" s="818" t="s">
        <v>201</v>
      </c>
      <c r="B198" s="818" t="s">
        <v>201</v>
      </c>
      <c r="C198" s="818" t="s">
        <v>565</v>
      </c>
      <c r="D198" s="818">
        <v>2016</v>
      </c>
      <c r="E198" s="779" t="s">
        <v>10</v>
      </c>
      <c r="F198" s="818" t="s">
        <v>6</v>
      </c>
      <c r="G198" s="859" t="s">
        <v>576</v>
      </c>
      <c r="H198" s="776" t="s">
        <v>292</v>
      </c>
      <c r="I198" s="774">
        <v>1</v>
      </c>
      <c r="J198" s="777" t="s">
        <v>1224</v>
      </c>
      <c r="K198" s="774">
        <v>0</v>
      </c>
      <c r="L198" s="774">
        <v>3946</v>
      </c>
      <c r="M198" s="774">
        <v>0</v>
      </c>
      <c r="N198" s="782">
        <f t="shared" si="3"/>
        <v>3946</v>
      </c>
      <c r="O198" s="774"/>
    </row>
    <row r="199" spans="1:15">
      <c r="A199" s="818" t="s">
        <v>201</v>
      </c>
      <c r="B199" s="818" t="s">
        <v>201</v>
      </c>
      <c r="C199" s="818" t="s">
        <v>565</v>
      </c>
      <c r="D199" s="818">
        <v>2016</v>
      </c>
      <c r="E199" s="779" t="s">
        <v>10</v>
      </c>
      <c r="F199" s="818" t="s">
        <v>6</v>
      </c>
      <c r="G199" s="859" t="s">
        <v>576</v>
      </c>
      <c r="H199" s="776" t="s">
        <v>1396</v>
      </c>
      <c r="I199" s="774">
        <v>2</v>
      </c>
      <c r="J199" s="777" t="s">
        <v>1226</v>
      </c>
      <c r="K199" s="774">
        <v>0</v>
      </c>
      <c r="L199" s="774">
        <v>115</v>
      </c>
      <c r="M199" s="774">
        <v>21</v>
      </c>
      <c r="N199" s="782">
        <f t="shared" si="3"/>
        <v>136</v>
      </c>
      <c r="O199" s="774"/>
    </row>
    <row r="200" spans="1:15">
      <c r="A200" s="818" t="s">
        <v>201</v>
      </c>
      <c r="B200" s="818" t="s">
        <v>201</v>
      </c>
      <c r="C200" s="818" t="s">
        <v>565</v>
      </c>
      <c r="D200" s="818">
        <v>2016</v>
      </c>
      <c r="E200" s="779" t="s">
        <v>10</v>
      </c>
      <c r="F200" s="818" t="s">
        <v>6</v>
      </c>
      <c r="G200" s="859" t="s">
        <v>576</v>
      </c>
      <c r="H200" s="776" t="s">
        <v>293</v>
      </c>
      <c r="I200" s="774">
        <v>2</v>
      </c>
      <c r="J200" s="777" t="s">
        <v>1212</v>
      </c>
      <c r="K200" s="774">
        <v>0</v>
      </c>
      <c r="L200" s="774">
        <v>7</v>
      </c>
      <c r="M200" s="774">
        <v>0</v>
      </c>
      <c r="N200" s="782">
        <f t="shared" si="3"/>
        <v>7</v>
      </c>
      <c r="O200" s="860"/>
    </row>
    <row r="201" spans="1:15">
      <c r="A201" s="818" t="s">
        <v>201</v>
      </c>
      <c r="B201" s="818" t="s">
        <v>201</v>
      </c>
      <c r="C201" s="818" t="s">
        <v>565</v>
      </c>
      <c r="D201" s="818">
        <v>2016</v>
      </c>
      <c r="E201" s="779" t="s">
        <v>10</v>
      </c>
      <c r="F201" s="818" t="s">
        <v>6</v>
      </c>
      <c r="G201" s="859" t="s">
        <v>576</v>
      </c>
      <c r="H201" s="776" t="s">
        <v>293</v>
      </c>
      <c r="I201" s="774">
        <v>2</v>
      </c>
      <c r="J201" s="777" t="s">
        <v>1214</v>
      </c>
      <c r="K201" s="774">
        <v>0</v>
      </c>
      <c r="L201" s="774">
        <v>32</v>
      </c>
      <c r="M201" s="774">
        <v>0</v>
      </c>
      <c r="N201" s="782">
        <f t="shared" si="3"/>
        <v>32</v>
      </c>
      <c r="O201" s="860"/>
    </row>
    <row r="202" spans="1:15">
      <c r="A202" s="818" t="s">
        <v>201</v>
      </c>
      <c r="B202" s="818" t="s">
        <v>201</v>
      </c>
      <c r="C202" s="818" t="s">
        <v>565</v>
      </c>
      <c r="D202" s="818">
        <v>2016</v>
      </c>
      <c r="E202" s="779" t="s">
        <v>10</v>
      </c>
      <c r="F202" s="818" t="s">
        <v>6</v>
      </c>
      <c r="G202" s="859" t="s">
        <v>576</v>
      </c>
      <c r="H202" s="776" t="s">
        <v>293</v>
      </c>
      <c r="I202" s="774">
        <v>2</v>
      </c>
      <c r="J202" s="777" t="s">
        <v>1216</v>
      </c>
      <c r="K202" s="774">
        <v>0</v>
      </c>
      <c r="L202" s="774">
        <v>6</v>
      </c>
      <c r="M202" s="774">
        <v>0</v>
      </c>
      <c r="N202" s="782">
        <f t="shared" si="3"/>
        <v>6</v>
      </c>
      <c r="O202" s="860"/>
    </row>
    <row r="203" spans="1:15">
      <c r="A203" s="818" t="s">
        <v>201</v>
      </c>
      <c r="B203" s="818" t="s">
        <v>201</v>
      </c>
      <c r="C203" s="818" t="s">
        <v>565</v>
      </c>
      <c r="D203" s="818">
        <v>2016</v>
      </c>
      <c r="E203" s="779" t="s">
        <v>10</v>
      </c>
      <c r="F203" s="818" t="s">
        <v>6</v>
      </c>
      <c r="G203" s="859" t="s">
        <v>576</v>
      </c>
      <c r="H203" s="776" t="s">
        <v>293</v>
      </c>
      <c r="I203" s="774">
        <v>2</v>
      </c>
      <c r="J203" s="777" t="s">
        <v>1218</v>
      </c>
      <c r="K203" s="774">
        <v>0</v>
      </c>
      <c r="L203" s="774">
        <v>1</v>
      </c>
      <c r="M203" s="774">
        <v>0</v>
      </c>
      <c r="N203" s="782">
        <f t="shared" si="3"/>
        <v>1</v>
      </c>
      <c r="O203" s="774"/>
    </row>
    <row r="204" spans="1:15">
      <c r="A204" s="818" t="s">
        <v>201</v>
      </c>
      <c r="B204" s="818" t="s">
        <v>201</v>
      </c>
      <c r="C204" s="818" t="s">
        <v>565</v>
      </c>
      <c r="D204" s="818">
        <v>2016</v>
      </c>
      <c r="E204" s="779" t="s">
        <v>10</v>
      </c>
      <c r="F204" s="818" t="s">
        <v>6</v>
      </c>
      <c r="G204" s="859" t="s">
        <v>576</v>
      </c>
      <c r="H204" s="776" t="s">
        <v>293</v>
      </c>
      <c r="I204" s="774">
        <v>2</v>
      </c>
      <c r="J204" s="777" t="s">
        <v>1220</v>
      </c>
      <c r="K204" s="774">
        <v>0</v>
      </c>
      <c r="L204" s="774">
        <v>151</v>
      </c>
      <c r="M204" s="774">
        <v>0</v>
      </c>
      <c r="N204" s="782">
        <f t="shared" si="3"/>
        <v>151</v>
      </c>
      <c r="O204" s="774"/>
    </row>
    <row r="205" spans="1:15">
      <c r="A205" s="818" t="s">
        <v>201</v>
      </c>
      <c r="B205" s="818" t="s">
        <v>201</v>
      </c>
      <c r="C205" s="818" t="s">
        <v>565</v>
      </c>
      <c r="D205" s="818">
        <v>2016</v>
      </c>
      <c r="E205" s="779" t="s">
        <v>10</v>
      </c>
      <c r="F205" s="818" t="s">
        <v>6</v>
      </c>
      <c r="G205" s="859" t="s">
        <v>576</v>
      </c>
      <c r="H205" s="776" t="s">
        <v>293</v>
      </c>
      <c r="I205" s="774">
        <v>2</v>
      </c>
      <c r="J205" s="777" t="s">
        <v>1222</v>
      </c>
      <c r="K205" s="774">
        <v>0</v>
      </c>
      <c r="L205" s="774">
        <v>156</v>
      </c>
      <c r="M205" s="774">
        <v>0</v>
      </c>
      <c r="N205" s="782">
        <f t="shared" si="3"/>
        <v>156</v>
      </c>
      <c r="O205" s="774"/>
    </row>
    <row r="206" spans="1:15">
      <c r="A206" s="818" t="s">
        <v>201</v>
      </c>
      <c r="B206" s="818" t="s">
        <v>201</v>
      </c>
      <c r="C206" s="818" t="s">
        <v>565</v>
      </c>
      <c r="D206" s="818">
        <v>2016</v>
      </c>
      <c r="E206" s="779" t="s">
        <v>10</v>
      </c>
      <c r="F206" s="818" t="s">
        <v>6</v>
      </c>
      <c r="G206" s="859" t="s">
        <v>576</v>
      </c>
      <c r="H206" s="776" t="s">
        <v>293</v>
      </c>
      <c r="I206" s="774">
        <v>2</v>
      </c>
      <c r="J206" s="777" t="s">
        <v>1221</v>
      </c>
      <c r="K206" s="774">
        <v>0</v>
      </c>
      <c r="L206" s="774">
        <v>20</v>
      </c>
      <c r="M206" s="774">
        <v>0</v>
      </c>
      <c r="N206" s="782">
        <f t="shared" si="3"/>
        <v>20</v>
      </c>
      <c r="O206" s="774"/>
    </row>
    <row r="207" spans="1:15">
      <c r="A207" s="818" t="s">
        <v>201</v>
      </c>
      <c r="B207" s="818" t="s">
        <v>201</v>
      </c>
      <c r="C207" s="818" t="s">
        <v>565</v>
      </c>
      <c r="D207" s="818">
        <v>2016</v>
      </c>
      <c r="E207" s="779" t="s">
        <v>10</v>
      </c>
      <c r="F207" s="818" t="s">
        <v>6</v>
      </c>
      <c r="G207" s="859" t="s">
        <v>576</v>
      </c>
      <c r="H207" s="776" t="s">
        <v>293</v>
      </c>
      <c r="I207" s="774">
        <v>2</v>
      </c>
      <c r="J207" s="777" t="s">
        <v>129</v>
      </c>
      <c r="K207" s="774">
        <v>0</v>
      </c>
      <c r="L207" s="774">
        <v>33</v>
      </c>
      <c r="M207" s="774">
        <v>0</v>
      </c>
      <c r="N207" s="782">
        <f t="shared" si="3"/>
        <v>33</v>
      </c>
      <c r="O207" s="774"/>
    </row>
    <row r="208" spans="1:15">
      <c r="A208" s="818" t="s">
        <v>201</v>
      </c>
      <c r="B208" s="818" t="s">
        <v>201</v>
      </c>
      <c r="C208" s="818" t="s">
        <v>565</v>
      </c>
      <c r="D208" s="818">
        <v>2016</v>
      </c>
      <c r="E208" s="779" t="s">
        <v>10</v>
      </c>
      <c r="F208" s="818" t="s">
        <v>6</v>
      </c>
      <c r="G208" s="859" t="s">
        <v>576</v>
      </c>
      <c r="H208" s="776" t="s">
        <v>293</v>
      </c>
      <c r="I208" s="774">
        <v>2</v>
      </c>
      <c r="J208" s="777" t="s">
        <v>1234</v>
      </c>
      <c r="K208" s="774">
        <v>0</v>
      </c>
      <c r="L208" s="774">
        <v>2</v>
      </c>
      <c r="M208" s="774">
        <v>2</v>
      </c>
      <c r="N208" s="782">
        <f t="shared" si="3"/>
        <v>4</v>
      </c>
      <c r="O208" s="774"/>
    </row>
    <row r="209" spans="1:15">
      <c r="A209" s="818" t="s">
        <v>201</v>
      </c>
      <c r="B209" s="818" t="s">
        <v>201</v>
      </c>
      <c r="C209" s="818" t="s">
        <v>565</v>
      </c>
      <c r="D209" s="818">
        <v>2016</v>
      </c>
      <c r="E209" s="779" t="s">
        <v>10</v>
      </c>
      <c r="F209" s="818" t="s">
        <v>6</v>
      </c>
      <c r="G209" s="859" t="s">
        <v>576</v>
      </c>
      <c r="H209" s="776" t="s">
        <v>293</v>
      </c>
      <c r="I209" s="774">
        <v>2</v>
      </c>
      <c r="J209" s="777" t="s">
        <v>1226</v>
      </c>
      <c r="K209" s="774">
        <v>0</v>
      </c>
      <c r="L209" s="774">
        <v>8</v>
      </c>
      <c r="M209" s="774">
        <v>0</v>
      </c>
      <c r="N209" s="782">
        <f t="shared" si="3"/>
        <v>8</v>
      </c>
      <c r="O209" s="774"/>
    </row>
    <row r="210" spans="1:15">
      <c r="A210" s="818" t="s">
        <v>201</v>
      </c>
      <c r="B210" s="818" t="s">
        <v>201</v>
      </c>
      <c r="C210" s="818" t="s">
        <v>565</v>
      </c>
      <c r="D210" s="818">
        <v>2016</v>
      </c>
      <c r="E210" s="779" t="s">
        <v>10</v>
      </c>
      <c r="F210" s="818" t="s">
        <v>6</v>
      </c>
      <c r="G210" s="859" t="s">
        <v>576</v>
      </c>
      <c r="H210" s="776" t="s">
        <v>293</v>
      </c>
      <c r="I210" s="774">
        <v>2</v>
      </c>
      <c r="J210" s="777" t="s">
        <v>1414</v>
      </c>
      <c r="K210" s="774">
        <v>0</v>
      </c>
      <c r="L210" s="774">
        <v>3</v>
      </c>
      <c r="M210" s="774">
        <v>0</v>
      </c>
      <c r="N210" s="782">
        <f t="shared" si="3"/>
        <v>3</v>
      </c>
      <c r="O210" s="860"/>
    </row>
    <row r="211" spans="1:15">
      <c r="A211" s="818" t="s">
        <v>201</v>
      </c>
      <c r="B211" s="818" t="s">
        <v>201</v>
      </c>
      <c r="C211" s="818" t="s">
        <v>565</v>
      </c>
      <c r="D211" s="818">
        <v>2016</v>
      </c>
      <c r="E211" s="779" t="s">
        <v>10</v>
      </c>
      <c r="F211" s="818" t="s">
        <v>6</v>
      </c>
      <c r="G211" s="859" t="s">
        <v>576</v>
      </c>
      <c r="H211" s="776" t="s">
        <v>1368</v>
      </c>
      <c r="I211" s="774" t="s">
        <v>648</v>
      </c>
      <c r="J211" s="777" t="s">
        <v>1228</v>
      </c>
      <c r="K211" s="774">
        <v>0</v>
      </c>
      <c r="L211" s="774">
        <v>14</v>
      </c>
      <c r="M211" s="774">
        <v>0</v>
      </c>
      <c r="N211" s="782">
        <f t="shared" si="3"/>
        <v>14</v>
      </c>
      <c r="O211" s="774"/>
    </row>
    <row r="212" spans="1:15">
      <c r="A212" s="818" t="s">
        <v>201</v>
      </c>
      <c r="B212" s="818" t="s">
        <v>201</v>
      </c>
      <c r="C212" s="818" t="s">
        <v>565</v>
      </c>
      <c r="D212" s="818">
        <v>2016</v>
      </c>
      <c r="E212" s="779" t="s">
        <v>10</v>
      </c>
      <c r="F212" s="818" t="s">
        <v>6</v>
      </c>
      <c r="G212" s="859" t="s">
        <v>576</v>
      </c>
      <c r="H212" s="776" t="s">
        <v>1369</v>
      </c>
      <c r="I212" s="774" t="s">
        <v>648</v>
      </c>
      <c r="J212" s="777" t="s">
        <v>1228</v>
      </c>
      <c r="K212" s="774">
        <v>0</v>
      </c>
      <c r="L212" s="774">
        <v>1311</v>
      </c>
      <c r="M212" s="774">
        <v>0</v>
      </c>
      <c r="N212" s="782">
        <f t="shared" si="3"/>
        <v>1311</v>
      </c>
      <c r="O212" s="774"/>
    </row>
    <row r="213" spans="1:15">
      <c r="A213" s="818" t="s">
        <v>201</v>
      </c>
      <c r="B213" s="818" t="s">
        <v>201</v>
      </c>
      <c r="C213" s="818" t="s">
        <v>565</v>
      </c>
      <c r="D213" s="818">
        <v>2016</v>
      </c>
      <c r="E213" s="779" t="s">
        <v>10</v>
      </c>
      <c r="F213" s="818" t="s">
        <v>6</v>
      </c>
      <c r="G213" s="859" t="s">
        <v>576</v>
      </c>
      <c r="H213" s="776" t="s">
        <v>295</v>
      </c>
      <c r="I213" s="774" t="s">
        <v>648</v>
      </c>
      <c r="J213" s="777" t="s">
        <v>1228</v>
      </c>
      <c r="K213" s="774">
        <v>0</v>
      </c>
      <c r="L213" s="774">
        <v>4224</v>
      </c>
      <c r="M213" s="774">
        <v>3</v>
      </c>
      <c r="N213" s="782">
        <f t="shared" si="3"/>
        <v>4227</v>
      </c>
      <c r="O213" s="774"/>
    </row>
    <row r="214" spans="1:15">
      <c r="A214" s="818" t="s">
        <v>201</v>
      </c>
      <c r="B214" s="818" t="s">
        <v>201</v>
      </c>
      <c r="C214" s="818" t="s">
        <v>565</v>
      </c>
      <c r="D214" s="818">
        <v>2016</v>
      </c>
      <c r="E214" s="779" t="s">
        <v>10</v>
      </c>
      <c r="F214" s="818" t="s">
        <v>6</v>
      </c>
      <c r="G214" s="859" t="s">
        <v>576</v>
      </c>
      <c r="H214" s="776" t="s">
        <v>1397</v>
      </c>
      <c r="I214" s="774" t="s">
        <v>648</v>
      </c>
      <c r="J214" s="777" t="s">
        <v>1226</v>
      </c>
      <c r="K214" s="774">
        <v>0</v>
      </c>
      <c r="L214" s="774">
        <v>92</v>
      </c>
      <c r="M214" s="774">
        <v>13</v>
      </c>
      <c r="N214" s="782">
        <f t="shared" si="3"/>
        <v>105</v>
      </c>
      <c r="O214" s="774"/>
    </row>
    <row r="215" spans="1:15">
      <c r="A215" s="818" t="s">
        <v>201</v>
      </c>
      <c r="B215" s="818" t="s">
        <v>201</v>
      </c>
      <c r="C215" s="818" t="s">
        <v>565</v>
      </c>
      <c r="D215" s="818">
        <v>2016</v>
      </c>
      <c r="E215" s="779" t="s">
        <v>10</v>
      </c>
      <c r="F215" s="818" t="s">
        <v>6</v>
      </c>
      <c r="G215" s="859" t="s">
        <v>576</v>
      </c>
      <c r="H215" s="776" t="s">
        <v>1333</v>
      </c>
      <c r="I215" s="774" t="s">
        <v>648</v>
      </c>
      <c r="J215" s="777" t="s">
        <v>1217</v>
      </c>
      <c r="K215" s="774">
        <v>0</v>
      </c>
      <c r="L215" s="774">
        <v>16</v>
      </c>
      <c r="M215" s="774">
        <v>0</v>
      </c>
      <c r="N215" s="782">
        <f t="shared" si="3"/>
        <v>16</v>
      </c>
      <c r="O215" s="774"/>
    </row>
    <row r="216" spans="1:15">
      <c r="A216" s="818" t="s">
        <v>201</v>
      </c>
      <c r="B216" s="818" t="s">
        <v>201</v>
      </c>
      <c r="C216" s="818" t="s">
        <v>565</v>
      </c>
      <c r="D216" s="818">
        <v>2016</v>
      </c>
      <c r="E216" s="779" t="s">
        <v>10</v>
      </c>
      <c r="F216" s="818" t="s">
        <v>6</v>
      </c>
      <c r="G216" s="859" t="s">
        <v>576</v>
      </c>
      <c r="H216" s="776" t="s">
        <v>1333</v>
      </c>
      <c r="I216" s="774" t="s">
        <v>648</v>
      </c>
      <c r="J216" s="777" t="s">
        <v>1220</v>
      </c>
      <c r="K216" s="774">
        <v>0</v>
      </c>
      <c r="L216" s="774">
        <v>27</v>
      </c>
      <c r="M216" s="774">
        <v>0</v>
      </c>
      <c r="N216" s="782">
        <f t="shared" si="3"/>
        <v>27</v>
      </c>
      <c r="O216" s="774"/>
    </row>
    <row r="217" spans="1:15">
      <c r="A217" s="818" t="s">
        <v>201</v>
      </c>
      <c r="B217" s="818" t="s">
        <v>201</v>
      </c>
      <c r="C217" s="818" t="s">
        <v>565</v>
      </c>
      <c r="D217" s="818">
        <v>2016</v>
      </c>
      <c r="E217" s="779" t="s">
        <v>10</v>
      </c>
      <c r="F217" s="818" t="s">
        <v>6</v>
      </c>
      <c r="G217" s="859" t="s">
        <v>576</v>
      </c>
      <c r="H217" s="776" t="s">
        <v>1333</v>
      </c>
      <c r="I217" s="774" t="s">
        <v>648</v>
      </c>
      <c r="J217" s="777" t="s">
        <v>1222</v>
      </c>
      <c r="K217" s="774">
        <v>0</v>
      </c>
      <c r="L217" s="774">
        <v>12</v>
      </c>
      <c r="M217" s="774">
        <v>0</v>
      </c>
      <c r="N217" s="782">
        <f t="shared" si="3"/>
        <v>12</v>
      </c>
      <c r="O217" s="774"/>
    </row>
    <row r="218" spans="1:15">
      <c r="A218" s="818" t="s">
        <v>201</v>
      </c>
      <c r="B218" s="818" t="s">
        <v>201</v>
      </c>
      <c r="C218" s="818" t="s">
        <v>565</v>
      </c>
      <c r="D218" s="818">
        <v>2016</v>
      </c>
      <c r="E218" s="779" t="s">
        <v>10</v>
      </c>
      <c r="F218" s="818" t="s">
        <v>6</v>
      </c>
      <c r="G218" s="859" t="s">
        <v>576</v>
      </c>
      <c r="H218" s="776" t="s">
        <v>1333</v>
      </c>
      <c r="I218" s="774" t="s">
        <v>648</v>
      </c>
      <c r="J218" s="777" t="s">
        <v>1221</v>
      </c>
      <c r="K218" s="774">
        <v>0</v>
      </c>
      <c r="L218" s="774">
        <v>18</v>
      </c>
      <c r="M218" s="774">
        <v>0</v>
      </c>
      <c r="N218" s="782">
        <f t="shared" si="3"/>
        <v>18</v>
      </c>
      <c r="O218" s="774"/>
    </row>
    <row r="219" spans="1:15">
      <c r="A219" s="818" t="s">
        <v>201</v>
      </c>
      <c r="B219" s="818" t="s">
        <v>201</v>
      </c>
      <c r="C219" s="818" t="s">
        <v>565</v>
      </c>
      <c r="D219" s="818">
        <v>2016</v>
      </c>
      <c r="E219" s="779" t="s">
        <v>10</v>
      </c>
      <c r="F219" s="818" t="s">
        <v>6</v>
      </c>
      <c r="G219" s="859" t="s">
        <v>576</v>
      </c>
      <c r="H219" s="776" t="s">
        <v>1333</v>
      </c>
      <c r="I219" s="774" t="s">
        <v>648</v>
      </c>
      <c r="J219" s="777" t="s">
        <v>1226</v>
      </c>
      <c r="K219" s="774">
        <v>0</v>
      </c>
      <c r="L219" s="774">
        <v>254</v>
      </c>
      <c r="M219" s="774">
        <v>8</v>
      </c>
      <c r="N219" s="782">
        <f t="shared" si="3"/>
        <v>262</v>
      </c>
      <c r="O219" s="774"/>
    </row>
    <row r="220" spans="1:15">
      <c r="A220" s="818" t="s">
        <v>201</v>
      </c>
      <c r="B220" s="818" t="s">
        <v>201</v>
      </c>
      <c r="C220" s="818" t="s">
        <v>565</v>
      </c>
      <c r="D220" s="818">
        <v>2016</v>
      </c>
      <c r="E220" s="779" t="s">
        <v>10</v>
      </c>
      <c r="F220" s="818" t="s">
        <v>6</v>
      </c>
      <c r="G220" s="859" t="s">
        <v>576</v>
      </c>
      <c r="H220" s="776" t="s">
        <v>1358</v>
      </c>
      <c r="I220" s="774" t="s">
        <v>648</v>
      </c>
      <c r="J220" s="777" t="s">
        <v>1221</v>
      </c>
      <c r="K220" s="774">
        <v>0</v>
      </c>
      <c r="L220" s="774">
        <v>1</v>
      </c>
      <c r="M220" s="774">
        <v>0</v>
      </c>
      <c r="N220" s="782">
        <f t="shared" si="3"/>
        <v>1</v>
      </c>
      <c r="O220" s="774"/>
    </row>
    <row r="221" spans="1:15">
      <c r="A221" s="818" t="s">
        <v>201</v>
      </c>
      <c r="B221" s="818" t="s">
        <v>201</v>
      </c>
      <c r="C221" s="818" t="s">
        <v>565</v>
      </c>
      <c r="D221" s="818">
        <v>2016</v>
      </c>
      <c r="E221" s="779" t="s">
        <v>10</v>
      </c>
      <c r="F221" s="818" t="s">
        <v>6</v>
      </c>
      <c r="G221" s="859" t="s">
        <v>576</v>
      </c>
      <c r="H221" s="776" t="s">
        <v>296</v>
      </c>
      <c r="I221" s="774">
        <v>2</v>
      </c>
      <c r="J221" s="777" t="s">
        <v>1222</v>
      </c>
      <c r="K221" s="774">
        <v>0</v>
      </c>
      <c r="L221" s="774">
        <v>0</v>
      </c>
      <c r="M221" s="774">
        <v>1</v>
      </c>
      <c r="N221" s="782">
        <f t="shared" si="3"/>
        <v>1</v>
      </c>
      <c r="O221" s="774"/>
    </row>
    <row r="222" spans="1:15">
      <c r="A222" s="818" t="s">
        <v>201</v>
      </c>
      <c r="B222" s="818" t="s">
        <v>201</v>
      </c>
      <c r="C222" s="818" t="s">
        <v>565</v>
      </c>
      <c r="D222" s="818">
        <v>2016</v>
      </c>
      <c r="E222" s="779" t="s">
        <v>10</v>
      </c>
      <c r="F222" s="818" t="s">
        <v>6</v>
      </c>
      <c r="G222" s="859" t="s">
        <v>576</v>
      </c>
      <c r="H222" s="776" t="s">
        <v>296</v>
      </c>
      <c r="I222" s="774">
        <v>2</v>
      </c>
      <c r="J222" s="777" t="s">
        <v>1226</v>
      </c>
      <c r="K222" s="774">
        <v>0</v>
      </c>
      <c r="L222" s="774">
        <v>8</v>
      </c>
      <c r="M222" s="774">
        <v>25</v>
      </c>
      <c r="N222" s="782">
        <f t="shared" si="3"/>
        <v>33</v>
      </c>
      <c r="O222" s="774"/>
    </row>
    <row r="223" spans="1:15">
      <c r="A223" s="818" t="s">
        <v>201</v>
      </c>
      <c r="B223" s="818" t="s">
        <v>201</v>
      </c>
      <c r="C223" s="818" t="s">
        <v>565</v>
      </c>
      <c r="D223" s="818">
        <v>2016</v>
      </c>
      <c r="E223" s="779" t="s">
        <v>10</v>
      </c>
      <c r="F223" s="818" t="s">
        <v>6</v>
      </c>
      <c r="G223" s="859" t="s">
        <v>576</v>
      </c>
      <c r="H223" s="776" t="s">
        <v>1282</v>
      </c>
      <c r="I223" s="774" t="s">
        <v>648</v>
      </c>
      <c r="J223" s="777" t="s">
        <v>1212</v>
      </c>
      <c r="K223" s="774">
        <v>0</v>
      </c>
      <c r="L223" s="774">
        <v>1</v>
      </c>
      <c r="M223" s="774">
        <v>0</v>
      </c>
      <c r="N223" s="782">
        <f t="shared" si="3"/>
        <v>1</v>
      </c>
      <c r="O223" s="860"/>
    </row>
    <row r="224" spans="1:15">
      <c r="A224" s="818" t="s">
        <v>201</v>
      </c>
      <c r="B224" s="818" t="s">
        <v>201</v>
      </c>
      <c r="C224" s="818" t="s">
        <v>565</v>
      </c>
      <c r="D224" s="818">
        <v>2016</v>
      </c>
      <c r="E224" s="779" t="s">
        <v>10</v>
      </c>
      <c r="F224" s="818" t="s">
        <v>6</v>
      </c>
      <c r="G224" s="859" t="s">
        <v>576</v>
      </c>
      <c r="H224" s="776" t="s">
        <v>1282</v>
      </c>
      <c r="I224" s="774" t="s">
        <v>648</v>
      </c>
      <c r="J224" s="777" t="s">
        <v>1217</v>
      </c>
      <c r="K224" s="774">
        <v>0</v>
      </c>
      <c r="L224" s="774">
        <v>2</v>
      </c>
      <c r="M224" s="774">
        <v>0</v>
      </c>
      <c r="N224" s="782">
        <f t="shared" si="3"/>
        <v>2</v>
      </c>
      <c r="O224" s="860"/>
    </row>
    <row r="225" spans="1:15">
      <c r="A225" s="818" t="s">
        <v>201</v>
      </c>
      <c r="B225" s="818" t="s">
        <v>201</v>
      </c>
      <c r="C225" s="818" t="s">
        <v>565</v>
      </c>
      <c r="D225" s="818">
        <v>2016</v>
      </c>
      <c r="E225" s="779" t="s">
        <v>10</v>
      </c>
      <c r="F225" s="818" t="s">
        <v>6</v>
      </c>
      <c r="G225" s="859" t="s">
        <v>576</v>
      </c>
      <c r="H225" s="776" t="s">
        <v>1282</v>
      </c>
      <c r="I225" s="774" t="s">
        <v>648</v>
      </c>
      <c r="J225" s="777" t="s">
        <v>1220</v>
      </c>
      <c r="K225" s="774">
        <v>0</v>
      </c>
      <c r="L225" s="774">
        <v>4</v>
      </c>
      <c r="M225" s="774">
        <v>0</v>
      </c>
      <c r="N225" s="782">
        <f t="shared" si="3"/>
        <v>4</v>
      </c>
      <c r="O225" s="774"/>
    </row>
    <row r="226" spans="1:15">
      <c r="A226" s="818" t="s">
        <v>201</v>
      </c>
      <c r="B226" s="818" t="s">
        <v>201</v>
      </c>
      <c r="C226" s="818" t="s">
        <v>565</v>
      </c>
      <c r="D226" s="818">
        <v>2016</v>
      </c>
      <c r="E226" s="779" t="s">
        <v>10</v>
      </c>
      <c r="F226" s="818" t="s">
        <v>6</v>
      </c>
      <c r="G226" s="859" t="s">
        <v>576</v>
      </c>
      <c r="H226" s="776" t="s">
        <v>1282</v>
      </c>
      <c r="I226" s="774" t="s">
        <v>648</v>
      </c>
      <c r="J226" s="777" t="s">
        <v>1222</v>
      </c>
      <c r="K226" s="774">
        <v>0</v>
      </c>
      <c r="L226" s="774">
        <v>13</v>
      </c>
      <c r="M226" s="774">
        <v>0</v>
      </c>
      <c r="N226" s="782">
        <f t="shared" si="3"/>
        <v>13</v>
      </c>
      <c r="O226" s="774"/>
    </row>
    <row r="227" spans="1:15">
      <c r="A227" s="818" t="s">
        <v>201</v>
      </c>
      <c r="B227" s="818" t="s">
        <v>201</v>
      </c>
      <c r="C227" s="818" t="s">
        <v>565</v>
      </c>
      <c r="D227" s="818">
        <v>2016</v>
      </c>
      <c r="E227" s="779" t="s">
        <v>10</v>
      </c>
      <c r="F227" s="818" t="s">
        <v>6</v>
      </c>
      <c r="G227" s="859" t="s">
        <v>576</v>
      </c>
      <c r="H227" s="776" t="s">
        <v>1282</v>
      </c>
      <c r="I227" s="774" t="s">
        <v>648</v>
      </c>
      <c r="J227" s="777" t="s">
        <v>1226</v>
      </c>
      <c r="K227" s="774">
        <v>0</v>
      </c>
      <c r="L227" s="774">
        <v>10</v>
      </c>
      <c r="M227" s="774">
        <v>0</v>
      </c>
      <c r="N227" s="782">
        <f t="shared" si="3"/>
        <v>10</v>
      </c>
      <c r="O227" s="860"/>
    </row>
    <row r="228" spans="1:15">
      <c r="A228" s="818" t="s">
        <v>201</v>
      </c>
      <c r="B228" s="818" t="s">
        <v>201</v>
      </c>
      <c r="C228" s="818" t="s">
        <v>565</v>
      </c>
      <c r="D228" s="818">
        <v>2016</v>
      </c>
      <c r="E228" s="779" t="s">
        <v>10</v>
      </c>
      <c r="F228" s="818" t="s">
        <v>6</v>
      </c>
      <c r="G228" s="859" t="s">
        <v>576</v>
      </c>
      <c r="H228" s="776" t="s">
        <v>1179</v>
      </c>
      <c r="I228" s="774" t="s">
        <v>648</v>
      </c>
      <c r="J228" s="777" t="s">
        <v>1212</v>
      </c>
      <c r="K228" s="774">
        <v>0</v>
      </c>
      <c r="L228" s="774">
        <v>8</v>
      </c>
      <c r="M228" s="774">
        <v>0</v>
      </c>
      <c r="N228" s="782">
        <f t="shared" si="3"/>
        <v>8</v>
      </c>
      <c r="O228" s="860"/>
    </row>
    <row r="229" spans="1:15">
      <c r="A229" s="818" t="s">
        <v>201</v>
      </c>
      <c r="B229" s="818" t="s">
        <v>201</v>
      </c>
      <c r="C229" s="818" t="s">
        <v>565</v>
      </c>
      <c r="D229" s="818">
        <v>2016</v>
      </c>
      <c r="E229" s="779" t="s">
        <v>10</v>
      </c>
      <c r="F229" s="818" t="s">
        <v>6</v>
      </c>
      <c r="G229" s="859" t="s">
        <v>576</v>
      </c>
      <c r="H229" s="776" t="s">
        <v>1179</v>
      </c>
      <c r="I229" s="774" t="s">
        <v>648</v>
      </c>
      <c r="J229" s="777" t="s">
        <v>1214</v>
      </c>
      <c r="K229" s="774">
        <v>0</v>
      </c>
      <c r="L229" s="774">
        <v>4</v>
      </c>
      <c r="M229" s="774">
        <v>0</v>
      </c>
      <c r="N229" s="782">
        <f t="shared" si="3"/>
        <v>4</v>
      </c>
      <c r="O229" s="860"/>
    </row>
    <row r="230" spans="1:15">
      <c r="A230" s="818" t="s">
        <v>201</v>
      </c>
      <c r="B230" s="818" t="s">
        <v>201</v>
      </c>
      <c r="C230" s="818" t="s">
        <v>565</v>
      </c>
      <c r="D230" s="818">
        <v>2016</v>
      </c>
      <c r="E230" s="779" t="s">
        <v>10</v>
      </c>
      <c r="F230" s="818" t="s">
        <v>6</v>
      </c>
      <c r="G230" s="859" t="s">
        <v>576</v>
      </c>
      <c r="H230" s="776" t="s">
        <v>1179</v>
      </c>
      <c r="I230" s="774" t="s">
        <v>648</v>
      </c>
      <c r="J230" s="777" t="s">
        <v>1216</v>
      </c>
      <c r="K230" s="774">
        <v>0</v>
      </c>
      <c r="L230" s="774">
        <v>1</v>
      </c>
      <c r="M230" s="774">
        <v>0</v>
      </c>
      <c r="N230" s="782">
        <f t="shared" si="3"/>
        <v>1</v>
      </c>
      <c r="O230" s="860"/>
    </row>
    <row r="231" spans="1:15">
      <c r="A231" s="818" t="s">
        <v>201</v>
      </c>
      <c r="B231" s="818" t="s">
        <v>201</v>
      </c>
      <c r="C231" s="818" t="s">
        <v>565</v>
      </c>
      <c r="D231" s="818">
        <v>2016</v>
      </c>
      <c r="E231" s="779" t="s">
        <v>10</v>
      </c>
      <c r="F231" s="818" t="s">
        <v>6</v>
      </c>
      <c r="G231" s="859" t="s">
        <v>576</v>
      </c>
      <c r="H231" s="776" t="s">
        <v>1179</v>
      </c>
      <c r="I231" s="774" t="s">
        <v>648</v>
      </c>
      <c r="J231" s="777" t="s">
        <v>1217</v>
      </c>
      <c r="K231" s="774">
        <v>0</v>
      </c>
      <c r="L231" s="774">
        <v>20</v>
      </c>
      <c r="M231" s="774">
        <v>0</v>
      </c>
      <c r="N231" s="782">
        <f t="shared" si="3"/>
        <v>20</v>
      </c>
      <c r="O231" s="860"/>
    </row>
    <row r="232" spans="1:15">
      <c r="A232" s="818" t="s">
        <v>201</v>
      </c>
      <c r="B232" s="818" t="s">
        <v>201</v>
      </c>
      <c r="C232" s="818" t="s">
        <v>565</v>
      </c>
      <c r="D232" s="818">
        <v>2016</v>
      </c>
      <c r="E232" s="779" t="s">
        <v>10</v>
      </c>
      <c r="F232" s="818" t="s">
        <v>6</v>
      </c>
      <c r="G232" s="859" t="s">
        <v>576</v>
      </c>
      <c r="H232" s="776" t="s">
        <v>1179</v>
      </c>
      <c r="I232" s="774" t="s">
        <v>648</v>
      </c>
      <c r="J232" s="777" t="s">
        <v>1218</v>
      </c>
      <c r="K232" s="774">
        <v>0</v>
      </c>
      <c r="L232" s="774">
        <v>1</v>
      </c>
      <c r="M232" s="774">
        <v>0</v>
      </c>
      <c r="N232" s="782">
        <f t="shared" si="3"/>
        <v>1</v>
      </c>
      <c r="O232" s="774"/>
    </row>
    <row r="233" spans="1:15">
      <c r="A233" s="818" t="s">
        <v>201</v>
      </c>
      <c r="B233" s="818" t="s">
        <v>201</v>
      </c>
      <c r="C233" s="818" t="s">
        <v>565</v>
      </c>
      <c r="D233" s="818">
        <v>2016</v>
      </c>
      <c r="E233" s="779" t="s">
        <v>10</v>
      </c>
      <c r="F233" s="818" t="s">
        <v>6</v>
      </c>
      <c r="G233" s="859" t="s">
        <v>576</v>
      </c>
      <c r="H233" s="776" t="s">
        <v>1179</v>
      </c>
      <c r="I233" s="774" t="s">
        <v>648</v>
      </c>
      <c r="J233" s="777" t="s">
        <v>1220</v>
      </c>
      <c r="K233" s="774">
        <v>0</v>
      </c>
      <c r="L233" s="774">
        <v>188</v>
      </c>
      <c r="M233" s="774">
        <v>0</v>
      </c>
      <c r="N233" s="782">
        <f t="shared" si="3"/>
        <v>188</v>
      </c>
      <c r="O233" s="774"/>
    </row>
    <row r="234" spans="1:15">
      <c r="A234" s="818" t="s">
        <v>201</v>
      </c>
      <c r="B234" s="818" t="s">
        <v>201</v>
      </c>
      <c r="C234" s="818" t="s">
        <v>565</v>
      </c>
      <c r="D234" s="818">
        <v>2016</v>
      </c>
      <c r="E234" s="779" t="s">
        <v>10</v>
      </c>
      <c r="F234" s="818" t="s">
        <v>6</v>
      </c>
      <c r="G234" s="859" t="s">
        <v>576</v>
      </c>
      <c r="H234" s="776" t="s">
        <v>1179</v>
      </c>
      <c r="I234" s="774" t="s">
        <v>648</v>
      </c>
      <c r="J234" s="777" t="s">
        <v>1222</v>
      </c>
      <c r="K234" s="774">
        <v>0</v>
      </c>
      <c r="L234" s="774">
        <v>187</v>
      </c>
      <c r="M234" s="774">
        <v>0</v>
      </c>
      <c r="N234" s="782">
        <f t="shared" si="3"/>
        <v>187</v>
      </c>
      <c r="O234" s="774"/>
    </row>
    <row r="235" spans="1:15">
      <c r="A235" s="818" t="s">
        <v>201</v>
      </c>
      <c r="B235" s="818" t="s">
        <v>201</v>
      </c>
      <c r="C235" s="818" t="s">
        <v>565</v>
      </c>
      <c r="D235" s="818">
        <v>2016</v>
      </c>
      <c r="E235" s="779" t="s">
        <v>10</v>
      </c>
      <c r="F235" s="818" t="s">
        <v>6</v>
      </c>
      <c r="G235" s="859" t="s">
        <v>576</v>
      </c>
      <c r="H235" s="776" t="s">
        <v>1179</v>
      </c>
      <c r="I235" s="774" t="s">
        <v>648</v>
      </c>
      <c r="J235" s="777" t="s">
        <v>1221</v>
      </c>
      <c r="K235" s="774">
        <v>0</v>
      </c>
      <c r="L235" s="774">
        <v>40</v>
      </c>
      <c r="M235" s="774">
        <v>0</v>
      </c>
      <c r="N235" s="782">
        <f t="shared" si="3"/>
        <v>40</v>
      </c>
      <c r="O235" s="774"/>
    </row>
    <row r="236" spans="1:15">
      <c r="A236" s="818" t="s">
        <v>201</v>
      </c>
      <c r="B236" s="818" t="s">
        <v>201</v>
      </c>
      <c r="C236" s="818" t="s">
        <v>565</v>
      </c>
      <c r="D236" s="818">
        <v>2016</v>
      </c>
      <c r="E236" s="779" t="s">
        <v>10</v>
      </c>
      <c r="F236" s="818" t="s">
        <v>6</v>
      </c>
      <c r="G236" s="859" t="s">
        <v>576</v>
      </c>
      <c r="H236" s="776" t="s">
        <v>1179</v>
      </c>
      <c r="I236" s="774" t="s">
        <v>648</v>
      </c>
      <c r="J236" s="777" t="s">
        <v>129</v>
      </c>
      <c r="K236" s="774">
        <v>0</v>
      </c>
      <c r="L236" s="774">
        <v>2</v>
      </c>
      <c r="M236" s="774">
        <v>0</v>
      </c>
      <c r="N236" s="782">
        <f t="shared" si="3"/>
        <v>2</v>
      </c>
      <c r="O236" s="774"/>
    </row>
    <row r="237" spans="1:15">
      <c r="A237" s="818" t="s">
        <v>201</v>
      </c>
      <c r="B237" s="818" t="s">
        <v>201</v>
      </c>
      <c r="C237" s="818" t="s">
        <v>565</v>
      </c>
      <c r="D237" s="818">
        <v>2016</v>
      </c>
      <c r="E237" s="779" t="s">
        <v>10</v>
      </c>
      <c r="F237" s="818" t="s">
        <v>6</v>
      </c>
      <c r="G237" s="859" t="s">
        <v>576</v>
      </c>
      <c r="H237" s="776" t="s">
        <v>1179</v>
      </c>
      <c r="I237" s="774" t="s">
        <v>648</v>
      </c>
      <c r="J237" s="777" t="s">
        <v>1226</v>
      </c>
      <c r="K237" s="774">
        <v>0</v>
      </c>
      <c r="L237" s="774">
        <v>3</v>
      </c>
      <c r="M237" s="774">
        <v>0</v>
      </c>
      <c r="N237" s="782">
        <f t="shared" si="3"/>
        <v>3</v>
      </c>
      <c r="O237" s="774"/>
    </row>
    <row r="238" spans="1:15">
      <c r="A238" s="818" t="s">
        <v>201</v>
      </c>
      <c r="B238" s="818" t="s">
        <v>201</v>
      </c>
      <c r="C238" s="818" t="s">
        <v>565</v>
      </c>
      <c r="D238" s="818">
        <v>2016</v>
      </c>
      <c r="E238" s="779" t="s">
        <v>10</v>
      </c>
      <c r="F238" s="818" t="s">
        <v>6</v>
      </c>
      <c r="G238" s="859" t="s">
        <v>576</v>
      </c>
      <c r="H238" s="776" t="s">
        <v>1179</v>
      </c>
      <c r="I238" s="774" t="s">
        <v>648</v>
      </c>
      <c r="J238" s="777" t="s">
        <v>1414</v>
      </c>
      <c r="K238" s="774">
        <v>0</v>
      </c>
      <c r="L238" s="774">
        <v>1</v>
      </c>
      <c r="M238" s="774">
        <v>0</v>
      </c>
      <c r="N238" s="782">
        <f t="shared" si="3"/>
        <v>1</v>
      </c>
      <c r="O238" s="860"/>
    </row>
    <row r="239" spans="1:15">
      <c r="A239" s="818" t="s">
        <v>201</v>
      </c>
      <c r="B239" s="818" t="s">
        <v>201</v>
      </c>
      <c r="C239" s="818" t="s">
        <v>565</v>
      </c>
      <c r="D239" s="818">
        <v>2016</v>
      </c>
      <c r="E239" s="779" t="s">
        <v>10</v>
      </c>
      <c r="F239" s="818" t="s">
        <v>6</v>
      </c>
      <c r="G239" s="859" t="s">
        <v>576</v>
      </c>
      <c r="H239" s="776" t="s">
        <v>1334</v>
      </c>
      <c r="I239" s="774" t="s">
        <v>648</v>
      </c>
      <c r="J239" s="777" t="s">
        <v>1217</v>
      </c>
      <c r="K239" s="774">
        <v>0</v>
      </c>
      <c r="L239" s="774">
        <v>2</v>
      </c>
      <c r="M239" s="774">
        <v>0</v>
      </c>
      <c r="N239" s="782">
        <f t="shared" si="3"/>
        <v>2</v>
      </c>
      <c r="O239" s="860"/>
    </row>
    <row r="240" spans="1:15">
      <c r="A240" s="818" t="s">
        <v>201</v>
      </c>
      <c r="B240" s="818" t="s">
        <v>201</v>
      </c>
      <c r="C240" s="818" t="s">
        <v>565</v>
      </c>
      <c r="D240" s="818">
        <v>2016</v>
      </c>
      <c r="E240" s="779" t="s">
        <v>10</v>
      </c>
      <c r="F240" s="818" t="s">
        <v>6</v>
      </c>
      <c r="G240" s="859" t="s">
        <v>576</v>
      </c>
      <c r="H240" s="776" t="s">
        <v>1334</v>
      </c>
      <c r="I240" s="774" t="s">
        <v>648</v>
      </c>
      <c r="J240" s="777" t="s">
        <v>1218</v>
      </c>
      <c r="K240" s="774">
        <v>0</v>
      </c>
      <c r="L240" s="774">
        <v>5</v>
      </c>
      <c r="M240" s="774">
        <v>0</v>
      </c>
      <c r="N240" s="782">
        <f t="shared" si="3"/>
        <v>5</v>
      </c>
      <c r="O240" s="774"/>
    </row>
    <row r="241" spans="1:15">
      <c r="A241" s="818" t="s">
        <v>201</v>
      </c>
      <c r="B241" s="818" t="s">
        <v>201</v>
      </c>
      <c r="C241" s="818" t="s">
        <v>565</v>
      </c>
      <c r="D241" s="818">
        <v>2016</v>
      </c>
      <c r="E241" s="779" t="s">
        <v>10</v>
      </c>
      <c r="F241" s="818" t="s">
        <v>6</v>
      </c>
      <c r="G241" s="859" t="s">
        <v>576</v>
      </c>
      <c r="H241" s="776" t="s">
        <v>1334</v>
      </c>
      <c r="I241" s="774" t="s">
        <v>648</v>
      </c>
      <c r="J241" s="777" t="s">
        <v>1220</v>
      </c>
      <c r="K241" s="774">
        <v>0</v>
      </c>
      <c r="L241" s="774">
        <v>13</v>
      </c>
      <c r="M241" s="774">
        <v>0</v>
      </c>
      <c r="N241" s="782">
        <f t="shared" si="3"/>
        <v>13</v>
      </c>
      <c r="O241" s="774"/>
    </row>
    <row r="242" spans="1:15">
      <c r="A242" s="818" t="s">
        <v>201</v>
      </c>
      <c r="B242" s="818" t="s">
        <v>201</v>
      </c>
      <c r="C242" s="818" t="s">
        <v>565</v>
      </c>
      <c r="D242" s="818">
        <v>2016</v>
      </c>
      <c r="E242" s="779" t="s">
        <v>10</v>
      </c>
      <c r="F242" s="818" t="s">
        <v>6</v>
      </c>
      <c r="G242" s="859" t="s">
        <v>576</v>
      </c>
      <c r="H242" s="776" t="s">
        <v>1398</v>
      </c>
      <c r="I242" s="774" t="s">
        <v>648</v>
      </c>
      <c r="J242" s="777" t="s">
        <v>1226</v>
      </c>
      <c r="K242" s="774">
        <v>0</v>
      </c>
      <c r="L242" s="774">
        <v>0</v>
      </c>
      <c r="M242" s="774">
        <v>1</v>
      </c>
      <c r="N242" s="782">
        <f t="shared" si="3"/>
        <v>1</v>
      </c>
      <c r="O242" s="774"/>
    </row>
    <row r="243" spans="1:15">
      <c r="A243" s="818" t="s">
        <v>201</v>
      </c>
      <c r="B243" s="818" t="s">
        <v>201</v>
      </c>
      <c r="C243" s="818" t="s">
        <v>565</v>
      </c>
      <c r="D243" s="818">
        <v>2016</v>
      </c>
      <c r="E243" s="779" t="s">
        <v>10</v>
      </c>
      <c r="F243" s="818" t="s">
        <v>6</v>
      </c>
      <c r="G243" s="859" t="s">
        <v>576</v>
      </c>
      <c r="H243" s="776" t="s">
        <v>1398</v>
      </c>
      <c r="I243" s="774" t="s">
        <v>648</v>
      </c>
      <c r="J243" s="777" t="s">
        <v>1230</v>
      </c>
      <c r="K243" s="774">
        <v>0</v>
      </c>
      <c r="L243" s="774">
        <v>157</v>
      </c>
      <c r="M243" s="774">
        <v>0</v>
      </c>
      <c r="N243" s="782">
        <f t="shared" si="3"/>
        <v>157</v>
      </c>
      <c r="O243" s="774"/>
    </row>
    <row r="244" spans="1:15">
      <c r="A244" s="818" t="s">
        <v>201</v>
      </c>
      <c r="B244" s="818" t="s">
        <v>201</v>
      </c>
      <c r="C244" s="818" t="s">
        <v>565</v>
      </c>
      <c r="D244" s="818">
        <v>2016</v>
      </c>
      <c r="E244" s="779" t="s">
        <v>10</v>
      </c>
      <c r="F244" s="818" t="s">
        <v>6</v>
      </c>
      <c r="G244" s="859" t="s">
        <v>576</v>
      </c>
      <c r="H244" s="776" t="s">
        <v>1370</v>
      </c>
      <c r="I244" s="774" t="s">
        <v>648</v>
      </c>
      <c r="J244" s="777" t="s">
        <v>1228</v>
      </c>
      <c r="K244" s="774">
        <v>0</v>
      </c>
      <c r="L244" s="774">
        <v>0</v>
      </c>
      <c r="M244" s="774">
        <v>4</v>
      </c>
      <c r="N244" s="782">
        <f t="shared" si="3"/>
        <v>4</v>
      </c>
      <c r="O244" s="774"/>
    </row>
    <row r="245" spans="1:15">
      <c r="A245" s="818" t="s">
        <v>201</v>
      </c>
      <c r="B245" s="818" t="s">
        <v>201</v>
      </c>
      <c r="C245" s="818" t="s">
        <v>565</v>
      </c>
      <c r="D245" s="818">
        <v>2016</v>
      </c>
      <c r="E245" s="779" t="s">
        <v>10</v>
      </c>
      <c r="F245" s="818" t="s">
        <v>6</v>
      </c>
      <c r="G245" s="859" t="s">
        <v>576</v>
      </c>
      <c r="H245" s="776" t="s">
        <v>1344</v>
      </c>
      <c r="I245" s="774" t="s">
        <v>648</v>
      </c>
      <c r="J245" s="777" t="s">
        <v>1218</v>
      </c>
      <c r="K245" s="774">
        <v>0</v>
      </c>
      <c r="L245" s="774">
        <v>6</v>
      </c>
      <c r="M245" s="774">
        <v>0</v>
      </c>
      <c r="N245" s="782">
        <f t="shared" si="3"/>
        <v>6</v>
      </c>
      <c r="O245" s="774"/>
    </row>
    <row r="246" spans="1:15">
      <c r="A246" s="818" t="s">
        <v>201</v>
      </c>
      <c r="B246" s="818" t="s">
        <v>201</v>
      </c>
      <c r="C246" s="818" t="s">
        <v>565</v>
      </c>
      <c r="D246" s="818">
        <v>2016</v>
      </c>
      <c r="E246" s="779" t="s">
        <v>10</v>
      </c>
      <c r="F246" s="818" t="s">
        <v>6</v>
      </c>
      <c r="G246" s="859" t="s">
        <v>576</v>
      </c>
      <c r="H246" s="776" t="s">
        <v>1344</v>
      </c>
      <c r="I246" s="774">
        <v>1</v>
      </c>
      <c r="J246" s="777" t="s">
        <v>129</v>
      </c>
      <c r="K246" s="774">
        <v>0</v>
      </c>
      <c r="L246" s="774">
        <v>156</v>
      </c>
      <c r="M246" s="774">
        <v>0</v>
      </c>
      <c r="N246" s="782">
        <f t="shared" si="3"/>
        <v>156</v>
      </c>
      <c r="O246" s="774"/>
    </row>
    <row r="247" spans="1:15">
      <c r="A247" s="818" t="s">
        <v>201</v>
      </c>
      <c r="B247" s="818" t="s">
        <v>201</v>
      </c>
      <c r="C247" s="818" t="s">
        <v>565</v>
      </c>
      <c r="D247" s="818">
        <v>2016</v>
      </c>
      <c r="E247" s="779" t="s">
        <v>10</v>
      </c>
      <c r="F247" s="818" t="s">
        <v>6</v>
      </c>
      <c r="G247" s="859" t="s">
        <v>576</v>
      </c>
      <c r="H247" s="776" t="s">
        <v>1361</v>
      </c>
      <c r="I247" s="774">
        <v>1</v>
      </c>
      <c r="J247" s="777" t="s">
        <v>129</v>
      </c>
      <c r="K247" s="774">
        <v>0</v>
      </c>
      <c r="L247" s="774">
        <v>20</v>
      </c>
      <c r="M247" s="774">
        <v>0</v>
      </c>
      <c r="N247" s="782">
        <f t="shared" si="3"/>
        <v>20</v>
      </c>
      <c r="O247" s="774"/>
    </row>
    <row r="248" spans="1:15">
      <c r="A248" s="818" t="s">
        <v>201</v>
      </c>
      <c r="B248" s="818" t="s">
        <v>201</v>
      </c>
      <c r="C248" s="818" t="s">
        <v>565</v>
      </c>
      <c r="D248" s="818">
        <v>2016</v>
      </c>
      <c r="E248" s="779" t="s">
        <v>10</v>
      </c>
      <c r="F248" s="818" t="s">
        <v>6</v>
      </c>
      <c r="G248" s="859" t="s">
        <v>576</v>
      </c>
      <c r="H248" s="927" t="s">
        <v>48</v>
      </c>
      <c r="I248" s="774" t="s">
        <v>648</v>
      </c>
      <c r="J248" s="777" t="s">
        <v>1220</v>
      </c>
      <c r="K248" s="774">
        <v>0</v>
      </c>
      <c r="L248" s="774">
        <v>1</v>
      </c>
      <c r="M248" s="774">
        <v>0</v>
      </c>
      <c r="N248" s="782">
        <f t="shared" si="3"/>
        <v>1</v>
      </c>
      <c r="O248" s="774"/>
    </row>
    <row r="249" spans="1:15">
      <c r="A249" s="818" t="s">
        <v>201</v>
      </c>
      <c r="B249" s="818" t="s">
        <v>201</v>
      </c>
      <c r="C249" s="818" t="s">
        <v>565</v>
      </c>
      <c r="D249" s="818">
        <v>2016</v>
      </c>
      <c r="E249" s="779" t="s">
        <v>10</v>
      </c>
      <c r="F249" s="818" t="s">
        <v>6</v>
      </c>
      <c r="G249" s="859" t="s">
        <v>576</v>
      </c>
      <c r="H249" s="776" t="s">
        <v>48</v>
      </c>
      <c r="I249" s="774" t="s">
        <v>648</v>
      </c>
      <c r="J249" s="777" t="s">
        <v>1222</v>
      </c>
      <c r="K249" s="774">
        <v>0</v>
      </c>
      <c r="L249" s="774">
        <v>11</v>
      </c>
      <c r="M249" s="774">
        <v>0</v>
      </c>
      <c r="N249" s="782">
        <f t="shared" si="3"/>
        <v>11</v>
      </c>
      <c r="O249" s="774"/>
    </row>
    <row r="250" spans="1:15">
      <c r="A250" s="818" t="s">
        <v>201</v>
      </c>
      <c r="B250" s="818" t="s">
        <v>201</v>
      </c>
      <c r="C250" s="818" t="s">
        <v>565</v>
      </c>
      <c r="D250" s="818">
        <v>2016</v>
      </c>
      <c r="E250" s="779" t="s">
        <v>10</v>
      </c>
      <c r="F250" s="818" t="s">
        <v>6</v>
      </c>
      <c r="G250" s="859" t="s">
        <v>576</v>
      </c>
      <c r="H250" s="776" t="s">
        <v>48</v>
      </c>
      <c r="I250" s="774" t="s">
        <v>648</v>
      </c>
      <c r="J250" s="777" t="s">
        <v>1221</v>
      </c>
      <c r="K250" s="774">
        <v>0</v>
      </c>
      <c r="L250" s="774">
        <v>30</v>
      </c>
      <c r="M250" s="774">
        <v>0</v>
      </c>
      <c r="N250" s="782">
        <f t="shared" si="3"/>
        <v>30</v>
      </c>
      <c r="O250" s="774"/>
    </row>
    <row r="251" spans="1:15">
      <c r="A251" s="818" t="s">
        <v>201</v>
      </c>
      <c r="B251" s="818" t="s">
        <v>201</v>
      </c>
      <c r="C251" s="818" t="s">
        <v>565</v>
      </c>
      <c r="D251" s="818">
        <v>2016</v>
      </c>
      <c r="E251" s="779" t="s">
        <v>10</v>
      </c>
      <c r="F251" s="818" t="s">
        <v>6</v>
      </c>
      <c r="G251" s="859" t="s">
        <v>576</v>
      </c>
      <c r="H251" s="776" t="s">
        <v>48</v>
      </c>
      <c r="I251" s="774" t="s">
        <v>648</v>
      </c>
      <c r="J251" s="777" t="s">
        <v>1226</v>
      </c>
      <c r="K251" s="774">
        <v>0</v>
      </c>
      <c r="L251" s="774">
        <v>576</v>
      </c>
      <c r="M251" s="774">
        <v>17</v>
      </c>
      <c r="N251" s="782">
        <f t="shared" si="3"/>
        <v>593</v>
      </c>
      <c r="O251" s="774"/>
    </row>
    <row r="252" spans="1:15">
      <c r="A252" s="818" t="s">
        <v>201</v>
      </c>
      <c r="B252" s="818" t="s">
        <v>201</v>
      </c>
      <c r="C252" s="818" t="s">
        <v>565</v>
      </c>
      <c r="D252" s="818">
        <v>2016</v>
      </c>
      <c r="E252" s="779" t="s">
        <v>10</v>
      </c>
      <c r="F252" s="818" t="s">
        <v>6</v>
      </c>
      <c r="G252" s="859" t="s">
        <v>576</v>
      </c>
      <c r="H252" s="776" t="s">
        <v>48</v>
      </c>
      <c r="I252" s="774" t="s">
        <v>648</v>
      </c>
      <c r="J252" s="777" t="s">
        <v>1230</v>
      </c>
      <c r="K252" s="774">
        <v>0</v>
      </c>
      <c r="L252" s="774">
        <v>1615</v>
      </c>
      <c r="M252" s="774">
        <v>9</v>
      </c>
      <c r="N252" s="782">
        <f t="shared" si="3"/>
        <v>1624</v>
      </c>
      <c r="O252" s="774"/>
    </row>
    <row r="253" spans="1:15">
      <c r="A253" s="818" t="s">
        <v>201</v>
      </c>
      <c r="B253" s="818" t="s">
        <v>201</v>
      </c>
      <c r="C253" s="818" t="s">
        <v>565</v>
      </c>
      <c r="D253" s="818">
        <v>2016</v>
      </c>
      <c r="E253" s="779" t="s">
        <v>10</v>
      </c>
      <c r="F253" s="818" t="s">
        <v>6</v>
      </c>
      <c r="G253" s="859" t="s">
        <v>576</v>
      </c>
      <c r="H253" s="776" t="s">
        <v>914</v>
      </c>
      <c r="I253" s="774" t="s">
        <v>648</v>
      </c>
      <c r="J253" s="777" t="s">
        <v>1226</v>
      </c>
      <c r="K253" s="774">
        <v>0</v>
      </c>
      <c r="L253" s="774">
        <v>5</v>
      </c>
      <c r="M253" s="774">
        <v>0</v>
      </c>
      <c r="N253" s="782">
        <f t="shared" si="3"/>
        <v>5</v>
      </c>
      <c r="O253" s="860"/>
    </row>
    <row r="254" spans="1:15">
      <c r="A254" s="818" t="s">
        <v>201</v>
      </c>
      <c r="B254" s="818" t="s">
        <v>201</v>
      </c>
      <c r="C254" s="818" t="s">
        <v>565</v>
      </c>
      <c r="D254" s="818">
        <v>2016</v>
      </c>
      <c r="E254" s="779" t="s">
        <v>10</v>
      </c>
      <c r="F254" s="818" t="s">
        <v>6</v>
      </c>
      <c r="G254" s="859" t="s">
        <v>576</v>
      </c>
      <c r="H254" s="776" t="s">
        <v>1371</v>
      </c>
      <c r="I254" s="774" t="s">
        <v>648</v>
      </c>
      <c r="J254" s="777" t="s">
        <v>1228</v>
      </c>
      <c r="K254" s="774">
        <v>0</v>
      </c>
      <c r="L254" s="774">
        <v>0</v>
      </c>
      <c r="M254" s="774">
        <v>5</v>
      </c>
      <c r="N254" s="782">
        <f t="shared" si="3"/>
        <v>5</v>
      </c>
      <c r="O254" s="774"/>
    </row>
    <row r="255" spans="1:15">
      <c r="A255" s="818" t="s">
        <v>201</v>
      </c>
      <c r="B255" s="818" t="s">
        <v>201</v>
      </c>
      <c r="C255" s="818" t="s">
        <v>565</v>
      </c>
      <c r="D255" s="818">
        <v>2016</v>
      </c>
      <c r="E255" s="779" t="s">
        <v>10</v>
      </c>
      <c r="F255" s="818" t="s">
        <v>6</v>
      </c>
      <c r="G255" s="859" t="s">
        <v>576</v>
      </c>
      <c r="H255" s="776" t="s">
        <v>1399</v>
      </c>
      <c r="I255" s="774" t="s">
        <v>648</v>
      </c>
      <c r="J255" s="777" t="s">
        <v>1226</v>
      </c>
      <c r="K255" s="774">
        <v>0</v>
      </c>
      <c r="L255" s="774">
        <v>0</v>
      </c>
      <c r="M255" s="774">
        <v>1</v>
      </c>
      <c r="N255" s="782">
        <f t="shared" si="3"/>
        <v>1</v>
      </c>
      <c r="O255" s="774"/>
    </row>
    <row r="256" spans="1:15">
      <c r="A256" s="818" t="s">
        <v>201</v>
      </c>
      <c r="B256" s="818" t="s">
        <v>201</v>
      </c>
      <c r="C256" s="818" t="s">
        <v>565</v>
      </c>
      <c r="D256" s="818">
        <v>2016</v>
      </c>
      <c r="E256" s="779" t="s">
        <v>10</v>
      </c>
      <c r="F256" s="818" t="s">
        <v>6</v>
      </c>
      <c r="G256" s="859" t="s">
        <v>576</v>
      </c>
      <c r="H256" s="776" t="s">
        <v>1354</v>
      </c>
      <c r="I256" s="774" t="s">
        <v>648</v>
      </c>
      <c r="J256" s="777" t="s">
        <v>1222</v>
      </c>
      <c r="K256" s="774">
        <v>0</v>
      </c>
      <c r="L256" s="774">
        <v>50</v>
      </c>
      <c r="M256" s="774">
        <v>0</v>
      </c>
      <c r="N256" s="782">
        <f t="shared" si="3"/>
        <v>50</v>
      </c>
      <c r="O256" s="774"/>
    </row>
    <row r="257" spans="1:15">
      <c r="A257" s="818" t="s">
        <v>201</v>
      </c>
      <c r="B257" s="818" t="s">
        <v>201</v>
      </c>
      <c r="C257" s="818" t="s">
        <v>565</v>
      </c>
      <c r="D257" s="818">
        <v>2016</v>
      </c>
      <c r="E257" s="779" t="s">
        <v>10</v>
      </c>
      <c r="F257" s="818" t="s">
        <v>6</v>
      </c>
      <c r="G257" s="859" t="s">
        <v>576</v>
      </c>
      <c r="H257" s="776" t="s">
        <v>1354</v>
      </c>
      <c r="I257" s="774" t="s">
        <v>648</v>
      </c>
      <c r="J257" s="777" t="s">
        <v>1226</v>
      </c>
      <c r="K257" s="774">
        <v>0</v>
      </c>
      <c r="L257" s="774">
        <v>0</v>
      </c>
      <c r="M257" s="774">
        <v>56</v>
      </c>
      <c r="N257" s="782">
        <f t="shared" si="3"/>
        <v>56</v>
      </c>
      <c r="O257" s="774"/>
    </row>
    <row r="258" spans="1:15">
      <c r="A258" s="818" t="s">
        <v>201</v>
      </c>
      <c r="B258" s="818" t="s">
        <v>201</v>
      </c>
      <c r="C258" s="818" t="s">
        <v>565</v>
      </c>
      <c r="D258" s="818">
        <v>2016</v>
      </c>
      <c r="E258" s="779" t="s">
        <v>10</v>
      </c>
      <c r="F258" s="818" t="s">
        <v>6</v>
      </c>
      <c r="G258" s="859" t="s">
        <v>576</v>
      </c>
      <c r="H258" s="776" t="s">
        <v>1372</v>
      </c>
      <c r="I258" s="774" t="s">
        <v>648</v>
      </c>
      <c r="J258" s="777" t="s">
        <v>1228</v>
      </c>
      <c r="K258" s="774">
        <v>0</v>
      </c>
      <c r="L258" s="774">
        <v>0</v>
      </c>
      <c r="M258" s="774">
        <v>3</v>
      </c>
      <c r="N258" s="782">
        <f t="shared" si="3"/>
        <v>3</v>
      </c>
      <c r="O258" s="774"/>
    </row>
    <row r="259" spans="1:15">
      <c r="A259" s="818" t="s">
        <v>201</v>
      </c>
      <c r="B259" s="818" t="s">
        <v>201</v>
      </c>
      <c r="C259" s="818" t="s">
        <v>565</v>
      </c>
      <c r="D259" s="818">
        <v>2016</v>
      </c>
      <c r="E259" s="779" t="s">
        <v>10</v>
      </c>
      <c r="F259" s="818" t="s">
        <v>6</v>
      </c>
      <c r="G259" s="859" t="s">
        <v>576</v>
      </c>
      <c r="H259" s="776" t="s">
        <v>1400</v>
      </c>
      <c r="I259" s="774" t="s">
        <v>648</v>
      </c>
      <c r="J259" s="777" t="s">
        <v>1226</v>
      </c>
      <c r="K259" s="774">
        <v>0</v>
      </c>
      <c r="L259" s="774">
        <v>0</v>
      </c>
      <c r="M259" s="774">
        <v>8</v>
      </c>
      <c r="N259" s="782">
        <f t="shared" si="3"/>
        <v>8</v>
      </c>
      <c r="O259" s="774"/>
    </row>
    <row r="260" spans="1:15">
      <c r="A260" s="818" t="s">
        <v>201</v>
      </c>
      <c r="B260" s="818" t="s">
        <v>201</v>
      </c>
      <c r="C260" s="818" t="s">
        <v>565</v>
      </c>
      <c r="D260" s="818">
        <v>2016</v>
      </c>
      <c r="E260" s="779" t="s">
        <v>10</v>
      </c>
      <c r="F260" s="818" t="s">
        <v>6</v>
      </c>
      <c r="G260" s="859" t="s">
        <v>576</v>
      </c>
      <c r="H260" s="776" t="s">
        <v>1401</v>
      </c>
      <c r="I260" s="774" t="s">
        <v>648</v>
      </c>
      <c r="J260" s="777" t="s">
        <v>1226</v>
      </c>
      <c r="K260" s="774">
        <v>0</v>
      </c>
      <c r="L260" s="774">
        <v>0</v>
      </c>
      <c r="M260" s="774">
        <v>1</v>
      </c>
      <c r="N260" s="782">
        <f t="shared" si="3"/>
        <v>1</v>
      </c>
      <c r="O260" s="774"/>
    </row>
    <row r="261" spans="1:15">
      <c r="A261" s="818" t="s">
        <v>201</v>
      </c>
      <c r="B261" s="818" t="s">
        <v>201</v>
      </c>
      <c r="C261" s="818" t="s">
        <v>565</v>
      </c>
      <c r="D261" s="818">
        <v>2016</v>
      </c>
      <c r="E261" s="779" t="s">
        <v>10</v>
      </c>
      <c r="F261" s="818" t="s">
        <v>6</v>
      </c>
      <c r="G261" s="859" t="s">
        <v>576</v>
      </c>
      <c r="H261" s="776" t="s">
        <v>299</v>
      </c>
      <c r="I261" s="774">
        <v>2</v>
      </c>
      <c r="J261" s="777" t="s">
        <v>1222</v>
      </c>
      <c r="K261" s="774">
        <v>0</v>
      </c>
      <c r="L261" s="774">
        <v>2</v>
      </c>
      <c r="M261" s="774">
        <v>0</v>
      </c>
      <c r="N261" s="782">
        <f t="shared" ref="N261:N324" si="4">K261+L261+M261</f>
        <v>2</v>
      </c>
      <c r="O261" s="774"/>
    </row>
    <row r="262" spans="1:15">
      <c r="A262" s="818" t="s">
        <v>201</v>
      </c>
      <c r="B262" s="818" t="s">
        <v>201</v>
      </c>
      <c r="C262" s="818" t="s">
        <v>565</v>
      </c>
      <c r="D262" s="818">
        <v>2016</v>
      </c>
      <c r="E262" s="779" t="s">
        <v>10</v>
      </c>
      <c r="F262" s="818" t="s">
        <v>6</v>
      </c>
      <c r="G262" s="859" t="s">
        <v>576</v>
      </c>
      <c r="H262" s="776" t="s">
        <v>1335</v>
      </c>
      <c r="I262" s="774" t="s">
        <v>648</v>
      </c>
      <c r="J262" s="777" t="s">
        <v>1217</v>
      </c>
      <c r="K262" s="774">
        <v>0</v>
      </c>
      <c r="L262" s="774">
        <v>0</v>
      </c>
      <c r="M262" s="774">
        <v>1</v>
      </c>
      <c r="N262" s="782">
        <f t="shared" si="4"/>
        <v>1</v>
      </c>
      <c r="O262" s="774"/>
    </row>
    <row r="263" spans="1:15">
      <c r="A263" s="818" t="s">
        <v>201</v>
      </c>
      <c r="B263" s="818" t="s">
        <v>201</v>
      </c>
      <c r="C263" s="818" t="s">
        <v>565</v>
      </c>
      <c r="D263" s="818">
        <v>2016</v>
      </c>
      <c r="E263" s="779" t="s">
        <v>10</v>
      </c>
      <c r="F263" s="818" t="s">
        <v>6</v>
      </c>
      <c r="G263" s="859" t="s">
        <v>576</v>
      </c>
      <c r="H263" s="776" t="s">
        <v>1335</v>
      </c>
      <c r="I263" s="774" t="s">
        <v>648</v>
      </c>
      <c r="J263" s="777" t="s">
        <v>1228</v>
      </c>
      <c r="K263" s="774">
        <v>0</v>
      </c>
      <c r="L263" s="774">
        <v>0</v>
      </c>
      <c r="M263" s="774">
        <v>51</v>
      </c>
      <c r="N263" s="782">
        <f t="shared" si="4"/>
        <v>51</v>
      </c>
      <c r="O263" s="774"/>
    </row>
    <row r="264" spans="1:15">
      <c r="A264" s="818" t="s">
        <v>201</v>
      </c>
      <c r="B264" s="818" t="s">
        <v>201</v>
      </c>
      <c r="C264" s="818" t="s">
        <v>565</v>
      </c>
      <c r="D264" s="818">
        <v>2016</v>
      </c>
      <c r="E264" s="779" t="s">
        <v>10</v>
      </c>
      <c r="F264" s="818" t="s">
        <v>6</v>
      </c>
      <c r="G264" s="859" t="s">
        <v>576</v>
      </c>
      <c r="H264" s="776" t="s">
        <v>1335</v>
      </c>
      <c r="I264" s="774" t="s">
        <v>648</v>
      </c>
      <c r="J264" s="777" t="s">
        <v>1226</v>
      </c>
      <c r="K264" s="774">
        <v>0</v>
      </c>
      <c r="L264" s="774">
        <v>0</v>
      </c>
      <c r="M264" s="774">
        <v>27</v>
      </c>
      <c r="N264" s="782">
        <f t="shared" si="4"/>
        <v>27</v>
      </c>
      <c r="O264" s="774"/>
    </row>
    <row r="265" spans="1:15">
      <c r="A265" s="818" t="s">
        <v>201</v>
      </c>
      <c r="B265" s="818" t="s">
        <v>201</v>
      </c>
      <c r="C265" s="818" t="s">
        <v>565</v>
      </c>
      <c r="D265" s="818">
        <v>2016</v>
      </c>
      <c r="E265" s="779" t="s">
        <v>10</v>
      </c>
      <c r="F265" s="818" t="s">
        <v>6</v>
      </c>
      <c r="G265" s="859" t="s">
        <v>576</v>
      </c>
      <c r="H265" s="776" t="s">
        <v>1335</v>
      </c>
      <c r="I265" s="774" t="s">
        <v>648</v>
      </c>
      <c r="J265" s="777" t="s">
        <v>1230</v>
      </c>
      <c r="K265" s="774">
        <v>0</v>
      </c>
      <c r="L265" s="774">
        <v>0</v>
      </c>
      <c r="M265" s="774">
        <v>90</v>
      </c>
      <c r="N265" s="782">
        <f t="shared" si="4"/>
        <v>90</v>
      </c>
      <c r="O265" s="774"/>
    </row>
    <row r="266" spans="1:15">
      <c r="A266" s="818" t="s">
        <v>201</v>
      </c>
      <c r="B266" s="818" t="s">
        <v>201</v>
      </c>
      <c r="C266" s="818" t="s">
        <v>565</v>
      </c>
      <c r="D266" s="818">
        <v>2016</v>
      </c>
      <c r="E266" s="779" t="s">
        <v>10</v>
      </c>
      <c r="F266" s="818" t="s">
        <v>6</v>
      </c>
      <c r="G266" s="859" t="s">
        <v>576</v>
      </c>
      <c r="H266" s="776" t="s">
        <v>1336</v>
      </c>
      <c r="I266" s="774" t="s">
        <v>648</v>
      </c>
      <c r="J266" s="777" t="s">
        <v>1217</v>
      </c>
      <c r="K266" s="774">
        <v>0</v>
      </c>
      <c r="L266" s="774">
        <v>1</v>
      </c>
      <c r="M266" s="774">
        <v>0</v>
      </c>
      <c r="N266" s="782">
        <f t="shared" si="4"/>
        <v>1</v>
      </c>
      <c r="O266" s="860"/>
    </row>
    <row r="267" spans="1:15">
      <c r="A267" s="818" t="s">
        <v>201</v>
      </c>
      <c r="B267" s="818" t="s">
        <v>201</v>
      </c>
      <c r="C267" s="818" t="s">
        <v>565</v>
      </c>
      <c r="D267" s="818">
        <v>2016</v>
      </c>
      <c r="E267" s="779" t="s">
        <v>10</v>
      </c>
      <c r="F267" s="818" t="s">
        <v>6</v>
      </c>
      <c r="G267" s="859" t="s">
        <v>576</v>
      </c>
      <c r="H267" s="776" t="s">
        <v>1345</v>
      </c>
      <c r="I267" s="774" t="s">
        <v>648</v>
      </c>
      <c r="J267" s="777" t="s">
        <v>1218</v>
      </c>
      <c r="K267" s="774">
        <v>0</v>
      </c>
      <c r="L267" s="774">
        <v>1</v>
      </c>
      <c r="M267" s="774">
        <v>0</v>
      </c>
      <c r="N267" s="782">
        <f t="shared" si="4"/>
        <v>1</v>
      </c>
      <c r="O267" s="774"/>
    </row>
    <row r="268" spans="1:15">
      <c r="A268" s="818" t="s">
        <v>201</v>
      </c>
      <c r="B268" s="818" t="s">
        <v>201</v>
      </c>
      <c r="C268" s="818" t="s">
        <v>565</v>
      </c>
      <c r="D268" s="818">
        <v>2016</v>
      </c>
      <c r="E268" s="779" t="s">
        <v>10</v>
      </c>
      <c r="F268" s="818" t="s">
        <v>6</v>
      </c>
      <c r="G268" s="859" t="s">
        <v>576</v>
      </c>
      <c r="H268" s="776" t="s">
        <v>1363</v>
      </c>
      <c r="I268" s="774">
        <v>1</v>
      </c>
      <c r="J268" s="777" t="s">
        <v>1224</v>
      </c>
      <c r="K268" s="774">
        <v>0</v>
      </c>
      <c r="L268" s="774">
        <v>0</v>
      </c>
      <c r="M268" s="774">
        <v>155</v>
      </c>
      <c r="N268" s="782">
        <f t="shared" si="4"/>
        <v>155</v>
      </c>
      <c r="O268" s="774"/>
    </row>
    <row r="269" spans="1:15">
      <c r="A269" s="818" t="s">
        <v>201</v>
      </c>
      <c r="B269" s="818" t="s">
        <v>201</v>
      </c>
      <c r="C269" s="818" t="s">
        <v>565</v>
      </c>
      <c r="D269" s="818">
        <v>2016</v>
      </c>
      <c r="E269" s="779" t="s">
        <v>10</v>
      </c>
      <c r="F269" s="818" t="s">
        <v>6</v>
      </c>
      <c r="G269" s="859" t="s">
        <v>576</v>
      </c>
      <c r="H269" s="776" t="s">
        <v>306</v>
      </c>
      <c r="I269" s="774">
        <v>1</v>
      </c>
      <c r="J269" s="777" t="s">
        <v>1224</v>
      </c>
      <c r="K269" s="774">
        <v>0</v>
      </c>
      <c r="L269" s="774">
        <v>0</v>
      </c>
      <c r="M269" s="774">
        <v>3</v>
      </c>
      <c r="N269" s="782">
        <f t="shared" si="4"/>
        <v>3</v>
      </c>
      <c r="O269" s="774"/>
    </row>
    <row r="270" spans="1:15">
      <c r="A270" s="818" t="s">
        <v>201</v>
      </c>
      <c r="B270" s="818" t="s">
        <v>201</v>
      </c>
      <c r="C270" s="818" t="s">
        <v>565</v>
      </c>
      <c r="D270" s="818">
        <v>2016</v>
      </c>
      <c r="E270" s="779" t="s">
        <v>10</v>
      </c>
      <c r="F270" s="818" t="s">
        <v>6</v>
      </c>
      <c r="G270" s="859" t="s">
        <v>576</v>
      </c>
      <c r="H270" s="776" t="s">
        <v>307</v>
      </c>
      <c r="I270" s="774">
        <v>1</v>
      </c>
      <c r="J270" s="777" t="s">
        <v>1224</v>
      </c>
      <c r="K270" s="774">
        <v>0</v>
      </c>
      <c r="L270" s="774">
        <v>0</v>
      </c>
      <c r="M270" s="774">
        <v>1</v>
      </c>
      <c r="N270" s="782">
        <f t="shared" si="4"/>
        <v>1</v>
      </c>
      <c r="O270" s="774"/>
    </row>
    <row r="271" spans="1:15">
      <c r="A271" s="818" t="s">
        <v>201</v>
      </c>
      <c r="B271" s="818" t="s">
        <v>201</v>
      </c>
      <c r="C271" s="818" t="s">
        <v>565</v>
      </c>
      <c r="D271" s="818">
        <v>2016</v>
      </c>
      <c r="E271" s="779" t="s">
        <v>10</v>
      </c>
      <c r="F271" s="818" t="s">
        <v>6</v>
      </c>
      <c r="G271" s="859" t="s">
        <v>576</v>
      </c>
      <c r="H271" s="776" t="s">
        <v>1402</v>
      </c>
      <c r="I271" s="774" t="s">
        <v>648</v>
      </c>
      <c r="J271" s="777" t="s">
        <v>1226</v>
      </c>
      <c r="K271" s="774">
        <v>0</v>
      </c>
      <c r="L271" s="774">
        <v>92</v>
      </c>
      <c r="M271" s="774">
        <v>1</v>
      </c>
      <c r="N271" s="782">
        <f t="shared" si="4"/>
        <v>93</v>
      </c>
      <c r="O271" s="774"/>
    </row>
    <row r="272" spans="1:15">
      <c r="A272" s="818" t="s">
        <v>201</v>
      </c>
      <c r="B272" s="818" t="s">
        <v>201</v>
      </c>
      <c r="C272" s="818" t="s">
        <v>565</v>
      </c>
      <c r="D272" s="818">
        <v>2016</v>
      </c>
      <c r="E272" s="779" t="s">
        <v>10</v>
      </c>
      <c r="F272" s="818" t="s">
        <v>6</v>
      </c>
      <c r="G272" s="859" t="s">
        <v>576</v>
      </c>
      <c r="H272" s="776" t="s">
        <v>1283</v>
      </c>
      <c r="I272" s="774" t="s">
        <v>648</v>
      </c>
      <c r="J272" s="777" t="s">
        <v>1212</v>
      </c>
      <c r="K272" s="774">
        <v>0</v>
      </c>
      <c r="L272" s="774">
        <v>30</v>
      </c>
      <c r="M272" s="774">
        <v>0</v>
      </c>
      <c r="N272" s="782">
        <f t="shared" si="4"/>
        <v>30</v>
      </c>
      <c r="O272" s="860"/>
    </row>
    <row r="273" spans="1:15">
      <c r="A273" s="818" t="s">
        <v>201</v>
      </c>
      <c r="B273" s="818" t="s">
        <v>201</v>
      </c>
      <c r="C273" s="818" t="s">
        <v>565</v>
      </c>
      <c r="D273" s="818">
        <v>2016</v>
      </c>
      <c r="E273" s="779" t="s">
        <v>10</v>
      </c>
      <c r="F273" s="818" t="s">
        <v>6</v>
      </c>
      <c r="G273" s="859" t="s">
        <v>576</v>
      </c>
      <c r="H273" s="776" t="s">
        <v>1283</v>
      </c>
      <c r="I273" s="774" t="s">
        <v>648</v>
      </c>
      <c r="J273" s="777" t="s">
        <v>1222</v>
      </c>
      <c r="K273" s="774">
        <v>0</v>
      </c>
      <c r="L273" s="774">
        <v>23</v>
      </c>
      <c r="M273" s="774">
        <v>0</v>
      </c>
      <c r="N273" s="782">
        <f t="shared" si="4"/>
        <v>23</v>
      </c>
      <c r="O273" s="774"/>
    </row>
    <row r="274" spans="1:15">
      <c r="A274" s="818" t="s">
        <v>201</v>
      </c>
      <c r="B274" s="818" t="s">
        <v>201</v>
      </c>
      <c r="C274" s="818" t="s">
        <v>565</v>
      </c>
      <c r="D274" s="818">
        <v>2016</v>
      </c>
      <c r="E274" s="779" t="s">
        <v>10</v>
      </c>
      <c r="F274" s="818" t="s">
        <v>6</v>
      </c>
      <c r="G274" s="859" t="s">
        <v>576</v>
      </c>
      <c r="H274" s="776" t="s">
        <v>1284</v>
      </c>
      <c r="I274" s="774" t="s">
        <v>648</v>
      </c>
      <c r="J274" s="777" t="s">
        <v>1212</v>
      </c>
      <c r="K274" s="774">
        <v>0</v>
      </c>
      <c r="L274" s="774">
        <v>96</v>
      </c>
      <c r="M274" s="774">
        <v>0</v>
      </c>
      <c r="N274" s="782">
        <f t="shared" si="4"/>
        <v>96</v>
      </c>
      <c r="O274" s="860"/>
    </row>
    <row r="275" spans="1:15">
      <c r="A275" s="818" t="s">
        <v>201</v>
      </c>
      <c r="B275" s="818" t="s">
        <v>201</v>
      </c>
      <c r="C275" s="818" t="s">
        <v>565</v>
      </c>
      <c r="D275" s="818">
        <v>2016</v>
      </c>
      <c r="E275" s="779" t="s">
        <v>10</v>
      </c>
      <c r="F275" s="818" t="s">
        <v>6</v>
      </c>
      <c r="G275" s="859" t="s">
        <v>576</v>
      </c>
      <c r="H275" s="776" t="s">
        <v>1284</v>
      </c>
      <c r="I275" s="774" t="s">
        <v>648</v>
      </c>
      <c r="J275" s="777" t="s">
        <v>1214</v>
      </c>
      <c r="K275" s="774">
        <v>0</v>
      </c>
      <c r="L275" s="774">
        <v>11</v>
      </c>
      <c r="M275" s="774">
        <v>0</v>
      </c>
      <c r="N275" s="782">
        <f t="shared" si="4"/>
        <v>11</v>
      </c>
      <c r="O275" s="860"/>
    </row>
    <row r="276" spans="1:15">
      <c r="A276" s="818" t="s">
        <v>201</v>
      </c>
      <c r="B276" s="818" t="s">
        <v>201</v>
      </c>
      <c r="C276" s="818" t="s">
        <v>565</v>
      </c>
      <c r="D276" s="818">
        <v>2016</v>
      </c>
      <c r="E276" s="779" t="s">
        <v>10</v>
      </c>
      <c r="F276" s="818" t="s">
        <v>6</v>
      </c>
      <c r="G276" s="859" t="s">
        <v>576</v>
      </c>
      <c r="H276" s="776" t="s">
        <v>1284</v>
      </c>
      <c r="I276" s="774" t="s">
        <v>648</v>
      </c>
      <c r="J276" s="777" t="s">
        <v>1216</v>
      </c>
      <c r="K276" s="774">
        <v>0</v>
      </c>
      <c r="L276" s="774">
        <v>16</v>
      </c>
      <c r="M276" s="774">
        <v>0</v>
      </c>
      <c r="N276" s="782">
        <f t="shared" si="4"/>
        <v>16</v>
      </c>
      <c r="O276" s="860"/>
    </row>
    <row r="277" spans="1:15">
      <c r="A277" s="818" t="s">
        <v>201</v>
      </c>
      <c r="B277" s="818" t="s">
        <v>201</v>
      </c>
      <c r="C277" s="818" t="s">
        <v>565</v>
      </c>
      <c r="D277" s="818">
        <v>2016</v>
      </c>
      <c r="E277" s="779" t="s">
        <v>10</v>
      </c>
      <c r="F277" s="818" t="s">
        <v>6</v>
      </c>
      <c r="G277" s="859" t="s">
        <v>576</v>
      </c>
      <c r="H277" s="776" t="s">
        <v>1284</v>
      </c>
      <c r="I277" s="774" t="s">
        <v>648</v>
      </c>
      <c r="J277" s="777" t="s">
        <v>1218</v>
      </c>
      <c r="K277" s="774">
        <v>0</v>
      </c>
      <c r="L277" s="774">
        <v>16</v>
      </c>
      <c r="M277" s="774">
        <v>0</v>
      </c>
      <c r="N277" s="782">
        <f t="shared" si="4"/>
        <v>16</v>
      </c>
      <c r="O277" s="774"/>
    </row>
    <row r="278" spans="1:15">
      <c r="A278" s="818" t="s">
        <v>201</v>
      </c>
      <c r="B278" s="818" t="s">
        <v>201</v>
      </c>
      <c r="C278" s="818" t="s">
        <v>565</v>
      </c>
      <c r="D278" s="818">
        <v>2016</v>
      </c>
      <c r="E278" s="779" t="s">
        <v>10</v>
      </c>
      <c r="F278" s="818" t="s">
        <v>6</v>
      </c>
      <c r="G278" s="859" t="s">
        <v>576</v>
      </c>
      <c r="H278" s="776" t="s">
        <v>1284</v>
      </c>
      <c r="I278" s="774" t="s">
        <v>648</v>
      </c>
      <c r="J278" s="777" t="s">
        <v>1220</v>
      </c>
      <c r="K278" s="774">
        <v>0</v>
      </c>
      <c r="L278" s="774">
        <v>374</v>
      </c>
      <c r="M278" s="774">
        <v>0</v>
      </c>
      <c r="N278" s="782">
        <f t="shared" si="4"/>
        <v>374</v>
      </c>
      <c r="O278" s="774"/>
    </row>
    <row r="279" spans="1:15">
      <c r="A279" s="818" t="s">
        <v>201</v>
      </c>
      <c r="B279" s="818" t="s">
        <v>201</v>
      </c>
      <c r="C279" s="818" t="s">
        <v>565</v>
      </c>
      <c r="D279" s="818">
        <v>2016</v>
      </c>
      <c r="E279" s="779" t="s">
        <v>10</v>
      </c>
      <c r="F279" s="818" t="s">
        <v>6</v>
      </c>
      <c r="G279" s="859" t="s">
        <v>576</v>
      </c>
      <c r="H279" s="776" t="s">
        <v>1284</v>
      </c>
      <c r="I279" s="774" t="s">
        <v>648</v>
      </c>
      <c r="J279" s="777" t="s">
        <v>1222</v>
      </c>
      <c r="K279" s="774">
        <v>0</v>
      </c>
      <c r="L279" s="774">
        <v>229</v>
      </c>
      <c r="M279" s="774">
        <v>0</v>
      </c>
      <c r="N279" s="782">
        <f t="shared" si="4"/>
        <v>229</v>
      </c>
      <c r="O279" s="774"/>
    </row>
    <row r="280" spans="1:15">
      <c r="A280" s="818" t="s">
        <v>201</v>
      </c>
      <c r="B280" s="818" t="s">
        <v>201</v>
      </c>
      <c r="C280" s="818" t="s">
        <v>565</v>
      </c>
      <c r="D280" s="818">
        <v>2016</v>
      </c>
      <c r="E280" s="779" t="s">
        <v>10</v>
      </c>
      <c r="F280" s="818" t="s">
        <v>6</v>
      </c>
      <c r="G280" s="859" t="s">
        <v>576</v>
      </c>
      <c r="H280" s="776" t="s">
        <v>1284</v>
      </c>
      <c r="I280" s="774" t="s">
        <v>648</v>
      </c>
      <c r="J280" s="777" t="s">
        <v>1221</v>
      </c>
      <c r="K280" s="774">
        <v>0</v>
      </c>
      <c r="L280" s="774">
        <v>26</v>
      </c>
      <c r="M280" s="774">
        <v>0</v>
      </c>
      <c r="N280" s="782">
        <f t="shared" si="4"/>
        <v>26</v>
      </c>
      <c r="O280" s="774"/>
    </row>
    <row r="281" spans="1:15">
      <c r="A281" s="818" t="s">
        <v>201</v>
      </c>
      <c r="B281" s="818" t="s">
        <v>201</v>
      </c>
      <c r="C281" s="818" t="s">
        <v>565</v>
      </c>
      <c r="D281" s="818">
        <v>2016</v>
      </c>
      <c r="E281" s="779" t="s">
        <v>10</v>
      </c>
      <c r="F281" s="818" t="s">
        <v>6</v>
      </c>
      <c r="G281" s="859" t="s">
        <v>576</v>
      </c>
      <c r="H281" s="776" t="s">
        <v>1284</v>
      </c>
      <c r="I281" s="774" t="s">
        <v>648</v>
      </c>
      <c r="J281" s="777" t="s">
        <v>1234</v>
      </c>
      <c r="K281" s="774">
        <v>0</v>
      </c>
      <c r="L281" s="774">
        <v>3</v>
      </c>
      <c r="M281" s="774">
        <v>2</v>
      </c>
      <c r="N281" s="782">
        <f t="shared" si="4"/>
        <v>5</v>
      </c>
      <c r="O281" s="774"/>
    </row>
    <row r="282" spans="1:15">
      <c r="A282" s="818" t="s">
        <v>201</v>
      </c>
      <c r="B282" s="818" t="s">
        <v>201</v>
      </c>
      <c r="C282" s="818" t="s">
        <v>565</v>
      </c>
      <c r="D282" s="818">
        <v>2016</v>
      </c>
      <c r="E282" s="779" t="s">
        <v>10</v>
      </c>
      <c r="F282" s="818" t="s">
        <v>6</v>
      </c>
      <c r="G282" s="859" t="s">
        <v>576</v>
      </c>
      <c r="H282" s="776" t="s">
        <v>1284</v>
      </c>
      <c r="I282" s="774" t="s">
        <v>648</v>
      </c>
      <c r="J282" s="777" t="s">
        <v>1226</v>
      </c>
      <c r="K282" s="774">
        <v>0</v>
      </c>
      <c r="L282" s="774">
        <v>972</v>
      </c>
      <c r="M282" s="774">
        <v>0</v>
      </c>
      <c r="N282" s="782">
        <f t="shared" si="4"/>
        <v>972</v>
      </c>
      <c r="O282" s="860"/>
    </row>
    <row r="283" spans="1:15">
      <c r="A283" s="818" t="s">
        <v>201</v>
      </c>
      <c r="B283" s="818" t="s">
        <v>201</v>
      </c>
      <c r="C283" s="818" t="s">
        <v>565</v>
      </c>
      <c r="D283" s="818">
        <v>2016</v>
      </c>
      <c r="E283" s="779" t="s">
        <v>10</v>
      </c>
      <c r="F283" s="818" t="s">
        <v>6</v>
      </c>
      <c r="G283" s="859" t="s">
        <v>576</v>
      </c>
      <c r="H283" s="776" t="s">
        <v>1285</v>
      </c>
      <c r="I283" s="774" t="s">
        <v>648</v>
      </c>
      <c r="J283" s="777" t="s">
        <v>1212</v>
      </c>
      <c r="K283" s="774">
        <v>0</v>
      </c>
      <c r="L283" s="774">
        <v>489</v>
      </c>
      <c r="M283" s="774">
        <v>0</v>
      </c>
      <c r="N283" s="782">
        <f t="shared" si="4"/>
        <v>489</v>
      </c>
      <c r="O283" s="860"/>
    </row>
    <row r="284" spans="1:15">
      <c r="A284" s="818" t="s">
        <v>201</v>
      </c>
      <c r="B284" s="818" t="s">
        <v>201</v>
      </c>
      <c r="C284" s="818" t="s">
        <v>565</v>
      </c>
      <c r="D284" s="818">
        <v>2016</v>
      </c>
      <c r="E284" s="779" t="s">
        <v>10</v>
      </c>
      <c r="F284" s="818" t="s">
        <v>6</v>
      </c>
      <c r="G284" s="859" t="s">
        <v>576</v>
      </c>
      <c r="H284" s="776" t="s">
        <v>1285</v>
      </c>
      <c r="I284" s="774" t="s">
        <v>648</v>
      </c>
      <c r="J284" s="777" t="s">
        <v>1214</v>
      </c>
      <c r="K284" s="774">
        <v>0</v>
      </c>
      <c r="L284" s="774">
        <v>28</v>
      </c>
      <c r="M284" s="774">
        <v>0</v>
      </c>
      <c r="N284" s="782">
        <f t="shared" si="4"/>
        <v>28</v>
      </c>
      <c r="O284" s="860"/>
    </row>
    <row r="285" spans="1:15">
      <c r="A285" s="818" t="s">
        <v>201</v>
      </c>
      <c r="B285" s="818" t="s">
        <v>201</v>
      </c>
      <c r="C285" s="818" t="s">
        <v>565</v>
      </c>
      <c r="D285" s="818">
        <v>2016</v>
      </c>
      <c r="E285" s="779" t="s">
        <v>10</v>
      </c>
      <c r="F285" s="818" t="s">
        <v>6</v>
      </c>
      <c r="G285" s="859" t="s">
        <v>576</v>
      </c>
      <c r="H285" s="776" t="s">
        <v>1285</v>
      </c>
      <c r="I285" s="774" t="s">
        <v>648</v>
      </c>
      <c r="J285" s="777" t="s">
        <v>1216</v>
      </c>
      <c r="K285" s="774">
        <v>0</v>
      </c>
      <c r="L285" s="774">
        <v>2</v>
      </c>
      <c r="M285" s="774">
        <v>0</v>
      </c>
      <c r="N285" s="782">
        <f t="shared" si="4"/>
        <v>2</v>
      </c>
      <c r="O285" s="860"/>
    </row>
    <row r="286" spans="1:15">
      <c r="A286" s="818" t="s">
        <v>201</v>
      </c>
      <c r="B286" s="818" t="s">
        <v>201</v>
      </c>
      <c r="C286" s="818" t="s">
        <v>565</v>
      </c>
      <c r="D286" s="818">
        <v>2016</v>
      </c>
      <c r="E286" s="779" t="s">
        <v>10</v>
      </c>
      <c r="F286" s="818" t="s">
        <v>6</v>
      </c>
      <c r="G286" s="859" t="s">
        <v>576</v>
      </c>
      <c r="H286" s="776" t="s">
        <v>1285</v>
      </c>
      <c r="I286" s="774" t="s">
        <v>648</v>
      </c>
      <c r="J286" s="777" t="s">
        <v>1217</v>
      </c>
      <c r="K286" s="774">
        <v>0</v>
      </c>
      <c r="L286" s="774">
        <v>135</v>
      </c>
      <c r="M286" s="774">
        <v>0</v>
      </c>
      <c r="N286" s="782">
        <f t="shared" si="4"/>
        <v>135</v>
      </c>
      <c r="O286" s="774"/>
    </row>
    <row r="287" spans="1:15">
      <c r="A287" s="818" t="s">
        <v>201</v>
      </c>
      <c r="B287" s="818" t="s">
        <v>201</v>
      </c>
      <c r="C287" s="818" t="s">
        <v>565</v>
      </c>
      <c r="D287" s="818">
        <v>2016</v>
      </c>
      <c r="E287" s="779" t="s">
        <v>10</v>
      </c>
      <c r="F287" s="818" t="s">
        <v>6</v>
      </c>
      <c r="G287" s="859" t="s">
        <v>576</v>
      </c>
      <c r="H287" s="776" t="s">
        <v>1285</v>
      </c>
      <c r="I287" s="774" t="s">
        <v>648</v>
      </c>
      <c r="J287" s="777" t="s">
        <v>1218</v>
      </c>
      <c r="K287" s="774">
        <v>0</v>
      </c>
      <c r="L287" s="774">
        <v>34</v>
      </c>
      <c r="M287" s="774">
        <v>0</v>
      </c>
      <c r="N287" s="782">
        <f t="shared" si="4"/>
        <v>34</v>
      </c>
      <c r="O287" s="774"/>
    </row>
    <row r="288" spans="1:15">
      <c r="A288" s="818" t="s">
        <v>201</v>
      </c>
      <c r="B288" s="818" t="s">
        <v>201</v>
      </c>
      <c r="C288" s="818" t="s">
        <v>565</v>
      </c>
      <c r="D288" s="818">
        <v>2016</v>
      </c>
      <c r="E288" s="779" t="s">
        <v>10</v>
      </c>
      <c r="F288" s="818" t="s">
        <v>6</v>
      </c>
      <c r="G288" s="859" t="s">
        <v>576</v>
      </c>
      <c r="H288" s="776" t="s">
        <v>1285</v>
      </c>
      <c r="I288" s="774" t="s">
        <v>648</v>
      </c>
      <c r="J288" s="777" t="s">
        <v>1220</v>
      </c>
      <c r="K288" s="774">
        <v>0</v>
      </c>
      <c r="L288" s="774">
        <v>1851</v>
      </c>
      <c r="M288" s="774">
        <v>0</v>
      </c>
      <c r="N288" s="782">
        <f t="shared" si="4"/>
        <v>1851</v>
      </c>
      <c r="O288" s="774"/>
    </row>
    <row r="289" spans="1:15">
      <c r="A289" s="818" t="s">
        <v>201</v>
      </c>
      <c r="B289" s="818" t="s">
        <v>201</v>
      </c>
      <c r="C289" s="818" t="s">
        <v>565</v>
      </c>
      <c r="D289" s="818">
        <v>2016</v>
      </c>
      <c r="E289" s="779" t="s">
        <v>10</v>
      </c>
      <c r="F289" s="818" t="s">
        <v>6</v>
      </c>
      <c r="G289" s="859" t="s">
        <v>576</v>
      </c>
      <c r="H289" s="776" t="s">
        <v>1285</v>
      </c>
      <c r="I289" s="774" t="s">
        <v>648</v>
      </c>
      <c r="J289" s="777" t="s">
        <v>1222</v>
      </c>
      <c r="K289" s="774">
        <v>0</v>
      </c>
      <c r="L289" s="774">
        <v>943</v>
      </c>
      <c r="M289" s="774">
        <v>0</v>
      </c>
      <c r="N289" s="782">
        <f t="shared" si="4"/>
        <v>943</v>
      </c>
      <c r="O289" s="774"/>
    </row>
    <row r="290" spans="1:15">
      <c r="A290" s="818" t="s">
        <v>201</v>
      </c>
      <c r="B290" s="818" t="s">
        <v>201</v>
      </c>
      <c r="C290" s="818" t="s">
        <v>565</v>
      </c>
      <c r="D290" s="818">
        <v>2016</v>
      </c>
      <c r="E290" s="779" t="s">
        <v>10</v>
      </c>
      <c r="F290" s="818" t="s">
        <v>6</v>
      </c>
      <c r="G290" s="859" t="s">
        <v>576</v>
      </c>
      <c r="H290" s="776" t="s">
        <v>1285</v>
      </c>
      <c r="I290" s="774" t="s">
        <v>648</v>
      </c>
      <c r="J290" s="777" t="s">
        <v>1221</v>
      </c>
      <c r="K290" s="774">
        <v>0</v>
      </c>
      <c r="L290" s="774">
        <v>70</v>
      </c>
      <c r="M290" s="774">
        <v>0</v>
      </c>
      <c r="N290" s="782">
        <f t="shared" si="4"/>
        <v>70</v>
      </c>
      <c r="O290" s="774"/>
    </row>
    <row r="291" spans="1:15">
      <c r="A291" s="818" t="s">
        <v>201</v>
      </c>
      <c r="B291" s="818" t="s">
        <v>201</v>
      </c>
      <c r="C291" s="818" t="s">
        <v>565</v>
      </c>
      <c r="D291" s="818">
        <v>2016</v>
      </c>
      <c r="E291" s="779" t="s">
        <v>10</v>
      </c>
      <c r="F291" s="818" t="s">
        <v>6</v>
      </c>
      <c r="G291" s="859" t="s">
        <v>576</v>
      </c>
      <c r="H291" s="776" t="s">
        <v>1285</v>
      </c>
      <c r="I291" s="774" t="s">
        <v>648</v>
      </c>
      <c r="J291" s="777" t="s">
        <v>1234</v>
      </c>
      <c r="K291" s="774">
        <v>0</v>
      </c>
      <c r="L291" s="774">
        <v>25</v>
      </c>
      <c r="M291" s="774">
        <v>2</v>
      </c>
      <c r="N291" s="782">
        <f t="shared" si="4"/>
        <v>27</v>
      </c>
      <c r="O291" s="774"/>
    </row>
    <row r="292" spans="1:15">
      <c r="A292" s="818" t="s">
        <v>201</v>
      </c>
      <c r="B292" s="818" t="s">
        <v>201</v>
      </c>
      <c r="C292" s="818" t="s">
        <v>565</v>
      </c>
      <c r="D292" s="818">
        <v>2016</v>
      </c>
      <c r="E292" s="779" t="s">
        <v>10</v>
      </c>
      <c r="F292" s="818" t="s">
        <v>6</v>
      </c>
      <c r="G292" s="859" t="s">
        <v>576</v>
      </c>
      <c r="H292" s="776" t="s">
        <v>1285</v>
      </c>
      <c r="I292" s="774" t="s">
        <v>648</v>
      </c>
      <c r="J292" s="777" t="s">
        <v>1226</v>
      </c>
      <c r="K292" s="774">
        <v>0</v>
      </c>
      <c r="L292" s="774">
        <v>2645</v>
      </c>
      <c r="M292" s="774">
        <v>0</v>
      </c>
      <c r="N292" s="782">
        <f t="shared" si="4"/>
        <v>2645</v>
      </c>
      <c r="O292" s="774"/>
    </row>
    <row r="293" spans="1:15">
      <c r="A293" s="818" t="s">
        <v>201</v>
      </c>
      <c r="B293" s="818" t="s">
        <v>201</v>
      </c>
      <c r="C293" s="818" t="s">
        <v>565</v>
      </c>
      <c r="D293" s="818">
        <v>2016</v>
      </c>
      <c r="E293" s="779" t="s">
        <v>10</v>
      </c>
      <c r="F293" s="818" t="s">
        <v>6</v>
      </c>
      <c r="G293" s="859" t="s">
        <v>576</v>
      </c>
      <c r="H293" s="776" t="s">
        <v>1285</v>
      </c>
      <c r="I293" s="774" t="s">
        <v>648</v>
      </c>
      <c r="J293" s="777" t="s">
        <v>1414</v>
      </c>
      <c r="K293" s="774">
        <v>0</v>
      </c>
      <c r="L293" s="774">
        <v>685</v>
      </c>
      <c r="M293" s="774">
        <v>0</v>
      </c>
      <c r="N293" s="782">
        <f t="shared" si="4"/>
        <v>685</v>
      </c>
      <c r="O293" s="774"/>
    </row>
    <row r="294" spans="1:15">
      <c r="A294" s="818" t="s">
        <v>201</v>
      </c>
      <c r="B294" s="818" t="s">
        <v>201</v>
      </c>
      <c r="C294" s="818" t="s">
        <v>565</v>
      </c>
      <c r="D294" s="818">
        <v>2016</v>
      </c>
      <c r="E294" s="779" t="s">
        <v>10</v>
      </c>
      <c r="F294" s="818" t="s">
        <v>6</v>
      </c>
      <c r="G294" s="859" t="s">
        <v>576</v>
      </c>
      <c r="H294" s="776" t="s">
        <v>1286</v>
      </c>
      <c r="I294" s="774" t="s">
        <v>648</v>
      </c>
      <c r="J294" s="777" t="s">
        <v>1212</v>
      </c>
      <c r="K294" s="774">
        <v>0</v>
      </c>
      <c r="L294" s="774">
        <v>83</v>
      </c>
      <c r="M294" s="774">
        <v>0</v>
      </c>
      <c r="N294" s="782">
        <f t="shared" si="4"/>
        <v>83</v>
      </c>
      <c r="O294" s="860"/>
    </row>
    <row r="295" spans="1:15">
      <c r="A295" s="818" t="s">
        <v>201</v>
      </c>
      <c r="B295" s="818" t="s">
        <v>201</v>
      </c>
      <c r="C295" s="818" t="s">
        <v>565</v>
      </c>
      <c r="D295" s="818">
        <v>2016</v>
      </c>
      <c r="E295" s="779" t="s">
        <v>10</v>
      </c>
      <c r="F295" s="818" t="s">
        <v>6</v>
      </c>
      <c r="G295" s="859" t="s">
        <v>576</v>
      </c>
      <c r="H295" s="776" t="s">
        <v>1286</v>
      </c>
      <c r="I295" s="774" t="s">
        <v>648</v>
      </c>
      <c r="J295" s="777" t="s">
        <v>1214</v>
      </c>
      <c r="K295" s="774">
        <v>0</v>
      </c>
      <c r="L295" s="774">
        <v>1</v>
      </c>
      <c r="M295" s="774">
        <v>0</v>
      </c>
      <c r="N295" s="782">
        <f t="shared" si="4"/>
        <v>1</v>
      </c>
      <c r="O295" s="860"/>
    </row>
    <row r="296" spans="1:15">
      <c r="A296" s="818" t="s">
        <v>201</v>
      </c>
      <c r="B296" s="818" t="s">
        <v>201</v>
      </c>
      <c r="C296" s="818" t="s">
        <v>565</v>
      </c>
      <c r="D296" s="818">
        <v>2016</v>
      </c>
      <c r="E296" s="779" t="s">
        <v>10</v>
      </c>
      <c r="F296" s="818" t="s">
        <v>6</v>
      </c>
      <c r="G296" s="859" t="s">
        <v>576</v>
      </c>
      <c r="H296" s="776" t="s">
        <v>1286</v>
      </c>
      <c r="I296" s="774" t="s">
        <v>648</v>
      </c>
      <c r="J296" s="777" t="s">
        <v>1216</v>
      </c>
      <c r="K296" s="774">
        <v>0</v>
      </c>
      <c r="L296" s="774">
        <v>59</v>
      </c>
      <c r="M296" s="774">
        <v>0</v>
      </c>
      <c r="N296" s="782">
        <f t="shared" si="4"/>
        <v>59</v>
      </c>
      <c r="O296" s="860"/>
    </row>
    <row r="297" spans="1:15">
      <c r="A297" s="818" t="s">
        <v>201</v>
      </c>
      <c r="B297" s="818" t="s">
        <v>201</v>
      </c>
      <c r="C297" s="818" t="s">
        <v>565</v>
      </c>
      <c r="D297" s="818">
        <v>2016</v>
      </c>
      <c r="E297" s="779" t="s">
        <v>10</v>
      </c>
      <c r="F297" s="818" t="s">
        <v>6</v>
      </c>
      <c r="G297" s="859" t="s">
        <v>576</v>
      </c>
      <c r="H297" s="776" t="s">
        <v>1286</v>
      </c>
      <c r="I297" s="774" t="s">
        <v>648</v>
      </c>
      <c r="J297" s="777" t="s">
        <v>1218</v>
      </c>
      <c r="K297" s="774">
        <v>0</v>
      </c>
      <c r="L297" s="774">
        <v>29</v>
      </c>
      <c r="M297" s="774">
        <v>0</v>
      </c>
      <c r="N297" s="782">
        <f t="shared" si="4"/>
        <v>29</v>
      </c>
      <c r="O297" s="774"/>
    </row>
    <row r="298" spans="1:15">
      <c r="A298" s="818" t="s">
        <v>201</v>
      </c>
      <c r="B298" s="818" t="s">
        <v>201</v>
      </c>
      <c r="C298" s="818" t="s">
        <v>565</v>
      </c>
      <c r="D298" s="818">
        <v>2016</v>
      </c>
      <c r="E298" s="779" t="s">
        <v>10</v>
      </c>
      <c r="F298" s="818" t="s">
        <v>6</v>
      </c>
      <c r="G298" s="859" t="s">
        <v>576</v>
      </c>
      <c r="H298" s="776" t="s">
        <v>1286</v>
      </c>
      <c r="I298" s="774" t="s">
        <v>648</v>
      </c>
      <c r="J298" s="777" t="s">
        <v>1220</v>
      </c>
      <c r="K298" s="774">
        <v>0</v>
      </c>
      <c r="L298" s="774">
        <v>526</v>
      </c>
      <c r="M298" s="774">
        <v>0</v>
      </c>
      <c r="N298" s="782">
        <f t="shared" si="4"/>
        <v>526</v>
      </c>
      <c r="O298" s="774"/>
    </row>
    <row r="299" spans="1:15">
      <c r="A299" s="818" t="s">
        <v>201</v>
      </c>
      <c r="B299" s="818" t="s">
        <v>201</v>
      </c>
      <c r="C299" s="818" t="s">
        <v>565</v>
      </c>
      <c r="D299" s="818">
        <v>2016</v>
      </c>
      <c r="E299" s="779" t="s">
        <v>10</v>
      </c>
      <c r="F299" s="818" t="s">
        <v>6</v>
      </c>
      <c r="G299" s="859" t="s">
        <v>576</v>
      </c>
      <c r="H299" s="776" t="s">
        <v>1286</v>
      </c>
      <c r="I299" s="774" t="s">
        <v>648</v>
      </c>
      <c r="J299" s="777" t="s">
        <v>1222</v>
      </c>
      <c r="K299" s="774">
        <v>0</v>
      </c>
      <c r="L299" s="774">
        <v>239</v>
      </c>
      <c r="M299" s="774">
        <v>15</v>
      </c>
      <c r="N299" s="782">
        <f t="shared" si="4"/>
        <v>254</v>
      </c>
      <c r="O299" s="774"/>
    </row>
    <row r="300" spans="1:15">
      <c r="A300" s="818" t="s">
        <v>201</v>
      </c>
      <c r="B300" s="818" t="s">
        <v>201</v>
      </c>
      <c r="C300" s="818" t="s">
        <v>565</v>
      </c>
      <c r="D300" s="818">
        <v>2016</v>
      </c>
      <c r="E300" s="779" t="s">
        <v>10</v>
      </c>
      <c r="F300" s="818" t="s">
        <v>6</v>
      </c>
      <c r="G300" s="859" t="s">
        <v>576</v>
      </c>
      <c r="H300" s="776" t="s">
        <v>1286</v>
      </c>
      <c r="I300" s="774" t="s">
        <v>648</v>
      </c>
      <c r="J300" s="777" t="s">
        <v>1221</v>
      </c>
      <c r="K300" s="774">
        <v>0</v>
      </c>
      <c r="L300" s="774">
        <v>36</v>
      </c>
      <c r="M300" s="774">
        <v>0</v>
      </c>
      <c r="N300" s="782">
        <f t="shared" si="4"/>
        <v>36</v>
      </c>
      <c r="O300" s="774"/>
    </row>
    <row r="301" spans="1:15">
      <c r="A301" s="818" t="s">
        <v>201</v>
      </c>
      <c r="B301" s="818" t="s">
        <v>201</v>
      </c>
      <c r="C301" s="818" t="s">
        <v>565</v>
      </c>
      <c r="D301" s="818">
        <v>2016</v>
      </c>
      <c r="E301" s="779" t="s">
        <v>10</v>
      </c>
      <c r="F301" s="818" t="s">
        <v>6</v>
      </c>
      <c r="G301" s="859" t="s">
        <v>576</v>
      </c>
      <c r="H301" s="776" t="s">
        <v>1286</v>
      </c>
      <c r="I301" s="774" t="s">
        <v>648</v>
      </c>
      <c r="J301" s="777" t="s">
        <v>1234</v>
      </c>
      <c r="K301" s="774">
        <v>0</v>
      </c>
      <c r="L301" s="774">
        <v>27</v>
      </c>
      <c r="M301" s="774">
        <v>2</v>
      </c>
      <c r="N301" s="782">
        <f t="shared" si="4"/>
        <v>29</v>
      </c>
      <c r="O301" s="774"/>
    </row>
    <row r="302" spans="1:15">
      <c r="A302" s="818" t="s">
        <v>201</v>
      </c>
      <c r="B302" s="818" t="s">
        <v>201</v>
      </c>
      <c r="C302" s="818" t="s">
        <v>565</v>
      </c>
      <c r="D302" s="818">
        <v>2016</v>
      </c>
      <c r="E302" s="913" t="s">
        <v>10</v>
      </c>
      <c r="F302" s="911" t="s">
        <v>6</v>
      </c>
      <c r="G302" s="912" t="s">
        <v>576</v>
      </c>
      <c r="H302" s="776" t="s">
        <v>1286</v>
      </c>
      <c r="I302" s="774" t="s">
        <v>648</v>
      </c>
      <c r="J302" s="777" t="s">
        <v>1226</v>
      </c>
      <c r="K302" s="774">
        <v>0</v>
      </c>
      <c r="L302" s="774">
        <v>409</v>
      </c>
      <c r="M302" s="774">
        <v>7</v>
      </c>
      <c r="N302" s="782">
        <f t="shared" si="4"/>
        <v>416</v>
      </c>
      <c r="O302" s="774"/>
    </row>
    <row r="303" spans="1:15">
      <c r="A303" s="818" t="s">
        <v>201</v>
      </c>
      <c r="B303" s="818" t="s">
        <v>201</v>
      </c>
      <c r="C303" s="818" t="s">
        <v>565</v>
      </c>
      <c r="D303" s="818">
        <v>2016</v>
      </c>
      <c r="E303" s="779" t="s">
        <v>10</v>
      </c>
      <c r="F303" s="818" t="s">
        <v>6</v>
      </c>
      <c r="G303" s="859" t="s">
        <v>576</v>
      </c>
      <c r="H303" s="776" t="s">
        <v>639</v>
      </c>
      <c r="I303" s="774" t="s">
        <v>648</v>
      </c>
      <c r="J303" s="777" t="s">
        <v>1212</v>
      </c>
      <c r="K303" s="774">
        <v>0</v>
      </c>
      <c r="L303" s="774">
        <v>9</v>
      </c>
      <c r="M303" s="774">
        <v>0</v>
      </c>
      <c r="N303" s="782">
        <f t="shared" si="4"/>
        <v>9</v>
      </c>
      <c r="O303" s="860"/>
    </row>
    <row r="304" spans="1:15">
      <c r="A304" s="818" t="s">
        <v>201</v>
      </c>
      <c r="B304" s="818" t="s">
        <v>201</v>
      </c>
      <c r="C304" s="818" t="s">
        <v>565</v>
      </c>
      <c r="D304" s="818">
        <v>2016</v>
      </c>
      <c r="E304" s="779" t="s">
        <v>10</v>
      </c>
      <c r="F304" s="818" t="s">
        <v>6</v>
      </c>
      <c r="G304" s="859" t="s">
        <v>576</v>
      </c>
      <c r="H304" s="776" t="s">
        <v>639</v>
      </c>
      <c r="I304" s="774" t="s">
        <v>648</v>
      </c>
      <c r="J304" s="777" t="s">
        <v>1216</v>
      </c>
      <c r="K304" s="774">
        <v>0</v>
      </c>
      <c r="L304" s="774">
        <v>11</v>
      </c>
      <c r="M304" s="774">
        <v>0</v>
      </c>
      <c r="N304" s="782">
        <f t="shared" si="4"/>
        <v>11</v>
      </c>
      <c r="O304" s="860"/>
    </row>
    <row r="305" spans="1:15">
      <c r="A305" s="818" t="s">
        <v>201</v>
      </c>
      <c r="B305" s="818" t="s">
        <v>201</v>
      </c>
      <c r="C305" s="818" t="s">
        <v>565</v>
      </c>
      <c r="D305" s="818">
        <v>2016</v>
      </c>
      <c r="E305" s="779" t="s">
        <v>10</v>
      </c>
      <c r="F305" s="818" t="s">
        <v>6</v>
      </c>
      <c r="G305" s="859" t="s">
        <v>576</v>
      </c>
      <c r="H305" s="776" t="s">
        <v>639</v>
      </c>
      <c r="I305" s="774" t="s">
        <v>648</v>
      </c>
      <c r="J305" s="777" t="s">
        <v>1217</v>
      </c>
      <c r="K305" s="774">
        <v>0</v>
      </c>
      <c r="L305" s="774">
        <v>6</v>
      </c>
      <c r="M305" s="774">
        <v>0</v>
      </c>
      <c r="N305" s="782">
        <f t="shared" si="4"/>
        <v>6</v>
      </c>
      <c r="O305" s="860"/>
    </row>
    <row r="306" spans="1:15">
      <c r="A306" s="818" t="s">
        <v>201</v>
      </c>
      <c r="B306" s="818" t="s">
        <v>201</v>
      </c>
      <c r="C306" s="818" t="s">
        <v>565</v>
      </c>
      <c r="D306" s="818">
        <v>2016</v>
      </c>
      <c r="E306" s="779" t="s">
        <v>10</v>
      </c>
      <c r="F306" s="818" t="s">
        <v>6</v>
      </c>
      <c r="G306" s="859" t="s">
        <v>576</v>
      </c>
      <c r="H306" s="776" t="s">
        <v>639</v>
      </c>
      <c r="I306" s="774" t="s">
        <v>648</v>
      </c>
      <c r="J306" s="777" t="s">
        <v>1218</v>
      </c>
      <c r="K306" s="774">
        <v>0</v>
      </c>
      <c r="L306" s="774">
        <v>35</v>
      </c>
      <c r="M306" s="774">
        <v>0</v>
      </c>
      <c r="N306" s="782">
        <f t="shared" si="4"/>
        <v>35</v>
      </c>
      <c r="O306" s="774"/>
    </row>
    <row r="307" spans="1:15">
      <c r="A307" s="818" t="s">
        <v>201</v>
      </c>
      <c r="B307" s="818" t="s">
        <v>201</v>
      </c>
      <c r="C307" s="818" t="s">
        <v>565</v>
      </c>
      <c r="D307" s="818">
        <v>2016</v>
      </c>
      <c r="E307" s="779" t="s">
        <v>10</v>
      </c>
      <c r="F307" s="818" t="s">
        <v>6</v>
      </c>
      <c r="G307" s="859" t="s">
        <v>576</v>
      </c>
      <c r="H307" s="776" t="s">
        <v>639</v>
      </c>
      <c r="I307" s="774" t="s">
        <v>648</v>
      </c>
      <c r="J307" s="777" t="s">
        <v>1220</v>
      </c>
      <c r="K307" s="774">
        <v>0</v>
      </c>
      <c r="L307" s="774">
        <v>36</v>
      </c>
      <c r="M307" s="774">
        <v>0</v>
      </c>
      <c r="N307" s="782">
        <f t="shared" si="4"/>
        <v>36</v>
      </c>
      <c r="O307" s="774"/>
    </row>
    <row r="308" spans="1:15">
      <c r="A308" s="818" t="s">
        <v>201</v>
      </c>
      <c r="B308" s="818" t="s">
        <v>201</v>
      </c>
      <c r="C308" s="818" t="s">
        <v>565</v>
      </c>
      <c r="D308" s="818">
        <v>2016</v>
      </c>
      <c r="E308" s="779" t="s">
        <v>10</v>
      </c>
      <c r="F308" s="818" t="s">
        <v>6</v>
      </c>
      <c r="G308" s="859" t="s">
        <v>576</v>
      </c>
      <c r="H308" s="776" t="s">
        <v>639</v>
      </c>
      <c r="I308" s="774" t="s">
        <v>648</v>
      </c>
      <c r="J308" s="777" t="s">
        <v>1222</v>
      </c>
      <c r="K308" s="774">
        <v>0</v>
      </c>
      <c r="L308" s="774">
        <v>125</v>
      </c>
      <c r="M308" s="774">
        <v>0</v>
      </c>
      <c r="N308" s="782">
        <f t="shared" si="4"/>
        <v>125</v>
      </c>
      <c r="O308" s="774"/>
    </row>
    <row r="309" spans="1:15">
      <c r="A309" s="818" t="s">
        <v>201</v>
      </c>
      <c r="B309" s="818" t="s">
        <v>201</v>
      </c>
      <c r="C309" s="818" t="s">
        <v>565</v>
      </c>
      <c r="D309" s="818">
        <v>2016</v>
      </c>
      <c r="E309" s="779" t="s">
        <v>10</v>
      </c>
      <c r="F309" s="818" t="s">
        <v>6</v>
      </c>
      <c r="G309" s="859" t="s">
        <v>576</v>
      </c>
      <c r="H309" s="776" t="s">
        <v>639</v>
      </c>
      <c r="I309" s="774" t="s">
        <v>648</v>
      </c>
      <c r="J309" s="777" t="s">
        <v>1221</v>
      </c>
      <c r="K309" s="774">
        <v>0</v>
      </c>
      <c r="L309" s="774">
        <v>1</v>
      </c>
      <c r="M309" s="774">
        <v>0</v>
      </c>
      <c r="N309" s="782">
        <f t="shared" si="4"/>
        <v>1</v>
      </c>
      <c r="O309" s="774"/>
    </row>
    <row r="310" spans="1:15">
      <c r="A310" s="818" t="s">
        <v>201</v>
      </c>
      <c r="B310" s="818" t="s">
        <v>201</v>
      </c>
      <c r="C310" s="818" t="s">
        <v>565</v>
      </c>
      <c r="D310" s="818">
        <v>2016</v>
      </c>
      <c r="E310" s="779" t="s">
        <v>10</v>
      </c>
      <c r="F310" s="818" t="s">
        <v>6</v>
      </c>
      <c r="G310" s="859" t="s">
        <v>576</v>
      </c>
      <c r="H310" s="776" t="s">
        <v>1373</v>
      </c>
      <c r="I310" s="774" t="s">
        <v>648</v>
      </c>
      <c r="J310" s="777" t="s">
        <v>1228</v>
      </c>
      <c r="K310" s="774">
        <v>0</v>
      </c>
      <c r="L310" s="774">
        <v>0</v>
      </c>
      <c r="M310" s="774">
        <v>8</v>
      </c>
      <c r="N310" s="782">
        <f t="shared" si="4"/>
        <v>8</v>
      </c>
      <c r="O310" s="774"/>
    </row>
    <row r="311" spans="1:15">
      <c r="A311" s="818" t="s">
        <v>201</v>
      </c>
      <c r="B311" s="818" t="s">
        <v>201</v>
      </c>
      <c r="C311" s="818" t="s">
        <v>565</v>
      </c>
      <c r="D311" s="818">
        <v>2016</v>
      </c>
      <c r="E311" s="779" t="s">
        <v>10</v>
      </c>
      <c r="F311" s="818" t="s">
        <v>6</v>
      </c>
      <c r="G311" s="859" t="s">
        <v>576</v>
      </c>
      <c r="H311" s="776" t="s">
        <v>1287</v>
      </c>
      <c r="I311" s="774" t="s">
        <v>648</v>
      </c>
      <c r="J311" s="777" t="s">
        <v>1212</v>
      </c>
      <c r="K311" s="774">
        <v>0</v>
      </c>
      <c r="L311" s="774">
        <v>76</v>
      </c>
      <c r="M311" s="774">
        <v>0</v>
      </c>
      <c r="N311" s="782">
        <f t="shared" si="4"/>
        <v>76</v>
      </c>
      <c r="O311" s="860"/>
    </row>
    <row r="312" spans="1:15">
      <c r="A312" s="818" t="s">
        <v>201</v>
      </c>
      <c r="B312" s="818" t="s">
        <v>201</v>
      </c>
      <c r="C312" s="818" t="s">
        <v>565</v>
      </c>
      <c r="D312" s="818">
        <v>2016</v>
      </c>
      <c r="E312" s="779" t="s">
        <v>10</v>
      </c>
      <c r="F312" s="818" t="s">
        <v>6</v>
      </c>
      <c r="G312" s="859" t="s">
        <v>576</v>
      </c>
      <c r="H312" s="776" t="s">
        <v>1287</v>
      </c>
      <c r="I312" s="774" t="s">
        <v>648</v>
      </c>
      <c r="J312" s="777" t="s">
        <v>1216</v>
      </c>
      <c r="K312" s="774">
        <v>0</v>
      </c>
      <c r="L312" s="774">
        <v>22</v>
      </c>
      <c r="M312" s="774">
        <v>0</v>
      </c>
      <c r="N312" s="782">
        <f t="shared" si="4"/>
        <v>22</v>
      </c>
      <c r="O312" s="860"/>
    </row>
    <row r="313" spans="1:15">
      <c r="A313" s="818" t="s">
        <v>201</v>
      </c>
      <c r="B313" s="818" t="s">
        <v>201</v>
      </c>
      <c r="C313" s="818" t="s">
        <v>565</v>
      </c>
      <c r="D313" s="818">
        <v>2016</v>
      </c>
      <c r="E313" s="779" t="s">
        <v>10</v>
      </c>
      <c r="F313" s="818" t="s">
        <v>6</v>
      </c>
      <c r="G313" s="859" t="s">
        <v>576</v>
      </c>
      <c r="H313" s="776" t="s">
        <v>1287</v>
      </c>
      <c r="I313" s="774" t="s">
        <v>648</v>
      </c>
      <c r="J313" s="777" t="s">
        <v>1220</v>
      </c>
      <c r="K313" s="774">
        <v>0</v>
      </c>
      <c r="L313" s="774">
        <v>39</v>
      </c>
      <c r="M313" s="774">
        <v>0</v>
      </c>
      <c r="N313" s="782">
        <f t="shared" si="4"/>
        <v>39</v>
      </c>
      <c r="O313" s="774"/>
    </row>
    <row r="314" spans="1:15">
      <c r="A314" s="818" t="s">
        <v>201</v>
      </c>
      <c r="B314" s="818" t="s">
        <v>201</v>
      </c>
      <c r="C314" s="818" t="s">
        <v>565</v>
      </c>
      <c r="D314" s="818">
        <v>2016</v>
      </c>
      <c r="E314" s="779" t="s">
        <v>10</v>
      </c>
      <c r="F314" s="818" t="s">
        <v>6</v>
      </c>
      <c r="G314" s="859" t="s">
        <v>576</v>
      </c>
      <c r="H314" s="776" t="s">
        <v>1287</v>
      </c>
      <c r="I314" s="774" t="s">
        <v>648</v>
      </c>
      <c r="J314" s="777" t="s">
        <v>1222</v>
      </c>
      <c r="K314" s="774">
        <v>0</v>
      </c>
      <c r="L314" s="774">
        <v>1</v>
      </c>
      <c r="M314" s="774">
        <v>0</v>
      </c>
      <c r="N314" s="782">
        <f t="shared" si="4"/>
        <v>1</v>
      </c>
      <c r="O314" s="774"/>
    </row>
    <row r="315" spans="1:15">
      <c r="A315" s="818" t="s">
        <v>201</v>
      </c>
      <c r="B315" s="818" t="s">
        <v>201</v>
      </c>
      <c r="C315" s="818" t="s">
        <v>565</v>
      </c>
      <c r="D315" s="818">
        <v>2016</v>
      </c>
      <c r="E315" s="779" t="s">
        <v>10</v>
      </c>
      <c r="F315" s="818" t="s">
        <v>6</v>
      </c>
      <c r="G315" s="859" t="s">
        <v>576</v>
      </c>
      <c r="H315" s="776" t="s">
        <v>1287</v>
      </c>
      <c r="I315" s="774" t="s">
        <v>648</v>
      </c>
      <c r="J315" s="777" t="s">
        <v>1228</v>
      </c>
      <c r="K315" s="774">
        <v>0</v>
      </c>
      <c r="L315" s="774">
        <v>295</v>
      </c>
      <c r="M315" s="774">
        <v>3</v>
      </c>
      <c r="N315" s="782">
        <f t="shared" si="4"/>
        <v>298</v>
      </c>
      <c r="O315" s="774"/>
    </row>
    <row r="316" spans="1:15">
      <c r="A316" s="818" t="s">
        <v>201</v>
      </c>
      <c r="B316" s="818" t="s">
        <v>201</v>
      </c>
      <c r="C316" s="818" t="s">
        <v>565</v>
      </c>
      <c r="D316" s="818">
        <v>2016</v>
      </c>
      <c r="E316" s="779" t="s">
        <v>10</v>
      </c>
      <c r="F316" s="818" t="s">
        <v>6</v>
      </c>
      <c r="G316" s="859" t="s">
        <v>576</v>
      </c>
      <c r="H316" s="776" t="s">
        <v>1287</v>
      </c>
      <c r="I316" s="774" t="s">
        <v>648</v>
      </c>
      <c r="J316" s="777" t="s">
        <v>1226</v>
      </c>
      <c r="K316" s="774">
        <v>0</v>
      </c>
      <c r="L316" s="774">
        <v>1007</v>
      </c>
      <c r="M316" s="774">
        <v>2</v>
      </c>
      <c r="N316" s="782">
        <f t="shared" si="4"/>
        <v>1009</v>
      </c>
      <c r="O316" s="774"/>
    </row>
    <row r="317" spans="1:15">
      <c r="A317" s="818" t="s">
        <v>201</v>
      </c>
      <c r="B317" s="818" t="s">
        <v>201</v>
      </c>
      <c r="C317" s="818" t="s">
        <v>565</v>
      </c>
      <c r="D317" s="818">
        <v>2016</v>
      </c>
      <c r="E317" s="779" t="s">
        <v>10</v>
      </c>
      <c r="F317" s="818" t="s">
        <v>6</v>
      </c>
      <c r="G317" s="859" t="s">
        <v>576</v>
      </c>
      <c r="H317" s="776" t="s">
        <v>310</v>
      </c>
      <c r="I317" s="774">
        <v>2</v>
      </c>
      <c r="J317" s="777" t="s">
        <v>1212</v>
      </c>
      <c r="K317" s="774">
        <v>0</v>
      </c>
      <c r="L317" s="774">
        <v>175</v>
      </c>
      <c r="M317" s="774">
        <v>0</v>
      </c>
      <c r="N317" s="782">
        <f t="shared" si="4"/>
        <v>175</v>
      </c>
      <c r="O317" s="860"/>
    </row>
    <row r="318" spans="1:15">
      <c r="A318" s="818" t="s">
        <v>201</v>
      </c>
      <c r="B318" s="818" t="s">
        <v>201</v>
      </c>
      <c r="C318" s="818" t="s">
        <v>565</v>
      </c>
      <c r="D318" s="818">
        <v>2016</v>
      </c>
      <c r="E318" s="779" t="s">
        <v>10</v>
      </c>
      <c r="F318" s="818" t="s">
        <v>6</v>
      </c>
      <c r="G318" s="859" t="s">
        <v>576</v>
      </c>
      <c r="H318" s="776" t="s">
        <v>310</v>
      </c>
      <c r="I318" s="774">
        <v>2</v>
      </c>
      <c r="J318" s="777" t="s">
        <v>1214</v>
      </c>
      <c r="K318" s="774">
        <v>0</v>
      </c>
      <c r="L318" s="774">
        <v>2</v>
      </c>
      <c r="M318" s="774">
        <v>0</v>
      </c>
      <c r="N318" s="782">
        <f t="shared" si="4"/>
        <v>2</v>
      </c>
      <c r="O318" s="860"/>
    </row>
    <row r="319" spans="1:15">
      <c r="A319" s="818" t="s">
        <v>201</v>
      </c>
      <c r="B319" s="818" t="s">
        <v>201</v>
      </c>
      <c r="C319" s="818" t="s">
        <v>565</v>
      </c>
      <c r="D319" s="818">
        <v>2016</v>
      </c>
      <c r="E319" s="779" t="s">
        <v>10</v>
      </c>
      <c r="F319" s="818" t="s">
        <v>6</v>
      </c>
      <c r="G319" s="859" t="s">
        <v>576</v>
      </c>
      <c r="H319" s="776" t="s">
        <v>310</v>
      </c>
      <c r="I319" s="774">
        <v>2</v>
      </c>
      <c r="J319" s="777" t="s">
        <v>1216</v>
      </c>
      <c r="K319" s="774">
        <v>0</v>
      </c>
      <c r="L319" s="774">
        <v>22</v>
      </c>
      <c r="M319" s="774">
        <v>0</v>
      </c>
      <c r="N319" s="782">
        <f t="shared" si="4"/>
        <v>22</v>
      </c>
      <c r="O319" s="860"/>
    </row>
    <row r="320" spans="1:15">
      <c r="A320" s="818" t="s">
        <v>201</v>
      </c>
      <c r="B320" s="818" t="s">
        <v>201</v>
      </c>
      <c r="C320" s="818" t="s">
        <v>565</v>
      </c>
      <c r="D320" s="818">
        <v>2016</v>
      </c>
      <c r="E320" s="779" t="s">
        <v>10</v>
      </c>
      <c r="F320" s="818" t="s">
        <v>6</v>
      </c>
      <c r="G320" s="859" t="s">
        <v>576</v>
      </c>
      <c r="H320" s="776" t="s">
        <v>310</v>
      </c>
      <c r="I320" s="774">
        <v>2</v>
      </c>
      <c r="J320" s="777" t="s">
        <v>1217</v>
      </c>
      <c r="K320" s="774">
        <v>0</v>
      </c>
      <c r="L320" s="774">
        <v>5</v>
      </c>
      <c r="M320" s="774">
        <v>0</v>
      </c>
      <c r="N320" s="782">
        <f t="shared" si="4"/>
        <v>5</v>
      </c>
      <c r="O320" s="774"/>
    </row>
    <row r="321" spans="1:15">
      <c r="A321" s="818" t="s">
        <v>201</v>
      </c>
      <c r="B321" s="818" t="s">
        <v>201</v>
      </c>
      <c r="C321" s="818" t="s">
        <v>565</v>
      </c>
      <c r="D321" s="818">
        <v>2016</v>
      </c>
      <c r="E321" s="779" t="s">
        <v>10</v>
      </c>
      <c r="F321" s="818" t="s">
        <v>6</v>
      </c>
      <c r="G321" s="859" t="s">
        <v>576</v>
      </c>
      <c r="H321" s="776" t="s">
        <v>310</v>
      </c>
      <c r="I321" s="774">
        <v>2</v>
      </c>
      <c r="J321" s="777" t="s">
        <v>1218</v>
      </c>
      <c r="K321" s="774">
        <v>0</v>
      </c>
      <c r="L321" s="774">
        <v>20</v>
      </c>
      <c r="M321" s="774">
        <v>0</v>
      </c>
      <c r="N321" s="782">
        <f t="shared" si="4"/>
        <v>20</v>
      </c>
      <c r="O321" s="774"/>
    </row>
    <row r="322" spans="1:15">
      <c r="A322" s="818" t="s">
        <v>201</v>
      </c>
      <c r="B322" s="818" t="s">
        <v>201</v>
      </c>
      <c r="C322" s="818" t="s">
        <v>565</v>
      </c>
      <c r="D322" s="818">
        <v>2016</v>
      </c>
      <c r="E322" s="779" t="s">
        <v>10</v>
      </c>
      <c r="F322" s="818" t="s">
        <v>6</v>
      </c>
      <c r="G322" s="859" t="s">
        <v>576</v>
      </c>
      <c r="H322" s="776" t="s">
        <v>310</v>
      </c>
      <c r="I322" s="774">
        <v>2</v>
      </c>
      <c r="J322" s="777" t="s">
        <v>1220</v>
      </c>
      <c r="K322" s="774">
        <v>0</v>
      </c>
      <c r="L322" s="774">
        <v>200</v>
      </c>
      <c r="M322" s="774">
        <v>0</v>
      </c>
      <c r="N322" s="782">
        <f t="shared" si="4"/>
        <v>200</v>
      </c>
      <c r="O322" s="774"/>
    </row>
    <row r="323" spans="1:15">
      <c r="A323" s="818" t="s">
        <v>201</v>
      </c>
      <c r="B323" s="818" t="s">
        <v>201</v>
      </c>
      <c r="C323" s="818" t="s">
        <v>565</v>
      </c>
      <c r="D323" s="818">
        <v>2016</v>
      </c>
      <c r="E323" s="779" t="s">
        <v>10</v>
      </c>
      <c r="F323" s="818" t="s">
        <v>6</v>
      </c>
      <c r="G323" s="859" t="s">
        <v>576</v>
      </c>
      <c r="H323" s="776" t="s">
        <v>310</v>
      </c>
      <c r="I323" s="774">
        <v>2</v>
      </c>
      <c r="J323" s="777" t="s">
        <v>1222</v>
      </c>
      <c r="K323" s="774">
        <v>0</v>
      </c>
      <c r="L323" s="774">
        <v>34</v>
      </c>
      <c r="M323" s="774">
        <v>1</v>
      </c>
      <c r="N323" s="782">
        <f t="shared" si="4"/>
        <v>35</v>
      </c>
      <c r="O323" s="774"/>
    </row>
    <row r="324" spans="1:15">
      <c r="A324" s="818" t="s">
        <v>201</v>
      </c>
      <c r="B324" s="818" t="s">
        <v>201</v>
      </c>
      <c r="C324" s="818" t="s">
        <v>565</v>
      </c>
      <c r="D324" s="818">
        <v>2016</v>
      </c>
      <c r="E324" s="779" t="s">
        <v>10</v>
      </c>
      <c r="F324" s="818" t="s">
        <v>6</v>
      </c>
      <c r="G324" s="859" t="s">
        <v>576</v>
      </c>
      <c r="H324" s="776" t="s">
        <v>310</v>
      </c>
      <c r="I324" s="774">
        <v>2</v>
      </c>
      <c r="J324" s="777" t="s">
        <v>1221</v>
      </c>
      <c r="K324" s="774">
        <v>0</v>
      </c>
      <c r="L324" s="774">
        <v>24</v>
      </c>
      <c r="M324" s="774">
        <v>0</v>
      </c>
      <c r="N324" s="782">
        <f t="shared" si="4"/>
        <v>24</v>
      </c>
      <c r="O324" s="774"/>
    </row>
    <row r="325" spans="1:15">
      <c r="A325" s="818" t="s">
        <v>201</v>
      </c>
      <c r="B325" s="818" t="s">
        <v>201</v>
      </c>
      <c r="C325" s="818" t="s">
        <v>565</v>
      </c>
      <c r="D325" s="818">
        <v>2016</v>
      </c>
      <c r="E325" s="779" t="s">
        <v>10</v>
      </c>
      <c r="F325" s="818" t="s">
        <v>6</v>
      </c>
      <c r="G325" s="859" t="s">
        <v>576</v>
      </c>
      <c r="H325" s="776" t="s">
        <v>310</v>
      </c>
      <c r="I325" s="774">
        <v>2</v>
      </c>
      <c r="J325" s="777" t="s">
        <v>129</v>
      </c>
      <c r="K325" s="774">
        <v>0</v>
      </c>
      <c r="L325" s="774">
        <v>556</v>
      </c>
      <c r="M325" s="774">
        <v>0</v>
      </c>
      <c r="N325" s="782">
        <f t="shared" ref="N325:N388" si="5">K325+L325+M325</f>
        <v>556</v>
      </c>
      <c r="O325" s="774"/>
    </row>
    <row r="326" spans="1:15">
      <c r="A326" s="818" t="s">
        <v>201</v>
      </c>
      <c r="B326" s="818" t="s">
        <v>201</v>
      </c>
      <c r="C326" s="818" t="s">
        <v>565</v>
      </c>
      <c r="D326" s="818">
        <v>2016</v>
      </c>
      <c r="E326" s="779" t="s">
        <v>10</v>
      </c>
      <c r="F326" s="818" t="s">
        <v>6</v>
      </c>
      <c r="G326" s="859" t="s">
        <v>576</v>
      </c>
      <c r="H326" s="776" t="s">
        <v>310</v>
      </c>
      <c r="I326" s="774">
        <v>2</v>
      </c>
      <c r="J326" s="777" t="s">
        <v>1234</v>
      </c>
      <c r="K326" s="774">
        <v>0</v>
      </c>
      <c r="L326" s="774">
        <v>8</v>
      </c>
      <c r="M326" s="774">
        <v>2</v>
      </c>
      <c r="N326" s="782">
        <f t="shared" si="5"/>
        <v>10</v>
      </c>
      <c r="O326" s="774"/>
    </row>
    <row r="327" spans="1:15">
      <c r="A327" s="818" t="s">
        <v>201</v>
      </c>
      <c r="B327" s="818" t="s">
        <v>201</v>
      </c>
      <c r="C327" s="818" t="s">
        <v>565</v>
      </c>
      <c r="D327" s="818">
        <v>2016</v>
      </c>
      <c r="E327" s="779" t="s">
        <v>10</v>
      </c>
      <c r="F327" s="818" t="s">
        <v>6</v>
      </c>
      <c r="G327" s="859" t="s">
        <v>576</v>
      </c>
      <c r="H327" s="776" t="s">
        <v>310</v>
      </c>
      <c r="I327" s="774">
        <v>2</v>
      </c>
      <c r="J327" s="777" t="s">
        <v>1228</v>
      </c>
      <c r="K327" s="774">
        <v>0</v>
      </c>
      <c r="L327" s="774">
        <v>17</v>
      </c>
      <c r="M327" s="774">
        <v>10</v>
      </c>
      <c r="N327" s="782">
        <f t="shared" si="5"/>
        <v>27</v>
      </c>
      <c r="O327" s="774"/>
    </row>
    <row r="328" spans="1:15">
      <c r="A328" s="818" t="s">
        <v>201</v>
      </c>
      <c r="B328" s="818" t="s">
        <v>201</v>
      </c>
      <c r="C328" s="818" t="s">
        <v>565</v>
      </c>
      <c r="D328" s="818">
        <v>2016</v>
      </c>
      <c r="E328" s="779" t="s">
        <v>10</v>
      </c>
      <c r="F328" s="818" t="s">
        <v>6</v>
      </c>
      <c r="G328" s="859" t="s">
        <v>576</v>
      </c>
      <c r="H328" s="776" t="s">
        <v>310</v>
      </c>
      <c r="I328" s="774">
        <v>2</v>
      </c>
      <c r="J328" s="777" t="s">
        <v>1226</v>
      </c>
      <c r="K328" s="774">
        <v>0</v>
      </c>
      <c r="L328" s="774">
        <v>171</v>
      </c>
      <c r="M328" s="774">
        <v>11</v>
      </c>
      <c r="N328" s="782">
        <f t="shared" si="5"/>
        <v>182</v>
      </c>
      <c r="O328" s="774"/>
    </row>
    <row r="329" spans="1:15">
      <c r="A329" s="818" t="s">
        <v>201</v>
      </c>
      <c r="B329" s="818" t="s">
        <v>201</v>
      </c>
      <c r="C329" s="818" t="s">
        <v>565</v>
      </c>
      <c r="D329" s="818">
        <v>2016</v>
      </c>
      <c r="E329" s="779" t="s">
        <v>10</v>
      </c>
      <c r="F329" s="818" t="s">
        <v>6</v>
      </c>
      <c r="G329" s="859" t="s">
        <v>576</v>
      </c>
      <c r="H329" s="776" t="s">
        <v>310</v>
      </c>
      <c r="I329" s="774">
        <v>2</v>
      </c>
      <c r="J329" s="777" t="s">
        <v>1414</v>
      </c>
      <c r="K329" s="774">
        <v>0</v>
      </c>
      <c r="L329" s="774">
        <v>1</v>
      </c>
      <c r="M329" s="774">
        <v>0</v>
      </c>
      <c r="N329" s="782">
        <f t="shared" si="5"/>
        <v>1</v>
      </c>
      <c r="O329" s="860"/>
    </row>
    <row r="330" spans="1:15">
      <c r="A330" s="818" t="s">
        <v>201</v>
      </c>
      <c r="B330" s="818" t="s">
        <v>201</v>
      </c>
      <c r="C330" s="818" t="s">
        <v>565</v>
      </c>
      <c r="D330" s="818">
        <v>2016</v>
      </c>
      <c r="E330" s="779" t="s">
        <v>10</v>
      </c>
      <c r="F330" s="818" t="s">
        <v>6</v>
      </c>
      <c r="G330" s="859" t="s">
        <v>576</v>
      </c>
      <c r="H330" s="776" t="s">
        <v>908</v>
      </c>
      <c r="I330" s="774" t="s">
        <v>648</v>
      </c>
      <c r="J330" s="777" t="s">
        <v>1216</v>
      </c>
      <c r="K330" s="774">
        <v>0</v>
      </c>
      <c r="L330" s="774">
        <v>4</v>
      </c>
      <c r="M330" s="774">
        <v>0</v>
      </c>
      <c r="N330" s="782">
        <f t="shared" si="5"/>
        <v>4</v>
      </c>
      <c r="O330" s="860"/>
    </row>
    <row r="331" spans="1:15">
      <c r="A331" s="818" t="s">
        <v>201</v>
      </c>
      <c r="B331" s="818" t="s">
        <v>201</v>
      </c>
      <c r="C331" s="818" t="s">
        <v>565</v>
      </c>
      <c r="D331" s="818">
        <v>2016</v>
      </c>
      <c r="E331" s="779" t="s">
        <v>10</v>
      </c>
      <c r="F331" s="818" t="s">
        <v>6</v>
      </c>
      <c r="G331" s="859" t="s">
        <v>576</v>
      </c>
      <c r="H331" s="776" t="s">
        <v>315</v>
      </c>
      <c r="I331" s="774" t="s">
        <v>648</v>
      </c>
      <c r="J331" s="777" t="s">
        <v>1414</v>
      </c>
      <c r="K331" s="774">
        <v>0</v>
      </c>
      <c r="L331" s="774">
        <v>0</v>
      </c>
      <c r="M331" s="774">
        <v>46</v>
      </c>
      <c r="N331" s="782">
        <f t="shared" si="5"/>
        <v>46</v>
      </c>
      <c r="O331" s="774"/>
    </row>
    <row r="332" spans="1:15">
      <c r="A332" s="818" t="s">
        <v>201</v>
      </c>
      <c r="B332" s="818" t="s">
        <v>201</v>
      </c>
      <c r="C332" s="818" t="s">
        <v>565</v>
      </c>
      <c r="D332" s="818">
        <v>2016</v>
      </c>
      <c r="E332" s="779" t="s">
        <v>10</v>
      </c>
      <c r="F332" s="818" t="s">
        <v>6</v>
      </c>
      <c r="G332" s="859" t="s">
        <v>576</v>
      </c>
      <c r="H332" s="776" t="s">
        <v>1359</v>
      </c>
      <c r="I332" s="774" t="s">
        <v>648</v>
      </c>
      <c r="J332" s="777" t="s">
        <v>1221</v>
      </c>
      <c r="K332" s="774">
        <v>0</v>
      </c>
      <c r="L332" s="774">
        <v>29</v>
      </c>
      <c r="M332" s="774">
        <v>0</v>
      </c>
      <c r="N332" s="782">
        <f t="shared" si="5"/>
        <v>29</v>
      </c>
      <c r="O332" s="774"/>
    </row>
    <row r="333" spans="1:15">
      <c r="A333" s="818" t="s">
        <v>201</v>
      </c>
      <c r="B333" s="818" t="s">
        <v>201</v>
      </c>
      <c r="C333" s="818" t="s">
        <v>565</v>
      </c>
      <c r="D333" s="818">
        <v>2016</v>
      </c>
      <c r="E333" s="779" t="s">
        <v>10</v>
      </c>
      <c r="F333" s="818" t="s">
        <v>6</v>
      </c>
      <c r="G333" s="859" t="s">
        <v>576</v>
      </c>
      <c r="H333" s="776" t="s">
        <v>1359</v>
      </c>
      <c r="I333" s="774" t="s">
        <v>648</v>
      </c>
      <c r="J333" s="777" t="s">
        <v>129</v>
      </c>
      <c r="K333" s="774">
        <v>0</v>
      </c>
      <c r="L333" s="774">
        <v>1</v>
      </c>
      <c r="M333" s="774">
        <v>0</v>
      </c>
      <c r="N333" s="782">
        <f t="shared" si="5"/>
        <v>1</v>
      </c>
      <c r="O333" s="774"/>
    </row>
    <row r="334" spans="1:15">
      <c r="A334" s="818" t="s">
        <v>201</v>
      </c>
      <c r="B334" s="818" t="s">
        <v>201</v>
      </c>
      <c r="C334" s="818" t="s">
        <v>565</v>
      </c>
      <c r="D334" s="818">
        <v>2016</v>
      </c>
      <c r="E334" s="779" t="s">
        <v>10</v>
      </c>
      <c r="F334" s="818" t="s">
        <v>6</v>
      </c>
      <c r="G334" s="859" t="s">
        <v>576</v>
      </c>
      <c r="H334" s="776" t="s">
        <v>1403</v>
      </c>
      <c r="I334" s="774" t="s">
        <v>648</v>
      </c>
      <c r="J334" s="777" t="s">
        <v>1226</v>
      </c>
      <c r="K334" s="774">
        <v>0</v>
      </c>
      <c r="L334" s="774">
        <v>32</v>
      </c>
      <c r="M334" s="774">
        <v>0</v>
      </c>
      <c r="N334" s="782">
        <f t="shared" si="5"/>
        <v>32</v>
      </c>
      <c r="O334" s="860"/>
    </row>
    <row r="335" spans="1:15">
      <c r="A335" s="818" t="s">
        <v>201</v>
      </c>
      <c r="B335" s="818" t="s">
        <v>201</v>
      </c>
      <c r="C335" s="818" t="s">
        <v>565</v>
      </c>
      <c r="D335" s="818">
        <v>2016</v>
      </c>
      <c r="E335" s="779" t="s">
        <v>10</v>
      </c>
      <c r="F335" s="818" t="s">
        <v>6</v>
      </c>
      <c r="G335" s="859" t="s">
        <v>576</v>
      </c>
      <c r="H335" s="776" t="s">
        <v>318</v>
      </c>
      <c r="I335" s="774">
        <v>1</v>
      </c>
      <c r="J335" s="777" t="s">
        <v>1224</v>
      </c>
      <c r="K335" s="774">
        <v>0</v>
      </c>
      <c r="L335" s="774">
        <v>0</v>
      </c>
      <c r="M335" s="774">
        <v>55</v>
      </c>
      <c r="N335" s="782">
        <f t="shared" si="5"/>
        <v>55</v>
      </c>
      <c r="O335" s="774"/>
    </row>
    <row r="336" spans="1:15">
      <c r="A336" s="818" t="s">
        <v>201</v>
      </c>
      <c r="B336" s="818" t="s">
        <v>201</v>
      </c>
      <c r="C336" s="818" t="s">
        <v>565</v>
      </c>
      <c r="D336" s="818">
        <v>2016</v>
      </c>
      <c r="E336" s="779" t="s">
        <v>10</v>
      </c>
      <c r="F336" s="818" t="s">
        <v>6</v>
      </c>
      <c r="G336" s="859" t="s">
        <v>576</v>
      </c>
      <c r="H336" s="776" t="s">
        <v>318</v>
      </c>
      <c r="I336" s="774">
        <v>1</v>
      </c>
      <c r="J336" s="777" t="s">
        <v>1228</v>
      </c>
      <c r="K336" s="774">
        <v>0</v>
      </c>
      <c r="L336" s="774">
        <v>0</v>
      </c>
      <c r="M336" s="774">
        <v>1</v>
      </c>
      <c r="N336" s="782">
        <f t="shared" si="5"/>
        <v>1</v>
      </c>
      <c r="O336" s="774"/>
    </row>
    <row r="337" spans="1:15">
      <c r="A337" s="818" t="s">
        <v>201</v>
      </c>
      <c r="B337" s="818" t="s">
        <v>201</v>
      </c>
      <c r="C337" s="818" t="s">
        <v>565</v>
      </c>
      <c r="D337" s="818">
        <v>2016</v>
      </c>
      <c r="E337" s="779" t="s">
        <v>10</v>
      </c>
      <c r="F337" s="818" t="s">
        <v>6</v>
      </c>
      <c r="G337" s="859" t="s">
        <v>576</v>
      </c>
      <c r="H337" s="776" t="s">
        <v>1364</v>
      </c>
      <c r="I337" s="774" t="s">
        <v>648</v>
      </c>
      <c r="J337" s="777" t="s">
        <v>1224</v>
      </c>
      <c r="K337" s="774">
        <v>0</v>
      </c>
      <c r="L337" s="774">
        <v>0</v>
      </c>
      <c r="M337" s="774">
        <v>3</v>
      </c>
      <c r="N337" s="782">
        <f t="shared" si="5"/>
        <v>3</v>
      </c>
      <c r="O337" s="774"/>
    </row>
    <row r="338" spans="1:15">
      <c r="A338" s="818" t="s">
        <v>201</v>
      </c>
      <c r="B338" s="818" t="s">
        <v>201</v>
      </c>
      <c r="C338" s="818" t="s">
        <v>565</v>
      </c>
      <c r="D338" s="818">
        <v>2016</v>
      </c>
      <c r="E338" s="779" t="s">
        <v>10</v>
      </c>
      <c r="F338" s="818" t="s">
        <v>6</v>
      </c>
      <c r="G338" s="859" t="s">
        <v>576</v>
      </c>
      <c r="H338" s="776" t="s">
        <v>1327</v>
      </c>
      <c r="I338" s="774" t="s">
        <v>648</v>
      </c>
      <c r="J338" s="777" t="s">
        <v>1216</v>
      </c>
      <c r="K338" s="774">
        <v>0</v>
      </c>
      <c r="L338" s="774">
        <v>1</v>
      </c>
      <c r="M338" s="774">
        <v>0</v>
      </c>
      <c r="N338" s="782">
        <f t="shared" si="5"/>
        <v>1</v>
      </c>
      <c r="O338" s="860"/>
    </row>
    <row r="339" spans="1:15">
      <c r="A339" s="818" t="s">
        <v>201</v>
      </c>
      <c r="B339" s="818" t="s">
        <v>201</v>
      </c>
      <c r="C339" s="818" t="s">
        <v>565</v>
      </c>
      <c r="D339" s="818">
        <v>2016</v>
      </c>
      <c r="E339" s="779" t="s">
        <v>10</v>
      </c>
      <c r="F339" s="818" t="s">
        <v>6</v>
      </c>
      <c r="G339" s="859" t="s">
        <v>576</v>
      </c>
      <c r="H339" s="776" t="s">
        <v>1327</v>
      </c>
      <c r="I339" s="774" t="s">
        <v>648</v>
      </c>
      <c r="J339" s="777" t="s">
        <v>1218</v>
      </c>
      <c r="K339" s="774">
        <v>0</v>
      </c>
      <c r="L339" s="774">
        <v>1</v>
      </c>
      <c r="M339" s="774">
        <v>0</v>
      </c>
      <c r="N339" s="782">
        <f t="shared" si="5"/>
        <v>1</v>
      </c>
      <c r="O339" s="774"/>
    </row>
    <row r="340" spans="1:15">
      <c r="A340" s="818" t="s">
        <v>201</v>
      </c>
      <c r="B340" s="818" t="s">
        <v>201</v>
      </c>
      <c r="C340" s="818" t="s">
        <v>565</v>
      </c>
      <c r="D340" s="818">
        <v>2016</v>
      </c>
      <c r="E340" s="779" t="s">
        <v>10</v>
      </c>
      <c r="F340" s="818" t="s">
        <v>6</v>
      </c>
      <c r="G340" s="859" t="s">
        <v>576</v>
      </c>
      <c r="H340" s="776" t="s">
        <v>1350</v>
      </c>
      <c r="I340" s="774" t="s">
        <v>648</v>
      </c>
      <c r="J340" s="777" t="s">
        <v>1220</v>
      </c>
      <c r="K340" s="774">
        <v>0</v>
      </c>
      <c r="L340" s="774">
        <v>3</v>
      </c>
      <c r="M340" s="774">
        <v>0</v>
      </c>
      <c r="N340" s="782">
        <f t="shared" si="5"/>
        <v>3</v>
      </c>
      <c r="O340" s="774"/>
    </row>
    <row r="341" spans="1:15">
      <c r="A341" s="818" t="s">
        <v>201</v>
      </c>
      <c r="B341" s="818" t="s">
        <v>201</v>
      </c>
      <c r="C341" s="818" t="s">
        <v>565</v>
      </c>
      <c r="D341" s="818">
        <v>2016</v>
      </c>
      <c r="E341" s="779" t="s">
        <v>10</v>
      </c>
      <c r="F341" s="818" t="s">
        <v>6</v>
      </c>
      <c r="G341" s="859" t="s">
        <v>576</v>
      </c>
      <c r="H341" s="776" t="s">
        <v>319</v>
      </c>
      <c r="I341" s="774">
        <v>2</v>
      </c>
      <c r="J341" s="777" t="s">
        <v>1212</v>
      </c>
      <c r="K341" s="774">
        <v>0</v>
      </c>
      <c r="L341" s="774">
        <v>51</v>
      </c>
      <c r="M341" s="774">
        <v>0</v>
      </c>
      <c r="N341" s="782">
        <f t="shared" si="5"/>
        <v>51</v>
      </c>
      <c r="O341" s="860"/>
    </row>
    <row r="342" spans="1:15">
      <c r="A342" s="818" t="s">
        <v>201</v>
      </c>
      <c r="B342" s="818" t="s">
        <v>201</v>
      </c>
      <c r="C342" s="818" t="s">
        <v>565</v>
      </c>
      <c r="D342" s="818">
        <v>2016</v>
      </c>
      <c r="E342" s="779" t="s">
        <v>10</v>
      </c>
      <c r="F342" s="818" t="s">
        <v>6</v>
      </c>
      <c r="G342" s="859" t="s">
        <v>576</v>
      </c>
      <c r="H342" s="776" t="s">
        <v>319</v>
      </c>
      <c r="I342" s="774">
        <v>2</v>
      </c>
      <c r="J342" s="777" t="s">
        <v>1214</v>
      </c>
      <c r="K342" s="774">
        <v>0</v>
      </c>
      <c r="L342" s="774">
        <v>97</v>
      </c>
      <c r="M342" s="774">
        <v>0</v>
      </c>
      <c r="N342" s="782">
        <f t="shared" si="5"/>
        <v>97</v>
      </c>
      <c r="O342" s="860"/>
    </row>
    <row r="343" spans="1:15">
      <c r="A343" s="818" t="s">
        <v>201</v>
      </c>
      <c r="B343" s="818" t="s">
        <v>201</v>
      </c>
      <c r="C343" s="818" t="s">
        <v>565</v>
      </c>
      <c r="D343" s="818">
        <v>2016</v>
      </c>
      <c r="E343" s="779" t="s">
        <v>10</v>
      </c>
      <c r="F343" s="818" t="s">
        <v>6</v>
      </c>
      <c r="G343" s="859" t="s">
        <v>576</v>
      </c>
      <c r="H343" s="776" t="s">
        <v>319</v>
      </c>
      <c r="I343" s="774">
        <v>2</v>
      </c>
      <c r="J343" s="777" t="s">
        <v>1216</v>
      </c>
      <c r="K343" s="774">
        <v>0</v>
      </c>
      <c r="L343" s="774">
        <v>20</v>
      </c>
      <c r="M343" s="774">
        <v>0</v>
      </c>
      <c r="N343" s="782">
        <f t="shared" si="5"/>
        <v>20</v>
      </c>
      <c r="O343" s="860"/>
    </row>
    <row r="344" spans="1:15">
      <c r="A344" s="818" t="s">
        <v>201</v>
      </c>
      <c r="B344" s="818" t="s">
        <v>201</v>
      </c>
      <c r="C344" s="818" t="s">
        <v>565</v>
      </c>
      <c r="D344" s="818">
        <v>2016</v>
      </c>
      <c r="E344" s="779" t="s">
        <v>10</v>
      </c>
      <c r="F344" s="818" t="s">
        <v>6</v>
      </c>
      <c r="G344" s="859" t="s">
        <v>576</v>
      </c>
      <c r="H344" s="776" t="s">
        <v>319</v>
      </c>
      <c r="I344" s="774">
        <v>2</v>
      </c>
      <c r="J344" s="777" t="s">
        <v>1217</v>
      </c>
      <c r="K344" s="774">
        <v>0</v>
      </c>
      <c r="L344" s="774">
        <v>40</v>
      </c>
      <c r="M344" s="774">
        <v>0</v>
      </c>
      <c r="N344" s="782">
        <f t="shared" si="5"/>
        <v>40</v>
      </c>
      <c r="O344" s="774"/>
    </row>
    <row r="345" spans="1:15">
      <c r="A345" s="818" t="s">
        <v>201</v>
      </c>
      <c r="B345" s="818" t="s">
        <v>201</v>
      </c>
      <c r="C345" s="818" t="s">
        <v>565</v>
      </c>
      <c r="D345" s="818">
        <v>2016</v>
      </c>
      <c r="E345" s="779" t="s">
        <v>10</v>
      </c>
      <c r="F345" s="818" t="s">
        <v>6</v>
      </c>
      <c r="G345" s="859" t="s">
        <v>576</v>
      </c>
      <c r="H345" s="776" t="s">
        <v>319</v>
      </c>
      <c r="I345" s="774">
        <v>2</v>
      </c>
      <c r="J345" s="777" t="s">
        <v>1218</v>
      </c>
      <c r="K345" s="774">
        <v>0</v>
      </c>
      <c r="L345" s="774">
        <v>176</v>
      </c>
      <c r="M345" s="774">
        <v>0</v>
      </c>
      <c r="N345" s="782">
        <f t="shared" si="5"/>
        <v>176</v>
      </c>
      <c r="O345" s="774"/>
    </row>
    <row r="346" spans="1:15">
      <c r="A346" s="818" t="s">
        <v>201</v>
      </c>
      <c r="B346" s="818" t="s">
        <v>201</v>
      </c>
      <c r="C346" s="818" t="s">
        <v>565</v>
      </c>
      <c r="D346" s="818">
        <v>2016</v>
      </c>
      <c r="E346" s="779" t="s">
        <v>10</v>
      </c>
      <c r="F346" s="818" t="s">
        <v>6</v>
      </c>
      <c r="G346" s="859" t="s">
        <v>576</v>
      </c>
      <c r="H346" s="776" t="s">
        <v>319</v>
      </c>
      <c r="I346" s="774">
        <v>2</v>
      </c>
      <c r="J346" s="777" t="s">
        <v>1220</v>
      </c>
      <c r="K346" s="774">
        <v>0</v>
      </c>
      <c r="L346" s="774">
        <v>581</v>
      </c>
      <c r="M346" s="774">
        <v>0</v>
      </c>
      <c r="N346" s="782">
        <f t="shared" si="5"/>
        <v>581</v>
      </c>
      <c r="O346" s="774"/>
    </row>
    <row r="347" spans="1:15">
      <c r="A347" s="818" t="s">
        <v>201</v>
      </c>
      <c r="B347" s="818" t="s">
        <v>201</v>
      </c>
      <c r="C347" s="818" t="s">
        <v>565</v>
      </c>
      <c r="D347" s="818">
        <v>2016</v>
      </c>
      <c r="E347" s="779" t="s">
        <v>10</v>
      </c>
      <c r="F347" s="818" t="s">
        <v>6</v>
      </c>
      <c r="G347" s="859" t="s">
        <v>576</v>
      </c>
      <c r="H347" s="776" t="s">
        <v>319</v>
      </c>
      <c r="I347" s="774">
        <v>2</v>
      </c>
      <c r="J347" s="777" t="s">
        <v>1222</v>
      </c>
      <c r="K347" s="774">
        <v>0</v>
      </c>
      <c r="L347" s="774">
        <v>694</v>
      </c>
      <c r="M347" s="774">
        <v>0</v>
      </c>
      <c r="N347" s="782">
        <f t="shared" si="5"/>
        <v>694</v>
      </c>
      <c r="O347" s="774"/>
    </row>
    <row r="348" spans="1:15">
      <c r="A348" s="818" t="s">
        <v>201</v>
      </c>
      <c r="B348" s="818" t="s">
        <v>201</v>
      </c>
      <c r="C348" s="818" t="s">
        <v>565</v>
      </c>
      <c r="D348" s="818">
        <v>2016</v>
      </c>
      <c r="E348" s="779" t="s">
        <v>10</v>
      </c>
      <c r="F348" s="818" t="s">
        <v>6</v>
      </c>
      <c r="G348" s="859" t="s">
        <v>576</v>
      </c>
      <c r="H348" s="776" t="s">
        <v>319</v>
      </c>
      <c r="I348" s="774">
        <v>2</v>
      </c>
      <c r="J348" s="777" t="s">
        <v>1221</v>
      </c>
      <c r="K348" s="774">
        <v>0</v>
      </c>
      <c r="L348" s="774">
        <v>101</v>
      </c>
      <c r="M348" s="774">
        <v>0</v>
      </c>
      <c r="N348" s="782">
        <f t="shared" si="5"/>
        <v>101</v>
      </c>
      <c r="O348" s="774"/>
    </row>
    <row r="349" spans="1:15">
      <c r="A349" s="818" t="s">
        <v>201</v>
      </c>
      <c r="B349" s="818" t="s">
        <v>201</v>
      </c>
      <c r="C349" s="818" t="s">
        <v>565</v>
      </c>
      <c r="D349" s="818">
        <v>2016</v>
      </c>
      <c r="E349" s="779" t="s">
        <v>10</v>
      </c>
      <c r="F349" s="818" t="s">
        <v>6</v>
      </c>
      <c r="G349" s="859" t="s">
        <v>576</v>
      </c>
      <c r="H349" s="776" t="s">
        <v>319</v>
      </c>
      <c r="I349" s="774">
        <v>2</v>
      </c>
      <c r="J349" s="777" t="s">
        <v>129</v>
      </c>
      <c r="K349" s="774">
        <v>0</v>
      </c>
      <c r="L349" s="774">
        <v>385</v>
      </c>
      <c r="M349" s="774">
        <v>0</v>
      </c>
      <c r="N349" s="782">
        <f t="shared" si="5"/>
        <v>385</v>
      </c>
      <c r="O349" s="774"/>
    </row>
    <row r="350" spans="1:15">
      <c r="A350" s="818" t="s">
        <v>201</v>
      </c>
      <c r="B350" s="818" t="s">
        <v>201</v>
      </c>
      <c r="C350" s="818" t="s">
        <v>565</v>
      </c>
      <c r="D350" s="818">
        <v>2016</v>
      </c>
      <c r="E350" s="779" t="s">
        <v>10</v>
      </c>
      <c r="F350" s="818" t="s">
        <v>6</v>
      </c>
      <c r="G350" s="859" t="s">
        <v>576</v>
      </c>
      <c r="H350" s="776" t="s">
        <v>319</v>
      </c>
      <c r="I350" s="774">
        <v>2</v>
      </c>
      <c r="J350" s="777" t="s">
        <v>1234</v>
      </c>
      <c r="K350" s="774">
        <v>0</v>
      </c>
      <c r="L350" s="774">
        <v>2</v>
      </c>
      <c r="M350" s="774">
        <v>2</v>
      </c>
      <c r="N350" s="782">
        <f t="shared" si="5"/>
        <v>4</v>
      </c>
      <c r="O350" s="774"/>
    </row>
    <row r="351" spans="1:15">
      <c r="A351" s="818" t="s">
        <v>201</v>
      </c>
      <c r="B351" s="818" t="s">
        <v>201</v>
      </c>
      <c r="C351" s="818" t="s">
        <v>565</v>
      </c>
      <c r="D351" s="818">
        <v>2016</v>
      </c>
      <c r="E351" s="779" t="s">
        <v>10</v>
      </c>
      <c r="F351" s="818" t="s">
        <v>6</v>
      </c>
      <c r="G351" s="859" t="s">
        <v>576</v>
      </c>
      <c r="H351" s="776" t="s">
        <v>319</v>
      </c>
      <c r="I351" s="774">
        <v>2</v>
      </c>
      <c r="J351" s="777" t="s">
        <v>1226</v>
      </c>
      <c r="K351" s="774">
        <v>0</v>
      </c>
      <c r="L351" s="774">
        <v>33</v>
      </c>
      <c r="M351" s="774">
        <v>0</v>
      </c>
      <c r="N351" s="782">
        <f t="shared" si="5"/>
        <v>33</v>
      </c>
      <c r="O351" s="774"/>
    </row>
    <row r="352" spans="1:15">
      <c r="A352" s="818" t="s">
        <v>201</v>
      </c>
      <c r="B352" s="818" t="s">
        <v>201</v>
      </c>
      <c r="C352" s="818" t="s">
        <v>565</v>
      </c>
      <c r="D352" s="818">
        <v>2016</v>
      </c>
      <c r="E352" s="779" t="s">
        <v>10</v>
      </c>
      <c r="F352" s="818" t="s">
        <v>6</v>
      </c>
      <c r="G352" s="859" t="s">
        <v>576</v>
      </c>
      <c r="H352" s="776" t="s">
        <v>319</v>
      </c>
      <c r="I352" s="774">
        <v>2</v>
      </c>
      <c r="J352" s="777" t="s">
        <v>1414</v>
      </c>
      <c r="K352" s="774">
        <v>0</v>
      </c>
      <c r="L352" s="774">
        <v>1</v>
      </c>
      <c r="M352" s="774">
        <v>0</v>
      </c>
      <c r="N352" s="782">
        <f t="shared" si="5"/>
        <v>1</v>
      </c>
      <c r="O352" s="774"/>
    </row>
    <row r="353" spans="1:15">
      <c r="A353" s="818" t="s">
        <v>201</v>
      </c>
      <c r="B353" s="818" t="s">
        <v>201</v>
      </c>
      <c r="C353" s="818" t="s">
        <v>565</v>
      </c>
      <c r="D353" s="818">
        <v>2016</v>
      </c>
      <c r="E353" s="779" t="s">
        <v>10</v>
      </c>
      <c r="F353" s="818" t="s">
        <v>6</v>
      </c>
      <c r="G353" s="859" t="s">
        <v>576</v>
      </c>
      <c r="H353" s="776" t="s">
        <v>1314</v>
      </c>
      <c r="I353" s="774" t="s">
        <v>648</v>
      </c>
      <c r="J353" s="777" t="s">
        <v>1214</v>
      </c>
      <c r="K353" s="774">
        <v>0</v>
      </c>
      <c r="L353" s="774">
        <v>81</v>
      </c>
      <c r="M353" s="774">
        <v>0</v>
      </c>
      <c r="N353" s="782">
        <f t="shared" si="5"/>
        <v>81</v>
      </c>
      <c r="O353" s="860"/>
    </row>
    <row r="354" spans="1:15">
      <c r="A354" s="818" t="s">
        <v>201</v>
      </c>
      <c r="B354" s="818" t="s">
        <v>201</v>
      </c>
      <c r="C354" s="818" t="s">
        <v>565</v>
      </c>
      <c r="D354" s="818">
        <v>2016</v>
      </c>
      <c r="E354" s="779" t="s">
        <v>10</v>
      </c>
      <c r="F354" s="818" t="s">
        <v>6</v>
      </c>
      <c r="G354" s="859" t="s">
        <v>576</v>
      </c>
      <c r="H354" s="776" t="s">
        <v>1314</v>
      </c>
      <c r="I354" s="774" t="s">
        <v>648</v>
      </c>
      <c r="J354" s="777" t="s">
        <v>1216</v>
      </c>
      <c r="K354" s="774">
        <v>0</v>
      </c>
      <c r="L354" s="774">
        <v>9</v>
      </c>
      <c r="M354" s="774">
        <v>0</v>
      </c>
      <c r="N354" s="782">
        <f t="shared" si="5"/>
        <v>9</v>
      </c>
      <c r="O354" s="860"/>
    </row>
    <row r="355" spans="1:15">
      <c r="A355" s="818" t="s">
        <v>201</v>
      </c>
      <c r="B355" s="818" t="s">
        <v>201</v>
      </c>
      <c r="C355" s="818" t="s">
        <v>565</v>
      </c>
      <c r="D355" s="818">
        <v>2016</v>
      </c>
      <c r="E355" s="779" t="s">
        <v>10</v>
      </c>
      <c r="F355" s="818" t="s">
        <v>6</v>
      </c>
      <c r="G355" s="859" t="s">
        <v>576</v>
      </c>
      <c r="H355" s="776" t="s">
        <v>1314</v>
      </c>
      <c r="I355" s="774" t="s">
        <v>648</v>
      </c>
      <c r="J355" s="777" t="s">
        <v>1217</v>
      </c>
      <c r="K355" s="774">
        <v>0</v>
      </c>
      <c r="L355" s="774">
        <v>17</v>
      </c>
      <c r="M355" s="774">
        <v>0</v>
      </c>
      <c r="N355" s="782">
        <f t="shared" si="5"/>
        <v>17</v>
      </c>
      <c r="O355" s="774"/>
    </row>
    <row r="356" spans="1:15">
      <c r="A356" s="818" t="s">
        <v>201</v>
      </c>
      <c r="B356" s="818" t="s">
        <v>201</v>
      </c>
      <c r="C356" s="818" t="s">
        <v>565</v>
      </c>
      <c r="D356" s="818">
        <v>2016</v>
      </c>
      <c r="E356" s="779" t="s">
        <v>10</v>
      </c>
      <c r="F356" s="818" t="s">
        <v>6</v>
      </c>
      <c r="G356" s="859" t="s">
        <v>576</v>
      </c>
      <c r="H356" s="776" t="s">
        <v>1314</v>
      </c>
      <c r="I356" s="774" t="s">
        <v>648</v>
      </c>
      <c r="J356" s="777" t="s">
        <v>1218</v>
      </c>
      <c r="K356" s="774">
        <v>0</v>
      </c>
      <c r="L356" s="774">
        <v>44</v>
      </c>
      <c r="M356" s="774">
        <v>0</v>
      </c>
      <c r="N356" s="782">
        <f t="shared" si="5"/>
        <v>44</v>
      </c>
      <c r="O356" s="774"/>
    </row>
    <row r="357" spans="1:15">
      <c r="A357" s="818" t="s">
        <v>201</v>
      </c>
      <c r="B357" s="818" t="s">
        <v>201</v>
      </c>
      <c r="C357" s="818" t="s">
        <v>565</v>
      </c>
      <c r="D357" s="818">
        <v>2016</v>
      </c>
      <c r="E357" s="779" t="s">
        <v>10</v>
      </c>
      <c r="F357" s="818" t="s">
        <v>6</v>
      </c>
      <c r="G357" s="859" t="s">
        <v>576</v>
      </c>
      <c r="H357" s="776" t="s">
        <v>1314</v>
      </c>
      <c r="I357" s="774" t="s">
        <v>648</v>
      </c>
      <c r="J357" s="777" t="s">
        <v>1220</v>
      </c>
      <c r="K357" s="774">
        <v>0</v>
      </c>
      <c r="L357" s="774">
        <v>60</v>
      </c>
      <c r="M357" s="774">
        <v>0</v>
      </c>
      <c r="N357" s="782">
        <f t="shared" si="5"/>
        <v>60</v>
      </c>
      <c r="O357" s="774"/>
    </row>
    <row r="358" spans="1:15">
      <c r="A358" s="818" t="s">
        <v>201</v>
      </c>
      <c r="B358" s="818" t="s">
        <v>201</v>
      </c>
      <c r="C358" s="818" t="s">
        <v>565</v>
      </c>
      <c r="D358" s="818">
        <v>2016</v>
      </c>
      <c r="E358" s="779" t="s">
        <v>10</v>
      </c>
      <c r="F358" s="818" t="s">
        <v>6</v>
      </c>
      <c r="G358" s="859" t="s">
        <v>576</v>
      </c>
      <c r="H358" s="776" t="s">
        <v>1314</v>
      </c>
      <c r="I358" s="774" t="s">
        <v>648</v>
      </c>
      <c r="J358" s="777" t="s">
        <v>1222</v>
      </c>
      <c r="K358" s="774">
        <v>0</v>
      </c>
      <c r="L358" s="774">
        <v>6</v>
      </c>
      <c r="M358" s="774">
        <v>0</v>
      </c>
      <c r="N358" s="782">
        <f t="shared" si="5"/>
        <v>6</v>
      </c>
      <c r="O358" s="774"/>
    </row>
    <row r="359" spans="1:15">
      <c r="A359" s="818" t="s">
        <v>201</v>
      </c>
      <c r="B359" s="818" t="s">
        <v>201</v>
      </c>
      <c r="C359" s="818" t="s">
        <v>565</v>
      </c>
      <c r="D359" s="818">
        <v>2016</v>
      </c>
      <c r="E359" s="779" t="s">
        <v>10</v>
      </c>
      <c r="F359" s="818" t="s">
        <v>6</v>
      </c>
      <c r="G359" s="859" t="s">
        <v>576</v>
      </c>
      <c r="H359" s="776" t="s">
        <v>1314</v>
      </c>
      <c r="I359" s="774" t="s">
        <v>648</v>
      </c>
      <c r="J359" s="777" t="s">
        <v>1221</v>
      </c>
      <c r="K359" s="774">
        <v>0</v>
      </c>
      <c r="L359" s="774">
        <v>14</v>
      </c>
      <c r="M359" s="774">
        <v>0</v>
      </c>
      <c r="N359" s="782">
        <f t="shared" si="5"/>
        <v>14</v>
      </c>
      <c r="O359" s="774"/>
    </row>
    <row r="360" spans="1:15">
      <c r="A360" s="818" t="s">
        <v>201</v>
      </c>
      <c r="B360" s="818" t="s">
        <v>201</v>
      </c>
      <c r="C360" s="818" t="s">
        <v>565</v>
      </c>
      <c r="D360" s="818">
        <v>2016</v>
      </c>
      <c r="E360" s="779" t="s">
        <v>10</v>
      </c>
      <c r="F360" s="818" t="s">
        <v>6</v>
      </c>
      <c r="G360" s="859" t="s">
        <v>576</v>
      </c>
      <c r="H360" s="776" t="s">
        <v>1314</v>
      </c>
      <c r="I360" s="774" t="s">
        <v>648</v>
      </c>
      <c r="J360" s="777" t="s">
        <v>129</v>
      </c>
      <c r="K360" s="774">
        <v>0</v>
      </c>
      <c r="L360" s="774">
        <v>8</v>
      </c>
      <c r="M360" s="774">
        <v>0</v>
      </c>
      <c r="N360" s="782">
        <f t="shared" si="5"/>
        <v>8</v>
      </c>
      <c r="O360" s="774"/>
    </row>
    <row r="361" spans="1:15">
      <c r="A361" s="818" t="s">
        <v>201</v>
      </c>
      <c r="B361" s="818" t="s">
        <v>201</v>
      </c>
      <c r="C361" s="818" t="s">
        <v>565</v>
      </c>
      <c r="D361" s="818">
        <v>2016</v>
      </c>
      <c r="E361" s="779" t="s">
        <v>10</v>
      </c>
      <c r="F361" s="818" t="s">
        <v>6</v>
      </c>
      <c r="G361" s="859" t="s">
        <v>576</v>
      </c>
      <c r="H361" s="776" t="s">
        <v>1288</v>
      </c>
      <c r="I361" s="774">
        <v>2</v>
      </c>
      <c r="J361" s="777" t="s">
        <v>1212</v>
      </c>
      <c r="K361" s="774">
        <v>0</v>
      </c>
      <c r="L361" s="774">
        <v>180</v>
      </c>
      <c r="M361" s="774">
        <v>0</v>
      </c>
      <c r="N361" s="782">
        <f t="shared" si="5"/>
        <v>180</v>
      </c>
      <c r="O361" s="860"/>
    </row>
    <row r="362" spans="1:15">
      <c r="A362" s="818" t="s">
        <v>201</v>
      </c>
      <c r="B362" s="818" t="s">
        <v>201</v>
      </c>
      <c r="C362" s="818" t="s">
        <v>565</v>
      </c>
      <c r="D362" s="818">
        <v>2016</v>
      </c>
      <c r="E362" s="779" t="s">
        <v>10</v>
      </c>
      <c r="F362" s="818" t="s">
        <v>6</v>
      </c>
      <c r="G362" s="859" t="s">
        <v>576</v>
      </c>
      <c r="H362" s="776" t="s">
        <v>1288</v>
      </c>
      <c r="I362" s="774">
        <v>2</v>
      </c>
      <c r="J362" s="777" t="s">
        <v>1216</v>
      </c>
      <c r="K362" s="774">
        <v>0</v>
      </c>
      <c r="L362" s="774">
        <v>1</v>
      </c>
      <c r="M362" s="774">
        <v>0</v>
      </c>
      <c r="N362" s="782">
        <f t="shared" si="5"/>
        <v>1</v>
      </c>
      <c r="O362" s="860"/>
    </row>
    <row r="363" spans="1:15">
      <c r="A363" s="818" t="s">
        <v>201</v>
      </c>
      <c r="B363" s="818" t="s">
        <v>201</v>
      </c>
      <c r="C363" s="818" t="s">
        <v>565</v>
      </c>
      <c r="D363" s="818">
        <v>2016</v>
      </c>
      <c r="E363" s="779" t="s">
        <v>10</v>
      </c>
      <c r="F363" s="818" t="s">
        <v>6</v>
      </c>
      <c r="G363" s="859" t="s">
        <v>576</v>
      </c>
      <c r="H363" s="776" t="s">
        <v>1288</v>
      </c>
      <c r="I363" s="774">
        <v>2</v>
      </c>
      <c r="J363" s="777" t="s">
        <v>1217</v>
      </c>
      <c r="K363" s="774">
        <v>0</v>
      </c>
      <c r="L363" s="774">
        <v>294</v>
      </c>
      <c r="M363" s="774">
        <v>0</v>
      </c>
      <c r="N363" s="782">
        <f t="shared" si="5"/>
        <v>294</v>
      </c>
      <c r="O363" s="774"/>
    </row>
    <row r="364" spans="1:15">
      <c r="A364" s="818" t="s">
        <v>201</v>
      </c>
      <c r="B364" s="818" t="s">
        <v>201</v>
      </c>
      <c r="C364" s="818" t="s">
        <v>565</v>
      </c>
      <c r="D364" s="818">
        <v>2016</v>
      </c>
      <c r="E364" s="779" t="s">
        <v>10</v>
      </c>
      <c r="F364" s="818" t="s">
        <v>6</v>
      </c>
      <c r="G364" s="859" t="s">
        <v>576</v>
      </c>
      <c r="H364" s="776" t="s">
        <v>1288</v>
      </c>
      <c r="I364" s="774">
        <v>2</v>
      </c>
      <c r="J364" s="777" t="s">
        <v>1218</v>
      </c>
      <c r="K364" s="774">
        <v>0</v>
      </c>
      <c r="L364" s="774">
        <v>9</v>
      </c>
      <c r="M364" s="774">
        <v>0</v>
      </c>
      <c r="N364" s="782">
        <f t="shared" si="5"/>
        <v>9</v>
      </c>
      <c r="O364" s="774"/>
    </row>
    <row r="365" spans="1:15">
      <c r="A365" s="818" t="s">
        <v>201</v>
      </c>
      <c r="B365" s="818" t="s">
        <v>201</v>
      </c>
      <c r="C365" s="818" t="s">
        <v>565</v>
      </c>
      <c r="D365" s="818">
        <v>2016</v>
      </c>
      <c r="E365" s="779" t="s">
        <v>10</v>
      </c>
      <c r="F365" s="818" t="s">
        <v>6</v>
      </c>
      <c r="G365" s="859" t="s">
        <v>576</v>
      </c>
      <c r="H365" s="776" t="s">
        <v>1288</v>
      </c>
      <c r="I365" s="774">
        <v>2</v>
      </c>
      <c r="J365" s="777" t="s">
        <v>1220</v>
      </c>
      <c r="K365" s="774">
        <v>0</v>
      </c>
      <c r="L365" s="774">
        <v>295</v>
      </c>
      <c r="M365" s="774">
        <v>0</v>
      </c>
      <c r="N365" s="782">
        <f t="shared" si="5"/>
        <v>295</v>
      </c>
      <c r="O365" s="774"/>
    </row>
    <row r="366" spans="1:15">
      <c r="A366" s="818" t="s">
        <v>201</v>
      </c>
      <c r="B366" s="818" t="s">
        <v>201</v>
      </c>
      <c r="C366" s="818" t="s">
        <v>565</v>
      </c>
      <c r="D366" s="818">
        <v>2016</v>
      </c>
      <c r="E366" s="779" t="s">
        <v>10</v>
      </c>
      <c r="F366" s="818" t="s">
        <v>6</v>
      </c>
      <c r="G366" s="859" t="s">
        <v>576</v>
      </c>
      <c r="H366" s="776" t="s">
        <v>1288</v>
      </c>
      <c r="I366" s="774">
        <v>2</v>
      </c>
      <c r="J366" s="777" t="s">
        <v>1222</v>
      </c>
      <c r="K366" s="774">
        <v>0</v>
      </c>
      <c r="L366" s="774">
        <v>261</v>
      </c>
      <c r="M366" s="774">
        <v>0</v>
      </c>
      <c r="N366" s="782">
        <f t="shared" si="5"/>
        <v>261</v>
      </c>
      <c r="O366" s="774"/>
    </row>
    <row r="367" spans="1:15">
      <c r="A367" s="818" t="s">
        <v>201</v>
      </c>
      <c r="B367" s="818" t="s">
        <v>201</v>
      </c>
      <c r="C367" s="818" t="s">
        <v>565</v>
      </c>
      <c r="D367" s="818">
        <v>2016</v>
      </c>
      <c r="E367" s="779" t="s">
        <v>10</v>
      </c>
      <c r="F367" s="818" t="s">
        <v>6</v>
      </c>
      <c r="G367" s="859" t="s">
        <v>576</v>
      </c>
      <c r="H367" s="776" t="s">
        <v>1288</v>
      </c>
      <c r="I367" s="774">
        <v>2</v>
      </c>
      <c r="J367" s="777" t="s">
        <v>1221</v>
      </c>
      <c r="K367" s="774">
        <v>0</v>
      </c>
      <c r="L367" s="774">
        <v>2</v>
      </c>
      <c r="M367" s="774">
        <v>0</v>
      </c>
      <c r="N367" s="782">
        <f t="shared" si="5"/>
        <v>2</v>
      </c>
      <c r="O367" s="774"/>
    </row>
    <row r="368" spans="1:15">
      <c r="A368" s="818" t="s">
        <v>201</v>
      </c>
      <c r="B368" s="818" t="s">
        <v>201</v>
      </c>
      <c r="C368" s="818" t="s">
        <v>565</v>
      </c>
      <c r="D368" s="818">
        <v>2016</v>
      </c>
      <c r="E368" s="779" t="s">
        <v>10</v>
      </c>
      <c r="F368" s="818" t="s">
        <v>6</v>
      </c>
      <c r="G368" s="859" t="s">
        <v>576</v>
      </c>
      <c r="H368" s="776" t="s">
        <v>1288</v>
      </c>
      <c r="I368" s="774">
        <v>2</v>
      </c>
      <c r="J368" s="777" t="s">
        <v>129</v>
      </c>
      <c r="K368" s="774">
        <v>0</v>
      </c>
      <c r="L368" s="774">
        <v>3</v>
      </c>
      <c r="M368" s="774">
        <v>0</v>
      </c>
      <c r="N368" s="782">
        <f t="shared" si="5"/>
        <v>3</v>
      </c>
      <c r="O368" s="774"/>
    </row>
    <row r="369" spans="1:15">
      <c r="A369" s="818" t="s">
        <v>201</v>
      </c>
      <c r="B369" s="818" t="s">
        <v>201</v>
      </c>
      <c r="C369" s="818" t="s">
        <v>565</v>
      </c>
      <c r="D369" s="818">
        <v>2016</v>
      </c>
      <c r="E369" s="779" t="s">
        <v>10</v>
      </c>
      <c r="F369" s="818" t="s">
        <v>6</v>
      </c>
      <c r="G369" s="859" t="s">
        <v>576</v>
      </c>
      <c r="H369" s="776" t="s">
        <v>1288</v>
      </c>
      <c r="I369" s="774">
        <v>2</v>
      </c>
      <c r="J369" s="777" t="s">
        <v>1234</v>
      </c>
      <c r="K369" s="774">
        <v>0</v>
      </c>
      <c r="L369" s="774">
        <v>224</v>
      </c>
      <c r="M369" s="774">
        <v>2</v>
      </c>
      <c r="N369" s="782">
        <f t="shared" si="5"/>
        <v>226</v>
      </c>
      <c r="O369" s="774"/>
    </row>
    <row r="370" spans="1:15">
      <c r="A370" s="818" t="s">
        <v>201</v>
      </c>
      <c r="B370" s="818" t="s">
        <v>201</v>
      </c>
      <c r="C370" s="818" t="s">
        <v>565</v>
      </c>
      <c r="D370" s="818">
        <v>2016</v>
      </c>
      <c r="E370" s="779" t="s">
        <v>10</v>
      </c>
      <c r="F370" s="818" t="s">
        <v>6</v>
      </c>
      <c r="G370" s="859" t="s">
        <v>576</v>
      </c>
      <c r="H370" s="776" t="s">
        <v>1288</v>
      </c>
      <c r="I370" s="774">
        <v>2</v>
      </c>
      <c r="J370" s="777" t="s">
        <v>1226</v>
      </c>
      <c r="K370" s="774">
        <v>0</v>
      </c>
      <c r="L370" s="774">
        <v>2910</v>
      </c>
      <c r="M370" s="774">
        <v>0</v>
      </c>
      <c r="N370" s="782">
        <f t="shared" si="5"/>
        <v>2910</v>
      </c>
      <c r="O370" s="774"/>
    </row>
    <row r="371" spans="1:15">
      <c r="A371" s="818" t="s">
        <v>201</v>
      </c>
      <c r="B371" s="818" t="s">
        <v>201</v>
      </c>
      <c r="C371" s="818" t="s">
        <v>565</v>
      </c>
      <c r="D371" s="818">
        <v>2016</v>
      </c>
      <c r="E371" s="779" t="s">
        <v>10</v>
      </c>
      <c r="F371" s="818" t="s">
        <v>6</v>
      </c>
      <c r="G371" s="859" t="s">
        <v>576</v>
      </c>
      <c r="H371" s="776" t="s">
        <v>1288</v>
      </c>
      <c r="I371" s="774">
        <v>2</v>
      </c>
      <c r="J371" s="777" t="s">
        <v>1414</v>
      </c>
      <c r="K371" s="774">
        <v>0</v>
      </c>
      <c r="L371" s="774">
        <v>1600</v>
      </c>
      <c r="M371" s="774">
        <v>0</v>
      </c>
      <c r="N371" s="782">
        <f t="shared" si="5"/>
        <v>1600</v>
      </c>
      <c r="O371" s="774"/>
    </row>
    <row r="372" spans="1:15">
      <c r="A372" s="818" t="s">
        <v>201</v>
      </c>
      <c r="B372" s="818" t="s">
        <v>201</v>
      </c>
      <c r="C372" s="818" t="s">
        <v>565</v>
      </c>
      <c r="D372" s="818">
        <v>2016</v>
      </c>
      <c r="E372" s="779" t="s">
        <v>10</v>
      </c>
      <c r="F372" s="818" t="s">
        <v>6</v>
      </c>
      <c r="G372" s="859" t="s">
        <v>576</v>
      </c>
      <c r="H372" s="776" t="s">
        <v>1337</v>
      </c>
      <c r="I372" s="774" t="s">
        <v>648</v>
      </c>
      <c r="J372" s="777" t="s">
        <v>1217</v>
      </c>
      <c r="K372" s="774">
        <v>0</v>
      </c>
      <c r="L372" s="774">
        <v>44</v>
      </c>
      <c r="M372" s="774">
        <v>0</v>
      </c>
      <c r="N372" s="782">
        <f t="shared" si="5"/>
        <v>44</v>
      </c>
      <c r="O372" s="774"/>
    </row>
    <row r="373" spans="1:15">
      <c r="A373" s="818" t="s">
        <v>201</v>
      </c>
      <c r="B373" s="818" t="s">
        <v>201</v>
      </c>
      <c r="C373" s="818" t="s">
        <v>565</v>
      </c>
      <c r="D373" s="818">
        <v>2016</v>
      </c>
      <c r="E373" s="779" t="s">
        <v>10</v>
      </c>
      <c r="F373" s="818" t="s">
        <v>6</v>
      </c>
      <c r="G373" s="859" t="s">
        <v>576</v>
      </c>
      <c r="H373" s="776" t="s">
        <v>1328</v>
      </c>
      <c r="I373" s="774" t="s">
        <v>648</v>
      </c>
      <c r="J373" s="777" t="s">
        <v>1216</v>
      </c>
      <c r="K373" s="774">
        <v>0</v>
      </c>
      <c r="L373" s="774">
        <v>29</v>
      </c>
      <c r="M373" s="774">
        <v>0</v>
      </c>
      <c r="N373" s="782">
        <f t="shared" si="5"/>
        <v>29</v>
      </c>
      <c r="O373" s="860"/>
    </row>
    <row r="374" spans="1:15">
      <c r="A374" s="818" t="s">
        <v>201</v>
      </c>
      <c r="B374" s="818" t="s">
        <v>201</v>
      </c>
      <c r="C374" s="818" t="s">
        <v>565</v>
      </c>
      <c r="D374" s="818">
        <v>2016</v>
      </c>
      <c r="E374" s="779" t="s">
        <v>10</v>
      </c>
      <c r="F374" s="818" t="s">
        <v>6</v>
      </c>
      <c r="G374" s="859" t="s">
        <v>576</v>
      </c>
      <c r="H374" s="776" t="s">
        <v>1328</v>
      </c>
      <c r="I374" s="774" t="s">
        <v>648</v>
      </c>
      <c r="J374" s="777" t="s">
        <v>1218</v>
      </c>
      <c r="K374" s="774">
        <v>0</v>
      </c>
      <c r="L374" s="774">
        <v>1</v>
      </c>
      <c r="M374" s="774">
        <v>0</v>
      </c>
      <c r="N374" s="782">
        <f t="shared" si="5"/>
        <v>1</v>
      </c>
      <c r="O374" s="774"/>
    </row>
    <row r="375" spans="1:15">
      <c r="A375" s="818" t="s">
        <v>201</v>
      </c>
      <c r="B375" s="818" t="s">
        <v>201</v>
      </c>
      <c r="C375" s="818" t="s">
        <v>565</v>
      </c>
      <c r="D375" s="818">
        <v>2016</v>
      </c>
      <c r="E375" s="779" t="s">
        <v>10</v>
      </c>
      <c r="F375" s="818" t="s">
        <v>6</v>
      </c>
      <c r="G375" s="859" t="s">
        <v>576</v>
      </c>
      <c r="H375" s="776" t="s">
        <v>1328</v>
      </c>
      <c r="I375" s="774" t="s">
        <v>648</v>
      </c>
      <c r="J375" s="777" t="s">
        <v>129</v>
      </c>
      <c r="K375" s="774">
        <v>0</v>
      </c>
      <c r="L375" s="774">
        <v>18</v>
      </c>
      <c r="M375" s="774">
        <v>0</v>
      </c>
      <c r="N375" s="782">
        <f t="shared" si="5"/>
        <v>18</v>
      </c>
      <c r="O375" s="774"/>
    </row>
    <row r="376" spans="1:15">
      <c r="A376" s="818" t="s">
        <v>201</v>
      </c>
      <c r="B376" s="818" t="s">
        <v>201</v>
      </c>
      <c r="C376" s="818" t="s">
        <v>565</v>
      </c>
      <c r="D376" s="818">
        <v>2016</v>
      </c>
      <c r="E376" s="779" t="s">
        <v>10</v>
      </c>
      <c r="F376" s="818" t="s">
        <v>6</v>
      </c>
      <c r="G376" s="859" t="s">
        <v>576</v>
      </c>
      <c r="H376" s="776" t="s">
        <v>1289</v>
      </c>
      <c r="I376" s="774" t="s">
        <v>648</v>
      </c>
      <c r="J376" s="777" t="s">
        <v>1212</v>
      </c>
      <c r="K376" s="774">
        <v>0</v>
      </c>
      <c r="L376" s="774">
        <v>1</v>
      </c>
      <c r="M376" s="774">
        <v>0</v>
      </c>
      <c r="N376" s="782">
        <f t="shared" si="5"/>
        <v>1</v>
      </c>
      <c r="O376" s="860"/>
    </row>
    <row r="377" spans="1:15">
      <c r="A377" s="818" t="s">
        <v>201</v>
      </c>
      <c r="B377" s="818" t="s">
        <v>201</v>
      </c>
      <c r="C377" s="818" t="s">
        <v>565</v>
      </c>
      <c r="D377" s="818">
        <v>2016</v>
      </c>
      <c r="E377" s="779" t="s">
        <v>10</v>
      </c>
      <c r="F377" s="818" t="s">
        <v>6</v>
      </c>
      <c r="G377" s="859" t="s">
        <v>576</v>
      </c>
      <c r="H377" s="776" t="s">
        <v>1289</v>
      </c>
      <c r="I377" s="774" t="s">
        <v>648</v>
      </c>
      <c r="J377" s="777" t="s">
        <v>1214</v>
      </c>
      <c r="K377" s="774">
        <v>0</v>
      </c>
      <c r="L377" s="774">
        <v>2</v>
      </c>
      <c r="M377" s="774">
        <v>0</v>
      </c>
      <c r="N377" s="782">
        <f t="shared" si="5"/>
        <v>2</v>
      </c>
      <c r="O377" s="860"/>
    </row>
    <row r="378" spans="1:15">
      <c r="A378" s="818" t="s">
        <v>201</v>
      </c>
      <c r="B378" s="818" t="s">
        <v>201</v>
      </c>
      <c r="C378" s="818" t="s">
        <v>565</v>
      </c>
      <c r="D378" s="818">
        <v>2016</v>
      </c>
      <c r="E378" s="779" t="s">
        <v>10</v>
      </c>
      <c r="F378" s="818" t="s">
        <v>6</v>
      </c>
      <c r="G378" s="859" t="s">
        <v>576</v>
      </c>
      <c r="H378" s="776" t="s">
        <v>1289</v>
      </c>
      <c r="I378" s="774" t="s">
        <v>648</v>
      </c>
      <c r="J378" s="777" t="s">
        <v>1216</v>
      </c>
      <c r="K378" s="774">
        <v>0</v>
      </c>
      <c r="L378" s="774">
        <v>3</v>
      </c>
      <c r="M378" s="774">
        <v>0</v>
      </c>
      <c r="N378" s="782">
        <f t="shared" si="5"/>
        <v>3</v>
      </c>
      <c r="O378" s="860"/>
    </row>
    <row r="379" spans="1:15">
      <c r="A379" s="818" t="s">
        <v>201</v>
      </c>
      <c r="B379" s="818" t="s">
        <v>201</v>
      </c>
      <c r="C379" s="818" t="s">
        <v>565</v>
      </c>
      <c r="D379" s="818">
        <v>2016</v>
      </c>
      <c r="E379" s="779" t="s">
        <v>10</v>
      </c>
      <c r="F379" s="818" t="s">
        <v>6</v>
      </c>
      <c r="G379" s="859" t="s">
        <v>576</v>
      </c>
      <c r="H379" s="776" t="s">
        <v>1289</v>
      </c>
      <c r="I379" s="774" t="s">
        <v>648</v>
      </c>
      <c r="J379" s="777" t="s">
        <v>1217</v>
      </c>
      <c r="K379" s="774">
        <v>0</v>
      </c>
      <c r="L379" s="774">
        <v>12</v>
      </c>
      <c r="M379" s="774">
        <v>0</v>
      </c>
      <c r="N379" s="782">
        <f t="shared" si="5"/>
        <v>12</v>
      </c>
      <c r="O379" s="774"/>
    </row>
    <row r="380" spans="1:15">
      <c r="A380" s="818" t="s">
        <v>201</v>
      </c>
      <c r="B380" s="818" t="s">
        <v>201</v>
      </c>
      <c r="C380" s="818" t="s">
        <v>565</v>
      </c>
      <c r="D380" s="818">
        <v>2016</v>
      </c>
      <c r="E380" s="779" t="s">
        <v>10</v>
      </c>
      <c r="F380" s="818" t="s">
        <v>6</v>
      </c>
      <c r="G380" s="859" t="s">
        <v>576</v>
      </c>
      <c r="H380" s="776" t="s">
        <v>1289</v>
      </c>
      <c r="I380" s="774" t="s">
        <v>648</v>
      </c>
      <c r="J380" s="777" t="s">
        <v>1218</v>
      </c>
      <c r="K380" s="774">
        <v>0</v>
      </c>
      <c r="L380" s="774">
        <v>1</v>
      </c>
      <c r="M380" s="774">
        <v>0</v>
      </c>
      <c r="N380" s="782">
        <f t="shared" si="5"/>
        <v>1</v>
      </c>
      <c r="O380" s="774"/>
    </row>
    <row r="381" spans="1:15">
      <c r="A381" s="818" t="s">
        <v>201</v>
      </c>
      <c r="B381" s="818" t="s">
        <v>201</v>
      </c>
      <c r="C381" s="818" t="s">
        <v>565</v>
      </c>
      <c r="D381" s="818">
        <v>2016</v>
      </c>
      <c r="E381" s="779" t="s">
        <v>10</v>
      </c>
      <c r="F381" s="818" t="s">
        <v>6</v>
      </c>
      <c r="G381" s="859" t="s">
        <v>576</v>
      </c>
      <c r="H381" s="776" t="s">
        <v>1289</v>
      </c>
      <c r="I381" s="774" t="s">
        <v>648</v>
      </c>
      <c r="J381" s="777" t="s">
        <v>1220</v>
      </c>
      <c r="K381" s="774">
        <v>0</v>
      </c>
      <c r="L381" s="774">
        <v>1</v>
      </c>
      <c r="M381" s="774">
        <v>0</v>
      </c>
      <c r="N381" s="782">
        <f t="shared" si="5"/>
        <v>1</v>
      </c>
      <c r="O381" s="774"/>
    </row>
    <row r="382" spans="1:15">
      <c r="A382" s="818" t="s">
        <v>201</v>
      </c>
      <c r="B382" s="818" t="s">
        <v>201</v>
      </c>
      <c r="C382" s="818" t="s">
        <v>565</v>
      </c>
      <c r="D382" s="818">
        <v>2016</v>
      </c>
      <c r="E382" s="779" t="s">
        <v>10</v>
      </c>
      <c r="F382" s="818" t="s">
        <v>6</v>
      </c>
      <c r="G382" s="859" t="s">
        <v>576</v>
      </c>
      <c r="H382" s="776" t="s">
        <v>1289</v>
      </c>
      <c r="I382" s="774" t="s">
        <v>648</v>
      </c>
      <c r="J382" s="777" t="s">
        <v>1222</v>
      </c>
      <c r="K382" s="774">
        <v>0</v>
      </c>
      <c r="L382" s="774">
        <v>6</v>
      </c>
      <c r="M382" s="774">
        <v>0</v>
      </c>
      <c r="N382" s="782">
        <f t="shared" si="5"/>
        <v>6</v>
      </c>
      <c r="O382" s="774"/>
    </row>
    <row r="383" spans="1:15">
      <c r="A383" s="818" t="s">
        <v>201</v>
      </c>
      <c r="B383" s="818" t="s">
        <v>201</v>
      </c>
      <c r="C383" s="818" t="s">
        <v>565</v>
      </c>
      <c r="D383" s="818">
        <v>2016</v>
      </c>
      <c r="E383" s="779" t="s">
        <v>10</v>
      </c>
      <c r="F383" s="818" t="s">
        <v>6</v>
      </c>
      <c r="G383" s="859" t="s">
        <v>576</v>
      </c>
      <c r="H383" s="776" t="s">
        <v>1289</v>
      </c>
      <c r="I383" s="774" t="s">
        <v>648</v>
      </c>
      <c r="J383" s="777" t="s">
        <v>129</v>
      </c>
      <c r="K383" s="774">
        <v>0</v>
      </c>
      <c r="L383" s="774">
        <v>1</v>
      </c>
      <c r="M383" s="774">
        <v>0</v>
      </c>
      <c r="N383" s="782">
        <f t="shared" si="5"/>
        <v>1</v>
      </c>
      <c r="O383" s="774"/>
    </row>
    <row r="384" spans="1:15">
      <c r="A384" s="818" t="s">
        <v>201</v>
      </c>
      <c r="B384" s="818" t="s">
        <v>201</v>
      </c>
      <c r="C384" s="818" t="s">
        <v>565</v>
      </c>
      <c r="D384" s="818">
        <v>2016</v>
      </c>
      <c r="E384" s="779" t="s">
        <v>10</v>
      </c>
      <c r="F384" s="818" t="s">
        <v>6</v>
      </c>
      <c r="G384" s="859" t="s">
        <v>576</v>
      </c>
      <c r="H384" s="776" t="s">
        <v>1338</v>
      </c>
      <c r="I384" s="774" t="s">
        <v>648</v>
      </c>
      <c r="J384" s="777" t="s">
        <v>1217</v>
      </c>
      <c r="K384" s="774">
        <v>0</v>
      </c>
      <c r="L384" s="774">
        <v>42</v>
      </c>
      <c r="M384" s="774">
        <v>0</v>
      </c>
      <c r="N384" s="782">
        <f t="shared" si="5"/>
        <v>42</v>
      </c>
      <c r="O384" s="774"/>
    </row>
    <row r="385" spans="1:15">
      <c r="A385" s="818" t="s">
        <v>201</v>
      </c>
      <c r="B385" s="818" t="s">
        <v>201</v>
      </c>
      <c r="C385" s="818" t="s">
        <v>565</v>
      </c>
      <c r="D385" s="818">
        <v>2016</v>
      </c>
      <c r="E385" s="779" t="s">
        <v>10</v>
      </c>
      <c r="F385" s="818" t="s">
        <v>6</v>
      </c>
      <c r="G385" s="859" t="s">
        <v>576</v>
      </c>
      <c r="H385" s="776" t="s">
        <v>1338</v>
      </c>
      <c r="I385" s="774" t="s">
        <v>648</v>
      </c>
      <c r="J385" s="777" t="s">
        <v>1218</v>
      </c>
      <c r="K385" s="774">
        <v>0</v>
      </c>
      <c r="L385" s="774">
        <v>6</v>
      </c>
      <c r="M385" s="774">
        <v>0</v>
      </c>
      <c r="N385" s="782">
        <f t="shared" si="5"/>
        <v>6</v>
      </c>
      <c r="O385" s="774"/>
    </row>
    <row r="386" spans="1:15">
      <c r="A386" s="818" t="s">
        <v>201</v>
      </c>
      <c r="B386" s="818" t="s">
        <v>201</v>
      </c>
      <c r="C386" s="818" t="s">
        <v>565</v>
      </c>
      <c r="D386" s="818">
        <v>2016</v>
      </c>
      <c r="E386" s="779" t="s">
        <v>10</v>
      </c>
      <c r="F386" s="818" t="s">
        <v>6</v>
      </c>
      <c r="G386" s="859" t="s">
        <v>576</v>
      </c>
      <c r="H386" s="776" t="s">
        <v>1338</v>
      </c>
      <c r="I386" s="774" t="s">
        <v>648</v>
      </c>
      <c r="J386" s="777" t="s">
        <v>1222</v>
      </c>
      <c r="K386" s="774">
        <v>0</v>
      </c>
      <c r="L386" s="774">
        <v>3</v>
      </c>
      <c r="M386" s="774">
        <v>0</v>
      </c>
      <c r="N386" s="782">
        <f t="shared" si="5"/>
        <v>3</v>
      </c>
      <c r="O386" s="774"/>
    </row>
    <row r="387" spans="1:15">
      <c r="A387" s="818" t="s">
        <v>201</v>
      </c>
      <c r="B387" s="818" t="s">
        <v>201</v>
      </c>
      <c r="C387" s="818" t="s">
        <v>565</v>
      </c>
      <c r="D387" s="818">
        <v>2016</v>
      </c>
      <c r="E387" s="779" t="s">
        <v>10</v>
      </c>
      <c r="F387" s="818" t="s">
        <v>6</v>
      </c>
      <c r="G387" s="859" t="s">
        <v>576</v>
      </c>
      <c r="H387" s="776" t="s">
        <v>1338</v>
      </c>
      <c r="I387" s="774" t="s">
        <v>648</v>
      </c>
      <c r="J387" s="777" t="s">
        <v>129</v>
      </c>
      <c r="K387" s="774">
        <v>0</v>
      </c>
      <c r="L387" s="774">
        <v>1</v>
      </c>
      <c r="M387" s="774">
        <v>0</v>
      </c>
      <c r="N387" s="782">
        <f t="shared" si="5"/>
        <v>1</v>
      </c>
      <c r="O387" s="774"/>
    </row>
    <row r="388" spans="1:15">
      <c r="A388" s="818" t="s">
        <v>201</v>
      </c>
      <c r="B388" s="818" t="s">
        <v>201</v>
      </c>
      <c r="C388" s="818" t="s">
        <v>565</v>
      </c>
      <c r="D388" s="818">
        <v>2016</v>
      </c>
      <c r="E388" s="779" t="s">
        <v>10</v>
      </c>
      <c r="F388" s="818" t="s">
        <v>6</v>
      </c>
      <c r="G388" s="859" t="s">
        <v>576</v>
      </c>
      <c r="H388" s="776" t="s">
        <v>1338</v>
      </c>
      <c r="I388" s="774" t="s">
        <v>648</v>
      </c>
      <c r="J388" s="777" t="s">
        <v>1226</v>
      </c>
      <c r="K388" s="774">
        <v>0</v>
      </c>
      <c r="L388" s="774">
        <v>1</v>
      </c>
      <c r="M388" s="774">
        <v>0</v>
      </c>
      <c r="N388" s="782">
        <f t="shared" si="5"/>
        <v>1</v>
      </c>
      <c r="O388" s="860"/>
    </row>
    <row r="389" spans="1:15">
      <c r="A389" s="818" t="s">
        <v>201</v>
      </c>
      <c r="B389" s="818" t="s">
        <v>201</v>
      </c>
      <c r="C389" s="818" t="s">
        <v>565</v>
      </c>
      <c r="D389" s="818">
        <v>2016</v>
      </c>
      <c r="E389" s="779" t="s">
        <v>10</v>
      </c>
      <c r="F389" s="818" t="s">
        <v>6</v>
      </c>
      <c r="G389" s="859" t="s">
        <v>576</v>
      </c>
      <c r="H389" s="776" t="s">
        <v>1290</v>
      </c>
      <c r="I389" s="774" t="s">
        <v>648</v>
      </c>
      <c r="J389" s="777" t="s">
        <v>1212</v>
      </c>
      <c r="K389" s="774">
        <v>0</v>
      </c>
      <c r="L389" s="774">
        <v>73</v>
      </c>
      <c r="M389" s="774">
        <v>0</v>
      </c>
      <c r="N389" s="782">
        <f t="shared" ref="N389:N452" si="6">K389+L389+M389</f>
        <v>73</v>
      </c>
      <c r="O389" s="860"/>
    </row>
    <row r="390" spans="1:15">
      <c r="A390" s="818" t="s">
        <v>201</v>
      </c>
      <c r="B390" s="818" t="s">
        <v>201</v>
      </c>
      <c r="C390" s="818" t="s">
        <v>565</v>
      </c>
      <c r="D390" s="818">
        <v>2016</v>
      </c>
      <c r="E390" s="779" t="s">
        <v>10</v>
      </c>
      <c r="F390" s="818" t="s">
        <v>6</v>
      </c>
      <c r="G390" s="859" t="s">
        <v>576</v>
      </c>
      <c r="H390" s="776" t="s">
        <v>1290</v>
      </c>
      <c r="I390" s="774" t="s">
        <v>648</v>
      </c>
      <c r="J390" s="777" t="s">
        <v>1214</v>
      </c>
      <c r="K390" s="774">
        <v>0</v>
      </c>
      <c r="L390" s="774">
        <v>185</v>
      </c>
      <c r="M390" s="774">
        <v>0</v>
      </c>
      <c r="N390" s="782">
        <f t="shared" si="6"/>
        <v>185</v>
      </c>
      <c r="O390" s="860"/>
    </row>
    <row r="391" spans="1:15">
      <c r="A391" s="818" t="s">
        <v>201</v>
      </c>
      <c r="B391" s="818" t="s">
        <v>201</v>
      </c>
      <c r="C391" s="818" t="s">
        <v>565</v>
      </c>
      <c r="D391" s="818">
        <v>2016</v>
      </c>
      <c r="E391" s="779" t="s">
        <v>10</v>
      </c>
      <c r="F391" s="818" t="s">
        <v>6</v>
      </c>
      <c r="G391" s="859" t="s">
        <v>576</v>
      </c>
      <c r="H391" s="776" t="s">
        <v>1290</v>
      </c>
      <c r="I391" s="774" t="s">
        <v>648</v>
      </c>
      <c r="J391" s="777" t="s">
        <v>1216</v>
      </c>
      <c r="K391" s="774">
        <v>0</v>
      </c>
      <c r="L391" s="774">
        <v>80</v>
      </c>
      <c r="M391" s="774">
        <v>0</v>
      </c>
      <c r="N391" s="782">
        <f t="shared" si="6"/>
        <v>80</v>
      </c>
      <c r="O391" s="860"/>
    </row>
    <row r="392" spans="1:15">
      <c r="A392" s="818" t="s">
        <v>201</v>
      </c>
      <c r="B392" s="818" t="s">
        <v>201</v>
      </c>
      <c r="C392" s="818" t="s">
        <v>565</v>
      </c>
      <c r="D392" s="818">
        <v>2016</v>
      </c>
      <c r="E392" s="779" t="s">
        <v>10</v>
      </c>
      <c r="F392" s="818" t="s">
        <v>6</v>
      </c>
      <c r="G392" s="859" t="s">
        <v>576</v>
      </c>
      <c r="H392" s="776" t="s">
        <v>1290</v>
      </c>
      <c r="I392" s="774" t="s">
        <v>648</v>
      </c>
      <c r="J392" s="777" t="s">
        <v>1217</v>
      </c>
      <c r="K392" s="774">
        <v>0</v>
      </c>
      <c r="L392" s="774">
        <v>57</v>
      </c>
      <c r="M392" s="774">
        <v>0</v>
      </c>
      <c r="N392" s="782">
        <f t="shared" si="6"/>
        <v>57</v>
      </c>
      <c r="O392" s="774"/>
    </row>
    <row r="393" spans="1:15">
      <c r="A393" s="818" t="s">
        <v>201</v>
      </c>
      <c r="B393" s="818" t="s">
        <v>201</v>
      </c>
      <c r="C393" s="818" t="s">
        <v>565</v>
      </c>
      <c r="D393" s="818">
        <v>2016</v>
      </c>
      <c r="E393" s="779" t="s">
        <v>10</v>
      </c>
      <c r="F393" s="818" t="s">
        <v>6</v>
      </c>
      <c r="G393" s="859" t="s">
        <v>576</v>
      </c>
      <c r="H393" s="776" t="s">
        <v>1290</v>
      </c>
      <c r="I393" s="774" t="s">
        <v>648</v>
      </c>
      <c r="J393" s="777" t="s">
        <v>1218</v>
      </c>
      <c r="K393" s="774">
        <v>0</v>
      </c>
      <c r="L393" s="774">
        <v>176</v>
      </c>
      <c r="M393" s="774">
        <v>0</v>
      </c>
      <c r="N393" s="782">
        <f t="shared" si="6"/>
        <v>176</v>
      </c>
      <c r="O393" s="774"/>
    </row>
    <row r="394" spans="1:15">
      <c r="A394" s="818" t="s">
        <v>201</v>
      </c>
      <c r="B394" s="818" t="s">
        <v>201</v>
      </c>
      <c r="C394" s="818" t="s">
        <v>565</v>
      </c>
      <c r="D394" s="818">
        <v>2016</v>
      </c>
      <c r="E394" s="779" t="s">
        <v>10</v>
      </c>
      <c r="F394" s="818" t="s">
        <v>6</v>
      </c>
      <c r="G394" s="859" t="s">
        <v>576</v>
      </c>
      <c r="H394" s="776" t="s">
        <v>1290</v>
      </c>
      <c r="I394" s="774" t="s">
        <v>648</v>
      </c>
      <c r="J394" s="777" t="s">
        <v>1220</v>
      </c>
      <c r="K394" s="774">
        <v>0</v>
      </c>
      <c r="L394" s="774">
        <v>436</v>
      </c>
      <c r="M394" s="774">
        <v>0</v>
      </c>
      <c r="N394" s="782">
        <f t="shared" si="6"/>
        <v>436</v>
      </c>
      <c r="O394" s="774"/>
    </row>
    <row r="395" spans="1:15">
      <c r="A395" s="818" t="s">
        <v>201</v>
      </c>
      <c r="B395" s="818" t="s">
        <v>201</v>
      </c>
      <c r="C395" s="818" t="s">
        <v>565</v>
      </c>
      <c r="D395" s="818">
        <v>2016</v>
      </c>
      <c r="E395" s="779" t="s">
        <v>10</v>
      </c>
      <c r="F395" s="818" t="s">
        <v>6</v>
      </c>
      <c r="G395" s="859" t="s">
        <v>576</v>
      </c>
      <c r="H395" s="776" t="s">
        <v>1290</v>
      </c>
      <c r="I395" s="774" t="s">
        <v>648</v>
      </c>
      <c r="J395" s="777" t="s">
        <v>1222</v>
      </c>
      <c r="K395" s="774">
        <v>0</v>
      </c>
      <c r="L395" s="774">
        <v>730</v>
      </c>
      <c r="M395" s="774">
        <v>0</v>
      </c>
      <c r="N395" s="782">
        <f t="shared" si="6"/>
        <v>730</v>
      </c>
      <c r="O395" s="774"/>
    </row>
    <row r="396" spans="1:15">
      <c r="A396" s="818" t="s">
        <v>201</v>
      </c>
      <c r="B396" s="818" t="s">
        <v>201</v>
      </c>
      <c r="C396" s="818" t="s">
        <v>565</v>
      </c>
      <c r="D396" s="818">
        <v>2016</v>
      </c>
      <c r="E396" s="779" t="s">
        <v>10</v>
      </c>
      <c r="F396" s="818" t="s">
        <v>6</v>
      </c>
      <c r="G396" s="859" t="s">
        <v>576</v>
      </c>
      <c r="H396" s="776" t="s">
        <v>1290</v>
      </c>
      <c r="I396" s="774" t="s">
        <v>648</v>
      </c>
      <c r="J396" s="777" t="s">
        <v>1221</v>
      </c>
      <c r="K396" s="774">
        <v>0</v>
      </c>
      <c r="L396" s="774">
        <v>23</v>
      </c>
      <c r="M396" s="774">
        <v>0</v>
      </c>
      <c r="N396" s="782">
        <f t="shared" si="6"/>
        <v>23</v>
      </c>
      <c r="O396" s="774"/>
    </row>
    <row r="397" spans="1:15">
      <c r="A397" s="818" t="s">
        <v>201</v>
      </c>
      <c r="B397" s="818" t="s">
        <v>201</v>
      </c>
      <c r="C397" s="818" t="s">
        <v>565</v>
      </c>
      <c r="D397" s="818">
        <v>2016</v>
      </c>
      <c r="E397" s="779" t="s">
        <v>10</v>
      </c>
      <c r="F397" s="818" t="s">
        <v>6</v>
      </c>
      <c r="G397" s="859" t="s">
        <v>576</v>
      </c>
      <c r="H397" s="776" t="s">
        <v>1290</v>
      </c>
      <c r="I397" s="774" t="s">
        <v>648</v>
      </c>
      <c r="J397" s="777" t="s">
        <v>129</v>
      </c>
      <c r="K397" s="774">
        <v>0</v>
      </c>
      <c r="L397" s="774">
        <v>174</v>
      </c>
      <c r="M397" s="774">
        <v>0</v>
      </c>
      <c r="N397" s="782">
        <f t="shared" si="6"/>
        <v>174</v>
      </c>
      <c r="O397" s="774"/>
    </row>
    <row r="398" spans="1:15">
      <c r="A398" s="818" t="s">
        <v>201</v>
      </c>
      <c r="B398" s="818" t="s">
        <v>201</v>
      </c>
      <c r="C398" s="818" t="s">
        <v>565</v>
      </c>
      <c r="D398" s="818">
        <v>2016</v>
      </c>
      <c r="E398" s="779" t="s">
        <v>10</v>
      </c>
      <c r="F398" s="818" t="s">
        <v>6</v>
      </c>
      <c r="G398" s="859" t="s">
        <v>576</v>
      </c>
      <c r="H398" s="927" t="s">
        <v>1290</v>
      </c>
      <c r="I398" s="831" t="s">
        <v>648</v>
      </c>
      <c r="J398" s="867" t="s">
        <v>1234</v>
      </c>
      <c r="K398" s="831">
        <v>0</v>
      </c>
      <c r="L398" s="831">
        <v>20</v>
      </c>
      <c r="M398" s="831">
        <v>2</v>
      </c>
      <c r="N398" s="782">
        <f t="shared" si="6"/>
        <v>22</v>
      </c>
      <c r="O398" s="831"/>
    </row>
    <row r="399" spans="1:15">
      <c r="A399" s="818" t="s">
        <v>201</v>
      </c>
      <c r="B399" s="818" t="s">
        <v>201</v>
      </c>
      <c r="C399" s="818" t="s">
        <v>565</v>
      </c>
      <c r="D399" s="818">
        <v>2016</v>
      </c>
      <c r="E399" s="779" t="s">
        <v>10</v>
      </c>
      <c r="F399" s="818" t="s">
        <v>6</v>
      </c>
      <c r="G399" s="859" t="s">
        <v>576</v>
      </c>
      <c r="H399" s="776" t="s">
        <v>1290</v>
      </c>
      <c r="I399" s="774" t="s">
        <v>648</v>
      </c>
      <c r="J399" s="777" t="s">
        <v>1226</v>
      </c>
      <c r="K399" s="774">
        <v>0</v>
      </c>
      <c r="L399" s="774">
        <v>180</v>
      </c>
      <c r="M399" s="774">
        <v>0</v>
      </c>
      <c r="N399" s="782">
        <f t="shared" si="6"/>
        <v>180</v>
      </c>
      <c r="O399" s="831"/>
    </row>
    <row r="400" spans="1:15">
      <c r="A400" s="818" t="s">
        <v>201</v>
      </c>
      <c r="B400" s="818" t="s">
        <v>201</v>
      </c>
      <c r="C400" s="818" t="s">
        <v>565</v>
      </c>
      <c r="D400" s="818">
        <v>2016</v>
      </c>
      <c r="E400" s="779" t="s">
        <v>10</v>
      </c>
      <c r="F400" s="818" t="s">
        <v>6</v>
      </c>
      <c r="G400" s="859" t="s">
        <v>576</v>
      </c>
      <c r="H400" s="927" t="s">
        <v>1290</v>
      </c>
      <c r="I400" s="831" t="s">
        <v>648</v>
      </c>
      <c r="J400" s="867" t="s">
        <v>1414</v>
      </c>
      <c r="K400" s="831">
        <v>0</v>
      </c>
      <c r="L400" s="831">
        <v>3</v>
      </c>
      <c r="M400" s="831">
        <v>0</v>
      </c>
      <c r="N400" s="782">
        <f t="shared" si="6"/>
        <v>3</v>
      </c>
      <c r="O400" s="838"/>
    </row>
    <row r="401" spans="1:15">
      <c r="A401" s="818" t="s">
        <v>201</v>
      </c>
      <c r="B401" s="818" t="s">
        <v>201</v>
      </c>
      <c r="C401" s="818" t="s">
        <v>565</v>
      </c>
      <c r="D401" s="818">
        <v>2016</v>
      </c>
      <c r="E401" s="779" t="s">
        <v>10</v>
      </c>
      <c r="F401" s="818" t="s">
        <v>6</v>
      </c>
      <c r="G401" s="859" t="s">
        <v>576</v>
      </c>
      <c r="H401" s="776" t="s">
        <v>1339</v>
      </c>
      <c r="I401" s="774" t="s">
        <v>648</v>
      </c>
      <c r="J401" s="777" t="s">
        <v>1217</v>
      </c>
      <c r="K401" s="774">
        <v>0</v>
      </c>
      <c r="L401" s="774">
        <v>20</v>
      </c>
      <c r="M401" s="774">
        <v>0</v>
      </c>
      <c r="N401" s="782">
        <f t="shared" si="6"/>
        <v>20</v>
      </c>
      <c r="O401" s="831"/>
    </row>
    <row r="402" spans="1:15">
      <c r="A402" s="818" t="s">
        <v>201</v>
      </c>
      <c r="B402" s="818" t="s">
        <v>201</v>
      </c>
      <c r="C402" s="818" t="s">
        <v>565</v>
      </c>
      <c r="D402" s="818">
        <v>2016</v>
      </c>
      <c r="E402" s="779" t="s">
        <v>10</v>
      </c>
      <c r="F402" s="818" t="s">
        <v>6</v>
      </c>
      <c r="G402" s="859" t="s">
        <v>576</v>
      </c>
      <c r="H402" s="776" t="s">
        <v>1339</v>
      </c>
      <c r="I402" s="774" t="s">
        <v>648</v>
      </c>
      <c r="J402" s="777" t="s">
        <v>1222</v>
      </c>
      <c r="K402" s="774">
        <v>0</v>
      </c>
      <c r="L402" s="774">
        <v>54</v>
      </c>
      <c r="M402" s="774">
        <v>0</v>
      </c>
      <c r="N402" s="782">
        <f t="shared" si="6"/>
        <v>54</v>
      </c>
      <c r="O402" s="831"/>
    </row>
    <row r="403" spans="1:15">
      <c r="A403" s="818" t="s">
        <v>201</v>
      </c>
      <c r="B403" s="818" t="s">
        <v>201</v>
      </c>
      <c r="C403" s="818" t="s">
        <v>565</v>
      </c>
      <c r="D403" s="818">
        <v>2016</v>
      </c>
      <c r="E403" s="779" t="s">
        <v>10</v>
      </c>
      <c r="F403" s="818" t="s">
        <v>6</v>
      </c>
      <c r="G403" s="859" t="s">
        <v>576</v>
      </c>
      <c r="H403" s="776" t="s">
        <v>1339</v>
      </c>
      <c r="I403" s="774" t="s">
        <v>648</v>
      </c>
      <c r="J403" s="777" t="s">
        <v>1226</v>
      </c>
      <c r="K403" s="774">
        <v>0</v>
      </c>
      <c r="L403" s="774">
        <v>67</v>
      </c>
      <c r="M403" s="774">
        <v>0</v>
      </c>
      <c r="N403" s="782">
        <f t="shared" si="6"/>
        <v>67</v>
      </c>
      <c r="O403" s="831"/>
    </row>
    <row r="404" spans="1:15">
      <c r="A404" s="818" t="s">
        <v>201</v>
      </c>
      <c r="B404" s="818" t="s">
        <v>201</v>
      </c>
      <c r="C404" s="818" t="s">
        <v>565</v>
      </c>
      <c r="D404" s="818">
        <v>2016</v>
      </c>
      <c r="E404" s="779" t="s">
        <v>10</v>
      </c>
      <c r="F404" s="818" t="s">
        <v>6</v>
      </c>
      <c r="G404" s="859" t="s">
        <v>576</v>
      </c>
      <c r="H404" s="776" t="s">
        <v>1339</v>
      </c>
      <c r="I404" s="774" t="s">
        <v>648</v>
      </c>
      <c r="J404" s="777" t="s">
        <v>1414</v>
      </c>
      <c r="K404" s="774">
        <v>0</v>
      </c>
      <c r="L404" s="774">
        <v>12</v>
      </c>
      <c r="M404" s="774">
        <v>0</v>
      </c>
      <c r="N404" s="782">
        <f t="shared" si="6"/>
        <v>12</v>
      </c>
      <c r="O404" s="838"/>
    </row>
    <row r="405" spans="1:15">
      <c r="A405" s="818" t="s">
        <v>201</v>
      </c>
      <c r="B405" s="818" t="s">
        <v>201</v>
      </c>
      <c r="C405" s="818" t="s">
        <v>565</v>
      </c>
      <c r="D405" s="818">
        <v>2016</v>
      </c>
      <c r="E405" s="779" t="s">
        <v>10</v>
      </c>
      <c r="F405" s="818" t="s">
        <v>6</v>
      </c>
      <c r="G405" s="859" t="s">
        <v>576</v>
      </c>
      <c r="H405" s="776" t="s">
        <v>1291</v>
      </c>
      <c r="I405" s="774" t="s">
        <v>648</v>
      </c>
      <c r="J405" s="777" t="s">
        <v>1212</v>
      </c>
      <c r="K405" s="774">
        <v>0</v>
      </c>
      <c r="L405" s="774">
        <v>65</v>
      </c>
      <c r="M405" s="774">
        <v>0</v>
      </c>
      <c r="N405" s="782">
        <f t="shared" si="6"/>
        <v>65</v>
      </c>
      <c r="O405" s="838"/>
    </row>
    <row r="406" spans="1:15">
      <c r="A406" s="818" t="s">
        <v>201</v>
      </c>
      <c r="B406" s="818" t="s">
        <v>201</v>
      </c>
      <c r="C406" s="818" t="s">
        <v>565</v>
      </c>
      <c r="D406" s="818">
        <v>2016</v>
      </c>
      <c r="E406" s="779" t="s">
        <v>10</v>
      </c>
      <c r="F406" s="818" t="s">
        <v>6</v>
      </c>
      <c r="G406" s="859" t="s">
        <v>576</v>
      </c>
      <c r="H406" s="776" t="s">
        <v>1291</v>
      </c>
      <c r="I406" s="774" t="s">
        <v>648</v>
      </c>
      <c r="J406" s="777" t="s">
        <v>1214</v>
      </c>
      <c r="K406" s="774">
        <v>0</v>
      </c>
      <c r="L406" s="774">
        <v>149</v>
      </c>
      <c r="M406" s="774">
        <v>0</v>
      </c>
      <c r="N406" s="782">
        <f t="shared" si="6"/>
        <v>149</v>
      </c>
      <c r="O406" s="838"/>
    </row>
    <row r="407" spans="1:15">
      <c r="A407" s="818" t="s">
        <v>201</v>
      </c>
      <c r="B407" s="818" t="s">
        <v>201</v>
      </c>
      <c r="C407" s="818" t="s">
        <v>565</v>
      </c>
      <c r="D407" s="818">
        <v>2016</v>
      </c>
      <c r="E407" s="779" t="s">
        <v>10</v>
      </c>
      <c r="F407" s="818" t="s">
        <v>6</v>
      </c>
      <c r="G407" s="859" t="s">
        <v>576</v>
      </c>
      <c r="H407" s="776" t="s">
        <v>1291</v>
      </c>
      <c r="I407" s="774" t="s">
        <v>648</v>
      </c>
      <c r="J407" s="777" t="s">
        <v>1216</v>
      </c>
      <c r="K407" s="774">
        <v>0</v>
      </c>
      <c r="L407" s="774">
        <v>117</v>
      </c>
      <c r="M407" s="774">
        <v>0</v>
      </c>
      <c r="N407" s="782">
        <f t="shared" si="6"/>
        <v>117</v>
      </c>
      <c r="O407" s="838"/>
    </row>
    <row r="408" spans="1:15">
      <c r="A408" s="818" t="s">
        <v>201</v>
      </c>
      <c r="B408" s="818" t="s">
        <v>201</v>
      </c>
      <c r="C408" s="818" t="s">
        <v>565</v>
      </c>
      <c r="D408" s="818">
        <v>2016</v>
      </c>
      <c r="E408" s="779" t="s">
        <v>10</v>
      </c>
      <c r="F408" s="818" t="s">
        <v>6</v>
      </c>
      <c r="G408" s="859" t="s">
        <v>576</v>
      </c>
      <c r="H408" s="776" t="s">
        <v>1291</v>
      </c>
      <c r="I408" s="774" t="s">
        <v>648</v>
      </c>
      <c r="J408" s="777" t="s">
        <v>1217</v>
      </c>
      <c r="K408" s="774">
        <v>0</v>
      </c>
      <c r="L408" s="774">
        <v>209</v>
      </c>
      <c r="M408" s="774">
        <v>0</v>
      </c>
      <c r="N408" s="782">
        <f t="shared" si="6"/>
        <v>209</v>
      </c>
      <c r="O408" s="831"/>
    </row>
    <row r="409" spans="1:15">
      <c r="A409" s="818" t="s">
        <v>201</v>
      </c>
      <c r="B409" s="818" t="s">
        <v>201</v>
      </c>
      <c r="C409" s="818" t="s">
        <v>565</v>
      </c>
      <c r="D409" s="818">
        <v>2016</v>
      </c>
      <c r="E409" s="779" t="s">
        <v>10</v>
      </c>
      <c r="F409" s="818" t="s">
        <v>6</v>
      </c>
      <c r="G409" s="859" t="s">
        <v>576</v>
      </c>
      <c r="H409" s="776" t="s">
        <v>1291</v>
      </c>
      <c r="I409" s="774" t="s">
        <v>648</v>
      </c>
      <c r="J409" s="777" t="s">
        <v>1218</v>
      </c>
      <c r="K409" s="774">
        <v>0</v>
      </c>
      <c r="L409" s="774">
        <v>300</v>
      </c>
      <c r="M409" s="774">
        <v>0</v>
      </c>
      <c r="N409" s="782">
        <f t="shared" si="6"/>
        <v>300</v>
      </c>
      <c r="O409" s="831"/>
    </row>
    <row r="410" spans="1:15">
      <c r="A410" s="818" t="s">
        <v>201</v>
      </c>
      <c r="B410" s="818" t="s">
        <v>201</v>
      </c>
      <c r="C410" s="818" t="s">
        <v>565</v>
      </c>
      <c r="D410" s="818">
        <v>2016</v>
      </c>
      <c r="E410" s="779" t="s">
        <v>10</v>
      </c>
      <c r="F410" s="818" t="s">
        <v>6</v>
      </c>
      <c r="G410" s="859" t="s">
        <v>576</v>
      </c>
      <c r="H410" s="776" t="s">
        <v>1291</v>
      </c>
      <c r="I410" s="774" t="s">
        <v>648</v>
      </c>
      <c r="J410" s="777" t="s">
        <v>1220</v>
      </c>
      <c r="K410" s="774">
        <v>0</v>
      </c>
      <c r="L410" s="774">
        <v>417</v>
      </c>
      <c r="M410" s="774">
        <v>0</v>
      </c>
      <c r="N410" s="782">
        <f t="shared" si="6"/>
        <v>417</v>
      </c>
      <c r="O410" s="831"/>
    </row>
    <row r="411" spans="1:15">
      <c r="A411" s="818" t="s">
        <v>201</v>
      </c>
      <c r="B411" s="818" t="s">
        <v>201</v>
      </c>
      <c r="C411" s="818" t="s">
        <v>565</v>
      </c>
      <c r="D411" s="818">
        <v>2016</v>
      </c>
      <c r="E411" s="779" t="s">
        <v>10</v>
      </c>
      <c r="F411" s="818" t="s">
        <v>6</v>
      </c>
      <c r="G411" s="859" t="s">
        <v>576</v>
      </c>
      <c r="H411" s="776" t="s">
        <v>1291</v>
      </c>
      <c r="I411" s="774" t="s">
        <v>648</v>
      </c>
      <c r="J411" s="777" t="s">
        <v>1222</v>
      </c>
      <c r="K411" s="774">
        <v>0</v>
      </c>
      <c r="L411" s="774">
        <v>244</v>
      </c>
      <c r="M411" s="774">
        <v>0</v>
      </c>
      <c r="N411" s="782">
        <f t="shared" si="6"/>
        <v>244</v>
      </c>
      <c r="O411" s="831"/>
    </row>
    <row r="412" spans="1:15">
      <c r="A412" s="818" t="s">
        <v>201</v>
      </c>
      <c r="B412" s="818" t="s">
        <v>201</v>
      </c>
      <c r="C412" s="818" t="s">
        <v>565</v>
      </c>
      <c r="D412" s="818">
        <v>2016</v>
      </c>
      <c r="E412" s="779" t="s">
        <v>10</v>
      </c>
      <c r="F412" s="818" t="s">
        <v>6</v>
      </c>
      <c r="G412" s="859" t="s">
        <v>576</v>
      </c>
      <c r="H412" s="776" t="s">
        <v>1291</v>
      </c>
      <c r="I412" s="774" t="s">
        <v>648</v>
      </c>
      <c r="J412" s="777" t="s">
        <v>1221</v>
      </c>
      <c r="K412" s="774">
        <v>0</v>
      </c>
      <c r="L412" s="774">
        <v>51</v>
      </c>
      <c r="M412" s="774">
        <v>0</v>
      </c>
      <c r="N412" s="782">
        <f t="shared" si="6"/>
        <v>51</v>
      </c>
      <c r="O412" s="831"/>
    </row>
    <row r="413" spans="1:15">
      <c r="A413" s="818" t="s">
        <v>201</v>
      </c>
      <c r="B413" s="818" t="s">
        <v>201</v>
      </c>
      <c r="C413" s="818" t="s">
        <v>565</v>
      </c>
      <c r="D413" s="818">
        <v>2016</v>
      </c>
      <c r="E413" s="779" t="s">
        <v>10</v>
      </c>
      <c r="F413" s="818" t="s">
        <v>6</v>
      </c>
      <c r="G413" s="859" t="s">
        <v>576</v>
      </c>
      <c r="H413" s="776" t="s">
        <v>1291</v>
      </c>
      <c r="I413" s="774" t="s">
        <v>648</v>
      </c>
      <c r="J413" s="777" t="s">
        <v>129</v>
      </c>
      <c r="K413" s="774">
        <v>0</v>
      </c>
      <c r="L413" s="774">
        <v>119</v>
      </c>
      <c r="M413" s="774">
        <v>0</v>
      </c>
      <c r="N413" s="782">
        <f t="shared" si="6"/>
        <v>119</v>
      </c>
      <c r="O413" s="831"/>
    </row>
    <row r="414" spans="1:15">
      <c r="A414" s="818" t="s">
        <v>201</v>
      </c>
      <c r="B414" s="818" t="s">
        <v>201</v>
      </c>
      <c r="C414" s="818" t="s">
        <v>565</v>
      </c>
      <c r="D414" s="818">
        <v>2016</v>
      </c>
      <c r="E414" s="779" t="s">
        <v>10</v>
      </c>
      <c r="F414" s="818" t="s">
        <v>6</v>
      </c>
      <c r="G414" s="859" t="s">
        <v>576</v>
      </c>
      <c r="H414" s="776" t="s">
        <v>1291</v>
      </c>
      <c r="I414" s="774" t="s">
        <v>648</v>
      </c>
      <c r="J414" s="777" t="s">
        <v>1234</v>
      </c>
      <c r="K414" s="774">
        <v>0</v>
      </c>
      <c r="L414" s="774">
        <v>46</v>
      </c>
      <c r="M414" s="774">
        <v>2</v>
      </c>
      <c r="N414" s="782">
        <f t="shared" si="6"/>
        <v>48</v>
      </c>
      <c r="O414" s="831"/>
    </row>
    <row r="415" spans="1:15">
      <c r="A415" s="818" t="s">
        <v>201</v>
      </c>
      <c r="B415" s="818" t="s">
        <v>201</v>
      </c>
      <c r="C415" s="818" t="s">
        <v>565</v>
      </c>
      <c r="D415" s="818">
        <v>2016</v>
      </c>
      <c r="E415" s="779" t="s">
        <v>10</v>
      </c>
      <c r="F415" s="818" t="s">
        <v>6</v>
      </c>
      <c r="G415" s="859" t="s">
        <v>576</v>
      </c>
      <c r="H415" s="776" t="s">
        <v>1291</v>
      </c>
      <c r="I415" s="774" t="s">
        <v>648</v>
      </c>
      <c r="J415" s="777" t="s">
        <v>1226</v>
      </c>
      <c r="K415" s="774">
        <v>0</v>
      </c>
      <c r="L415" s="774">
        <v>2216</v>
      </c>
      <c r="M415" s="774">
        <v>1</v>
      </c>
      <c r="N415" s="782">
        <f t="shared" si="6"/>
        <v>2217</v>
      </c>
      <c r="O415" s="831"/>
    </row>
    <row r="416" spans="1:15">
      <c r="A416" s="818" t="s">
        <v>201</v>
      </c>
      <c r="B416" s="818" t="s">
        <v>201</v>
      </c>
      <c r="C416" s="818" t="s">
        <v>565</v>
      </c>
      <c r="D416" s="818">
        <v>2016</v>
      </c>
      <c r="E416" s="779" t="s">
        <v>10</v>
      </c>
      <c r="F416" s="818" t="s">
        <v>6</v>
      </c>
      <c r="G416" s="859" t="s">
        <v>576</v>
      </c>
      <c r="H416" s="776" t="s">
        <v>1291</v>
      </c>
      <c r="I416" s="774" t="s">
        <v>648</v>
      </c>
      <c r="J416" s="777" t="s">
        <v>1230</v>
      </c>
      <c r="K416" s="774">
        <v>0</v>
      </c>
      <c r="L416" s="774">
        <v>81</v>
      </c>
      <c r="M416" s="774">
        <v>0</v>
      </c>
      <c r="N416" s="782">
        <f t="shared" si="6"/>
        <v>81</v>
      </c>
      <c r="O416" s="831"/>
    </row>
    <row r="417" spans="1:15">
      <c r="A417" s="818" t="s">
        <v>201</v>
      </c>
      <c r="B417" s="818" t="s">
        <v>201</v>
      </c>
      <c r="C417" s="818" t="s">
        <v>565</v>
      </c>
      <c r="D417" s="818">
        <v>2016</v>
      </c>
      <c r="E417" s="779" t="s">
        <v>10</v>
      </c>
      <c r="F417" s="818" t="s">
        <v>6</v>
      </c>
      <c r="G417" s="859" t="s">
        <v>576</v>
      </c>
      <c r="H417" s="776" t="s">
        <v>322</v>
      </c>
      <c r="I417" s="774" t="s">
        <v>648</v>
      </c>
      <c r="J417" s="777" t="s">
        <v>1220</v>
      </c>
      <c r="K417" s="774">
        <v>0</v>
      </c>
      <c r="L417" s="774">
        <v>5</v>
      </c>
      <c r="M417" s="774">
        <v>0</v>
      </c>
      <c r="N417" s="782">
        <f t="shared" si="6"/>
        <v>5</v>
      </c>
      <c r="O417" s="831"/>
    </row>
    <row r="418" spans="1:15">
      <c r="A418" s="818" t="s">
        <v>201</v>
      </c>
      <c r="B418" s="818" t="s">
        <v>201</v>
      </c>
      <c r="C418" s="818" t="s">
        <v>565</v>
      </c>
      <c r="D418" s="818">
        <v>2016</v>
      </c>
      <c r="E418" s="779" t="s">
        <v>10</v>
      </c>
      <c r="F418" s="818" t="s">
        <v>6</v>
      </c>
      <c r="G418" s="859" t="s">
        <v>576</v>
      </c>
      <c r="H418" s="776" t="s">
        <v>322</v>
      </c>
      <c r="I418" s="774" t="s">
        <v>648</v>
      </c>
      <c r="J418" s="777" t="s">
        <v>1222</v>
      </c>
      <c r="K418" s="774">
        <v>0</v>
      </c>
      <c r="L418" s="774">
        <v>3</v>
      </c>
      <c r="M418" s="774">
        <v>0</v>
      </c>
      <c r="N418" s="782">
        <f t="shared" si="6"/>
        <v>3</v>
      </c>
      <c r="O418" s="831"/>
    </row>
    <row r="419" spans="1:15">
      <c r="A419" s="818" t="s">
        <v>201</v>
      </c>
      <c r="B419" s="818" t="s">
        <v>201</v>
      </c>
      <c r="C419" s="818" t="s">
        <v>565</v>
      </c>
      <c r="D419" s="818">
        <v>2016</v>
      </c>
      <c r="E419" s="779" t="s">
        <v>10</v>
      </c>
      <c r="F419" s="818" t="s">
        <v>6</v>
      </c>
      <c r="G419" s="859" t="s">
        <v>576</v>
      </c>
      <c r="H419" s="776" t="s">
        <v>322</v>
      </c>
      <c r="I419" s="774" t="s">
        <v>648</v>
      </c>
      <c r="J419" s="777" t="s">
        <v>129</v>
      </c>
      <c r="K419" s="774">
        <v>0</v>
      </c>
      <c r="L419" s="774">
        <v>2</v>
      </c>
      <c r="M419" s="774">
        <v>0</v>
      </c>
      <c r="N419" s="782">
        <f t="shared" si="6"/>
        <v>2</v>
      </c>
      <c r="O419" s="831"/>
    </row>
    <row r="420" spans="1:15">
      <c r="A420" s="818" t="s">
        <v>201</v>
      </c>
      <c r="B420" s="818" t="s">
        <v>201</v>
      </c>
      <c r="C420" s="818" t="s">
        <v>565</v>
      </c>
      <c r="D420" s="818">
        <v>2016</v>
      </c>
      <c r="E420" s="779" t="s">
        <v>10</v>
      </c>
      <c r="F420" s="818" t="s">
        <v>6</v>
      </c>
      <c r="G420" s="859" t="s">
        <v>576</v>
      </c>
      <c r="H420" s="776" t="s">
        <v>322</v>
      </c>
      <c r="I420" s="774" t="s">
        <v>648</v>
      </c>
      <c r="J420" s="777" t="s">
        <v>1234</v>
      </c>
      <c r="K420" s="774">
        <v>0</v>
      </c>
      <c r="L420" s="774">
        <v>5</v>
      </c>
      <c r="M420" s="774">
        <v>2</v>
      </c>
      <c r="N420" s="782">
        <f t="shared" si="6"/>
        <v>7</v>
      </c>
      <c r="O420" s="831"/>
    </row>
    <row r="421" spans="1:15">
      <c r="A421" s="818" t="s">
        <v>201</v>
      </c>
      <c r="B421" s="818" t="s">
        <v>201</v>
      </c>
      <c r="C421" s="818" t="s">
        <v>565</v>
      </c>
      <c r="D421" s="818">
        <v>2016</v>
      </c>
      <c r="E421" s="779" t="s">
        <v>10</v>
      </c>
      <c r="F421" s="818" t="s">
        <v>6</v>
      </c>
      <c r="G421" s="859" t="s">
        <v>576</v>
      </c>
      <c r="H421" s="776" t="s">
        <v>322</v>
      </c>
      <c r="I421" s="774" t="s">
        <v>648</v>
      </c>
      <c r="J421" s="777" t="s">
        <v>1226</v>
      </c>
      <c r="K421" s="774">
        <v>0</v>
      </c>
      <c r="L421" s="774">
        <v>3</v>
      </c>
      <c r="M421" s="774">
        <v>0</v>
      </c>
      <c r="N421" s="782">
        <f t="shared" si="6"/>
        <v>3</v>
      </c>
      <c r="O421" s="838"/>
    </row>
    <row r="422" spans="1:15">
      <c r="A422" s="818" t="s">
        <v>201</v>
      </c>
      <c r="B422" s="818" t="s">
        <v>201</v>
      </c>
      <c r="C422" s="818" t="s">
        <v>565</v>
      </c>
      <c r="D422" s="818">
        <v>2016</v>
      </c>
      <c r="E422" s="779" t="s">
        <v>10</v>
      </c>
      <c r="F422" s="818" t="s">
        <v>6</v>
      </c>
      <c r="G422" s="859" t="s">
        <v>576</v>
      </c>
      <c r="H422" s="776" t="s">
        <v>1292</v>
      </c>
      <c r="I422" s="774" t="s">
        <v>648</v>
      </c>
      <c r="J422" s="777" t="s">
        <v>1212</v>
      </c>
      <c r="K422" s="774">
        <v>0</v>
      </c>
      <c r="L422" s="774">
        <v>6</v>
      </c>
      <c r="M422" s="774">
        <v>0</v>
      </c>
      <c r="N422" s="782">
        <f t="shared" si="6"/>
        <v>6</v>
      </c>
      <c r="O422" s="838"/>
    </row>
    <row r="423" spans="1:15">
      <c r="A423" s="818" t="s">
        <v>201</v>
      </c>
      <c r="B423" s="818" t="s">
        <v>201</v>
      </c>
      <c r="C423" s="818" t="s">
        <v>565</v>
      </c>
      <c r="D423" s="818">
        <v>2016</v>
      </c>
      <c r="E423" s="779" t="s">
        <v>10</v>
      </c>
      <c r="F423" s="818" t="s">
        <v>6</v>
      </c>
      <c r="G423" s="859" t="s">
        <v>576</v>
      </c>
      <c r="H423" s="776" t="s">
        <v>1292</v>
      </c>
      <c r="I423" s="774" t="s">
        <v>648</v>
      </c>
      <c r="J423" s="777" t="s">
        <v>1228</v>
      </c>
      <c r="K423" s="774">
        <v>0</v>
      </c>
      <c r="L423" s="774">
        <v>150</v>
      </c>
      <c r="M423" s="774">
        <v>45</v>
      </c>
      <c r="N423" s="782">
        <f t="shared" si="6"/>
        <v>195</v>
      </c>
      <c r="O423" s="831"/>
    </row>
    <row r="424" spans="1:15">
      <c r="A424" s="818" t="s">
        <v>201</v>
      </c>
      <c r="B424" s="818" t="s">
        <v>201</v>
      </c>
      <c r="C424" s="818" t="s">
        <v>565</v>
      </c>
      <c r="D424" s="818">
        <v>2016</v>
      </c>
      <c r="E424" s="779" t="s">
        <v>10</v>
      </c>
      <c r="F424" s="818" t="s">
        <v>6</v>
      </c>
      <c r="G424" s="859" t="s">
        <v>576</v>
      </c>
      <c r="H424" s="776" t="s">
        <v>1292</v>
      </c>
      <c r="I424" s="774" t="s">
        <v>648</v>
      </c>
      <c r="J424" s="777" t="s">
        <v>1226</v>
      </c>
      <c r="K424" s="774">
        <v>0</v>
      </c>
      <c r="L424" s="774">
        <v>2083</v>
      </c>
      <c r="M424" s="774">
        <v>6</v>
      </c>
      <c r="N424" s="782">
        <f t="shared" si="6"/>
        <v>2089</v>
      </c>
      <c r="O424" s="831"/>
    </row>
    <row r="425" spans="1:15">
      <c r="A425" s="818" t="s">
        <v>201</v>
      </c>
      <c r="B425" s="818" t="s">
        <v>201</v>
      </c>
      <c r="C425" s="818" t="s">
        <v>565</v>
      </c>
      <c r="D425" s="818">
        <v>2016</v>
      </c>
      <c r="E425" s="779" t="s">
        <v>10</v>
      </c>
      <c r="F425" s="818" t="s">
        <v>6</v>
      </c>
      <c r="G425" s="859" t="s">
        <v>576</v>
      </c>
      <c r="H425" s="776" t="s">
        <v>325</v>
      </c>
      <c r="I425" s="774" t="s">
        <v>648</v>
      </c>
      <c r="J425" s="777" t="s">
        <v>1226</v>
      </c>
      <c r="K425" s="774">
        <v>0</v>
      </c>
      <c r="L425" s="774">
        <v>231</v>
      </c>
      <c r="M425" s="774">
        <v>5</v>
      </c>
      <c r="N425" s="782">
        <f t="shared" si="6"/>
        <v>236</v>
      </c>
      <c r="O425" s="831"/>
    </row>
    <row r="426" spans="1:15">
      <c r="A426" s="818" t="s">
        <v>201</v>
      </c>
      <c r="B426" s="818" t="s">
        <v>201</v>
      </c>
      <c r="C426" s="818" t="s">
        <v>565</v>
      </c>
      <c r="D426" s="818">
        <v>2016</v>
      </c>
      <c r="E426" s="779" t="s">
        <v>10</v>
      </c>
      <c r="F426" s="818" t="s">
        <v>6</v>
      </c>
      <c r="G426" s="859" t="s">
        <v>576</v>
      </c>
      <c r="H426" s="776" t="s">
        <v>325</v>
      </c>
      <c r="I426" s="774" t="s">
        <v>648</v>
      </c>
      <c r="J426" s="777" t="s">
        <v>1230</v>
      </c>
      <c r="K426" s="774">
        <v>0</v>
      </c>
      <c r="L426" s="774">
        <v>2305</v>
      </c>
      <c r="M426" s="774">
        <v>129</v>
      </c>
      <c r="N426" s="782">
        <f t="shared" si="6"/>
        <v>2434</v>
      </c>
      <c r="O426" s="831"/>
    </row>
    <row r="427" spans="1:15">
      <c r="A427" s="818" t="s">
        <v>201</v>
      </c>
      <c r="B427" s="818" t="s">
        <v>201</v>
      </c>
      <c r="C427" s="818" t="s">
        <v>565</v>
      </c>
      <c r="D427" s="818">
        <v>2016</v>
      </c>
      <c r="E427" s="779" t="s">
        <v>10</v>
      </c>
      <c r="F427" s="818" t="s">
        <v>6</v>
      </c>
      <c r="G427" s="859" t="s">
        <v>576</v>
      </c>
      <c r="H427" s="776" t="s">
        <v>325</v>
      </c>
      <c r="I427" s="774" t="s">
        <v>648</v>
      </c>
      <c r="J427" s="777" t="s">
        <v>1414</v>
      </c>
      <c r="K427" s="774">
        <v>0</v>
      </c>
      <c r="L427" s="774">
        <v>0</v>
      </c>
      <c r="M427" s="774">
        <v>1</v>
      </c>
      <c r="N427" s="782">
        <f t="shared" si="6"/>
        <v>1</v>
      </c>
      <c r="O427" s="831"/>
    </row>
    <row r="428" spans="1:15">
      <c r="A428" s="818" t="s">
        <v>201</v>
      </c>
      <c r="B428" s="818" t="s">
        <v>201</v>
      </c>
      <c r="C428" s="818" t="s">
        <v>565</v>
      </c>
      <c r="D428" s="818">
        <v>2016</v>
      </c>
      <c r="E428" s="913" t="s">
        <v>10</v>
      </c>
      <c r="F428" s="911" t="s">
        <v>6</v>
      </c>
      <c r="G428" s="912" t="s">
        <v>576</v>
      </c>
      <c r="H428" s="776" t="s">
        <v>1365</v>
      </c>
      <c r="I428" s="774" t="s">
        <v>648</v>
      </c>
      <c r="J428" s="777" t="s">
        <v>1224</v>
      </c>
      <c r="K428" s="774">
        <v>0</v>
      </c>
      <c r="L428" s="774">
        <v>0</v>
      </c>
      <c r="M428" s="774">
        <v>87</v>
      </c>
      <c r="N428" s="782">
        <f t="shared" si="6"/>
        <v>87</v>
      </c>
      <c r="O428" s="831"/>
    </row>
    <row r="429" spans="1:15">
      <c r="A429" s="818" t="s">
        <v>201</v>
      </c>
      <c r="B429" s="818" t="s">
        <v>201</v>
      </c>
      <c r="C429" s="818" t="s">
        <v>565</v>
      </c>
      <c r="D429" s="818">
        <v>2016</v>
      </c>
      <c r="E429" s="779" t="s">
        <v>10</v>
      </c>
      <c r="F429" s="818" t="s">
        <v>6</v>
      </c>
      <c r="G429" s="859" t="s">
        <v>576</v>
      </c>
      <c r="H429" s="776" t="s">
        <v>1365</v>
      </c>
      <c r="I429" s="774" t="s">
        <v>648</v>
      </c>
      <c r="J429" s="777" t="s">
        <v>1228</v>
      </c>
      <c r="K429" s="774">
        <v>0</v>
      </c>
      <c r="L429" s="774">
        <v>0</v>
      </c>
      <c r="M429" s="774">
        <v>1</v>
      </c>
      <c r="N429" s="782">
        <f t="shared" si="6"/>
        <v>1</v>
      </c>
      <c r="O429" s="831"/>
    </row>
    <row r="430" spans="1:15">
      <c r="A430" s="818" t="s">
        <v>201</v>
      </c>
      <c r="B430" s="818" t="s">
        <v>201</v>
      </c>
      <c r="C430" s="818" t="s">
        <v>565</v>
      </c>
      <c r="D430" s="818">
        <v>2016</v>
      </c>
      <c r="E430" s="779" t="s">
        <v>10</v>
      </c>
      <c r="F430" s="818" t="s">
        <v>6</v>
      </c>
      <c r="G430" s="859" t="s">
        <v>576</v>
      </c>
      <c r="H430" s="776" t="s">
        <v>327</v>
      </c>
      <c r="I430" s="774" t="s">
        <v>648</v>
      </c>
      <c r="J430" s="777" t="s">
        <v>1228</v>
      </c>
      <c r="K430" s="774">
        <v>0</v>
      </c>
      <c r="L430" s="774">
        <v>0</v>
      </c>
      <c r="M430" s="774">
        <v>40</v>
      </c>
      <c r="N430" s="782">
        <f t="shared" si="6"/>
        <v>40</v>
      </c>
      <c r="O430" s="831"/>
    </row>
    <row r="431" spans="1:15">
      <c r="A431" s="818" t="s">
        <v>201</v>
      </c>
      <c r="B431" s="818" t="s">
        <v>201</v>
      </c>
      <c r="C431" s="818" t="s">
        <v>565</v>
      </c>
      <c r="D431" s="818">
        <v>2016</v>
      </c>
      <c r="E431" s="779" t="s">
        <v>10</v>
      </c>
      <c r="F431" s="818" t="s">
        <v>6</v>
      </c>
      <c r="G431" s="859" t="s">
        <v>576</v>
      </c>
      <c r="H431" s="776" t="s">
        <v>1315</v>
      </c>
      <c r="I431" s="774" t="s">
        <v>648</v>
      </c>
      <c r="J431" s="777" t="s">
        <v>1214</v>
      </c>
      <c r="K431" s="774">
        <v>0</v>
      </c>
      <c r="L431" s="774">
        <v>22</v>
      </c>
      <c r="M431" s="774">
        <v>0</v>
      </c>
      <c r="N431" s="782">
        <f t="shared" si="6"/>
        <v>22</v>
      </c>
      <c r="O431" s="838"/>
    </row>
    <row r="432" spans="1:15">
      <c r="A432" s="818" t="s">
        <v>201</v>
      </c>
      <c r="B432" s="818" t="s">
        <v>201</v>
      </c>
      <c r="C432" s="818" t="s">
        <v>565</v>
      </c>
      <c r="D432" s="818">
        <v>2016</v>
      </c>
      <c r="E432" s="779" t="s">
        <v>10</v>
      </c>
      <c r="F432" s="818" t="s">
        <v>6</v>
      </c>
      <c r="G432" s="859" t="s">
        <v>576</v>
      </c>
      <c r="H432" s="776" t="s">
        <v>329</v>
      </c>
      <c r="I432" s="774" t="s">
        <v>648</v>
      </c>
      <c r="J432" s="777" t="s">
        <v>1214</v>
      </c>
      <c r="K432" s="774">
        <v>0</v>
      </c>
      <c r="L432" s="774">
        <v>11</v>
      </c>
      <c r="M432" s="774">
        <v>0</v>
      </c>
      <c r="N432" s="782">
        <f t="shared" si="6"/>
        <v>11</v>
      </c>
      <c r="O432" s="838"/>
    </row>
    <row r="433" spans="1:15">
      <c r="A433" s="818" t="s">
        <v>201</v>
      </c>
      <c r="B433" s="818" t="s">
        <v>201</v>
      </c>
      <c r="C433" s="818" t="s">
        <v>565</v>
      </c>
      <c r="D433" s="818">
        <v>2016</v>
      </c>
      <c r="E433" s="779" t="s">
        <v>10</v>
      </c>
      <c r="F433" s="818" t="s">
        <v>6</v>
      </c>
      <c r="G433" s="859" t="s">
        <v>576</v>
      </c>
      <c r="H433" s="776" t="s">
        <v>329</v>
      </c>
      <c r="I433" s="774" t="s">
        <v>648</v>
      </c>
      <c r="J433" s="777" t="s">
        <v>1220</v>
      </c>
      <c r="K433" s="774">
        <v>0</v>
      </c>
      <c r="L433" s="774">
        <v>41</v>
      </c>
      <c r="M433" s="774">
        <v>0</v>
      </c>
      <c r="N433" s="782">
        <f t="shared" si="6"/>
        <v>41</v>
      </c>
      <c r="O433" s="831"/>
    </row>
    <row r="434" spans="1:15">
      <c r="A434" s="818" t="s">
        <v>201</v>
      </c>
      <c r="B434" s="818" t="s">
        <v>201</v>
      </c>
      <c r="C434" s="818" t="s">
        <v>565</v>
      </c>
      <c r="D434" s="818">
        <v>2016</v>
      </c>
      <c r="E434" s="779" t="s">
        <v>10</v>
      </c>
      <c r="F434" s="818" t="s">
        <v>6</v>
      </c>
      <c r="G434" s="859" t="s">
        <v>576</v>
      </c>
      <c r="H434" s="776" t="s">
        <v>329</v>
      </c>
      <c r="I434" s="774" t="s">
        <v>648</v>
      </c>
      <c r="J434" s="777" t="s">
        <v>1222</v>
      </c>
      <c r="K434" s="774">
        <v>0</v>
      </c>
      <c r="L434" s="774">
        <v>7</v>
      </c>
      <c r="M434" s="774">
        <v>0</v>
      </c>
      <c r="N434" s="782">
        <f t="shared" si="6"/>
        <v>7</v>
      </c>
      <c r="O434" s="831"/>
    </row>
    <row r="435" spans="1:15">
      <c r="A435" s="818" t="s">
        <v>201</v>
      </c>
      <c r="B435" s="818" t="s">
        <v>201</v>
      </c>
      <c r="C435" s="818" t="s">
        <v>565</v>
      </c>
      <c r="D435" s="818">
        <v>2016</v>
      </c>
      <c r="E435" s="779" t="s">
        <v>10</v>
      </c>
      <c r="F435" s="818" t="s">
        <v>6</v>
      </c>
      <c r="G435" s="859" t="s">
        <v>576</v>
      </c>
      <c r="H435" s="776" t="s">
        <v>329</v>
      </c>
      <c r="I435" s="774" t="s">
        <v>648</v>
      </c>
      <c r="J435" s="777" t="s">
        <v>1234</v>
      </c>
      <c r="K435" s="774">
        <v>0</v>
      </c>
      <c r="L435" s="774">
        <v>5</v>
      </c>
      <c r="M435" s="774">
        <v>2</v>
      </c>
      <c r="N435" s="782">
        <f t="shared" si="6"/>
        <v>7</v>
      </c>
      <c r="O435" s="831"/>
    </row>
    <row r="436" spans="1:15">
      <c r="A436" s="818" t="s">
        <v>201</v>
      </c>
      <c r="B436" s="818" t="s">
        <v>201</v>
      </c>
      <c r="C436" s="818" t="s">
        <v>565</v>
      </c>
      <c r="D436" s="818">
        <v>2016</v>
      </c>
      <c r="E436" s="779" t="s">
        <v>10</v>
      </c>
      <c r="F436" s="818" t="s">
        <v>6</v>
      </c>
      <c r="G436" s="859" t="s">
        <v>576</v>
      </c>
      <c r="H436" s="776" t="s">
        <v>329</v>
      </c>
      <c r="I436" s="774" t="s">
        <v>648</v>
      </c>
      <c r="J436" s="777" t="s">
        <v>1226</v>
      </c>
      <c r="K436" s="774">
        <v>0</v>
      </c>
      <c r="L436" s="774">
        <v>21</v>
      </c>
      <c r="M436" s="774">
        <v>0</v>
      </c>
      <c r="N436" s="782">
        <f t="shared" si="6"/>
        <v>21</v>
      </c>
      <c r="O436" s="831"/>
    </row>
    <row r="437" spans="1:15">
      <c r="A437" s="818" t="s">
        <v>201</v>
      </c>
      <c r="B437" s="818" t="s">
        <v>201</v>
      </c>
      <c r="C437" s="818" t="s">
        <v>565</v>
      </c>
      <c r="D437" s="818">
        <v>2016</v>
      </c>
      <c r="E437" s="779" t="s">
        <v>10</v>
      </c>
      <c r="F437" s="818" t="s">
        <v>6</v>
      </c>
      <c r="G437" s="859" t="s">
        <v>576</v>
      </c>
      <c r="H437" s="776" t="s">
        <v>1374</v>
      </c>
      <c r="I437" s="774" t="s">
        <v>648</v>
      </c>
      <c r="J437" s="777" t="s">
        <v>1228</v>
      </c>
      <c r="K437" s="774">
        <v>0</v>
      </c>
      <c r="L437" s="774">
        <v>0</v>
      </c>
      <c r="M437" s="774">
        <v>676</v>
      </c>
      <c r="N437" s="782">
        <f t="shared" si="6"/>
        <v>676</v>
      </c>
      <c r="O437" s="831"/>
    </row>
    <row r="438" spans="1:15">
      <c r="A438" s="818" t="s">
        <v>201</v>
      </c>
      <c r="B438" s="818" t="s">
        <v>201</v>
      </c>
      <c r="C438" s="818" t="s">
        <v>565</v>
      </c>
      <c r="D438" s="818">
        <v>2016</v>
      </c>
      <c r="E438" s="779" t="s">
        <v>10</v>
      </c>
      <c r="F438" s="818" t="s">
        <v>6</v>
      </c>
      <c r="G438" s="859" t="s">
        <v>576</v>
      </c>
      <c r="H438" s="776" t="s">
        <v>1340</v>
      </c>
      <c r="I438" s="774" t="s">
        <v>648</v>
      </c>
      <c r="J438" s="777" t="s">
        <v>1217</v>
      </c>
      <c r="K438" s="774">
        <v>0</v>
      </c>
      <c r="L438" s="774">
        <v>13</v>
      </c>
      <c r="M438" s="774">
        <v>0</v>
      </c>
      <c r="N438" s="782">
        <f t="shared" si="6"/>
        <v>13</v>
      </c>
      <c r="O438" s="838"/>
    </row>
    <row r="439" spans="1:15">
      <c r="A439" s="818" t="s">
        <v>201</v>
      </c>
      <c r="B439" s="818" t="s">
        <v>201</v>
      </c>
      <c r="C439" s="818" t="s">
        <v>565</v>
      </c>
      <c r="D439" s="818">
        <v>2016</v>
      </c>
      <c r="E439" s="779" t="s">
        <v>10</v>
      </c>
      <c r="F439" s="818" t="s">
        <v>6</v>
      </c>
      <c r="G439" s="859" t="s">
        <v>576</v>
      </c>
      <c r="H439" s="776" t="s">
        <v>1340</v>
      </c>
      <c r="I439" s="774" t="s">
        <v>648</v>
      </c>
      <c r="J439" s="777" t="s">
        <v>1220</v>
      </c>
      <c r="K439" s="774">
        <v>0</v>
      </c>
      <c r="L439" s="774">
        <v>5</v>
      </c>
      <c r="M439" s="774">
        <v>0</v>
      </c>
      <c r="N439" s="782">
        <f t="shared" si="6"/>
        <v>5</v>
      </c>
      <c r="O439" s="831"/>
    </row>
    <row r="440" spans="1:15">
      <c r="A440" s="818" t="s">
        <v>201</v>
      </c>
      <c r="B440" s="818" t="s">
        <v>201</v>
      </c>
      <c r="C440" s="818" t="s">
        <v>565</v>
      </c>
      <c r="D440" s="818">
        <v>2016</v>
      </c>
      <c r="E440" s="779" t="s">
        <v>10</v>
      </c>
      <c r="F440" s="818" t="s">
        <v>6</v>
      </c>
      <c r="G440" s="859" t="s">
        <v>576</v>
      </c>
      <c r="H440" s="776" t="s">
        <v>1340</v>
      </c>
      <c r="I440" s="774" t="s">
        <v>648</v>
      </c>
      <c r="J440" s="777" t="s">
        <v>1228</v>
      </c>
      <c r="K440" s="774">
        <v>0</v>
      </c>
      <c r="L440" s="774">
        <v>0</v>
      </c>
      <c r="M440" s="774">
        <v>1</v>
      </c>
      <c r="N440" s="782">
        <f t="shared" si="6"/>
        <v>1</v>
      </c>
      <c r="O440" s="831"/>
    </row>
    <row r="441" spans="1:15">
      <c r="A441" s="818" t="s">
        <v>201</v>
      </c>
      <c r="B441" s="818" t="s">
        <v>201</v>
      </c>
      <c r="C441" s="818" t="s">
        <v>565</v>
      </c>
      <c r="D441" s="818">
        <v>2016</v>
      </c>
      <c r="E441" s="779" t="s">
        <v>10</v>
      </c>
      <c r="F441" s="818" t="s">
        <v>6</v>
      </c>
      <c r="G441" s="859" t="s">
        <v>576</v>
      </c>
      <c r="H441" s="776" t="s">
        <v>1293</v>
      </c>
      <c r="I441" s="774" t="s">
        <v>648</v>
      </c>
      <c r="J441" s="777" t="s">
        <v>1212</v>
      </c>
      <c r="K441" s="774">
        <v>0</v>
      </c>
      <c r="L441" s="774">
        <v>307</v>
      </c>
      <c r="M441" s="774">
        <v>0</v>
      </c>
      <c r="N441" s="782">
        <f t="shared" si="6"/>
        <v>307</v>
      </c>
      <c r="O441" s="838"/>
    </row>
    <row r="442" spans="1:15">
      <c r="A442" s="818" t="s">
        <v>201</v>
      </c>
      <c r="B442" s="818" t="s">
        <v>201</v>
      </c>
      <c r="C442" s="818" t="s">
        <v>565</v>
      </c>
      <c r="D442" s="818">
        <v>2016</v>
      </c>
      <c r="E442" s="779" t="s">
        <v>10</v>
      </c>
      <c r="F442" s="818" t="s">
        <v>6</v>
      </c>
      <c r="G442" s="859" t="s">
        <v>576</v>
      </c>
      <c r="H442" s="776" t="s">
        <v>1293</v>
      </c>
      <c r="I442" s="774" t="s">
        <v>648</v>
      </c>
      <c r="J442" s="777" t="s">
        <v>1216</v>
      </c>
      <c r="K442" s="774">
        <v>0</v>
      </c>
      <c r="L442" s="774">
        <v>2</v>
      </c>
      <c r="M442" s="774">
        <v>0</v>
      </c>
      <c r="N442" s="782">
        <f t="shared" si="6"/>
        <v>2</v>
      </c>
      <c r="O442" s="838"/>
    </row>
    <row r="443" spans="1:15">
      <c r="A443" s="818" t="s">
        <v>201</v>
      </c>
      <c r="B443" s="818" t="s">
        <v>201</v>
      </c>
      <c r="C443" s="818" t="s">
        <v>565</v>
      </c>
      <c r="D443" s="818">
        <v>2016</v>
      </c>
      <c r="E443" s="779" t="s">
        <v>10</v>
      </c>
      <c r="F443" s="818" t="s">
        <v>6</v>
      </c>
      <c r="G443" s="859" t="s">
        <v>576</v>
      </c>
      <c r="H443" s="776" t="s">
        <v>1293</v>
      </c>
      <c r="I443" s="774" t="s">
        <v>648</v>
      </c>
      <c r="J443" s="777" t="s">
        <v>1220</v>
      </c>
      <c r="K443" s="774">
        <v>0</v>
      </c>
      <c r="L443" s="774">
        <v>18</v>
      </c>
      <c r="M443" s="774">
        <v>0</v>
      </c>
      <c r="N443" s="782">
        <f t="shared" si="6"/>
        <v>18</v>
      </c>
      <c r="O443" s="831"/>
    </row>
    <row r="444" spans="1:15">
      <c r="A444" s="818" t="s">
        <v>201</v>
      </c>
      <c r="B444" s="818" t="s">
        <v>201</v>
      </c>
      <c r="C444" s="818" t="s">
        <v>565</v>
      </c>
      <c r="D444" s="818">
        <v>2016</v>
      </c>
      <c r="E444" s="779" t="s">
        <v>10</v>
      </c>
      <c r="F444" s="818" t="s">
        <v>6</v>
      </c>
      <c r="G444" s="859" t="s">
        <v>576</v>
      </c>
      <c r="H444" s="776" t="s">
        <v>1293</v>
      </c>
      <c r="I444" s="774" t="s">
        <v>648</v>
      </c>
      <c r="J444" s="777" t="s">
        <v>1221</v>
      </c>
      <c r="K444" s="774">
        <v>0</v>
      </c>
      <c r="L444" s="774">
        <v>3</v>
      </c>
      <c r="M444" s="774">
        <v>0</v>
      </c>
      <c r="N444" s="782">
        <f t="shared" si="6"/>
        <v>3</v>
      </c>
      <c r="O444" s="831"/>
    </row>
    <row r="445" spans="1:15">
      <c r="A445" s="818" t="s">
        <v>201</v>
      </c>
      <c r="B445" s="818" t="s">
        <v>201</v>
      </c>
      <c r="C445" s="818" t="s">
        <v>565</v>
      </c>
      <c r="D445" s="818">
        <v>2016</v>
      </c>
      <c r="E445" s="779" t="s">
        <v>10</v>
      </c>
      <c r="F445" s="818" t="s">
        <v>6</v>
      </c>
      <c r="G445" s="859" t="s">
        <v>576</v>
      </c>
      <c r="H445" s="776" t="s">
        <v>1293</v>
      </c>
      <c r="I445" s="774" t="s">
        <v>648</v>
      </c>
      <c r="J445" s="777" t="s">
        <v>1234</v>
      </c>
      <c r="K445" s="774">
        <v>0</v>
      </c>
      <c r="L445" s="774">
        <v>11</v>
      </c>
      <c r="M445" s="774">
        <v>2</v>
      </c>
      <c r="N445" s="782">
        <f t="shared" si="6"/>
        <v>13</v>
      </c>
      <c r="O445" s="831"/>
    </row>
    <row r="446" spans="1:15">
      <c r="A446" s="818" t="s">
        <v>201</v>
      </c>
      <c r="B446" s="818" t="s">
        <v>201</v>
      </c>
      <c r="C446" s="818" t="s">
        <v>565</v>
      </c>
      <c r="D446" s="818">
        <v>2016</v>
      </c>
      <c r="E446" s="779" t="s">
        <v>10</v>
      </c>
      <c r="F446" s="818" t="s">
        <v>6</v>
      </c>
      <c r="G446" s="859" t="s">
        <v>576</v>
      </c>
      <c r="H446" s="776" t="s">
        <v>331</v>
      </c>
      <c r="I446" s="774" t="s">
        <v>648</v>
      </c>
      <c r="J446" s="777" t="s">
        <v>1220</v>
      </c>
      <c r="K446" s="774">
        <v>0</v>
      </c>
      <c r="L446" s="774">
        <v>4</v>
      </c>
      <c r="M446" s="774">
        <v>0</v>
      </c>
      <c r="N446" s="782">
        <f t="shared" si="6"/>
        <v>4</v>
      </c>
      <c r="O446" s="831"/>
    </row>
    <row r="447" spans="1:15">
      <c r="A447" s="818" t="s">
        <v>201</v>
      </c>
      <c r="B447" s="818" t="s">
        <v>201</v>
      </c>
      <c r="C447" s="818" t="s">
        <v>565</v>
      </c>
      <c r="D447" s="818">
        <v>2016</v>
      </c>
      <c r="E447" s="779" t="s">
        <v>10</v>
      </c>
      <c r="F447" s="818" t="s">
        <v>6</v>
      </c>
      <c r="G447" s="859" t="s">
        <v>576</v>
      </c>
      <c r="H447" s="776" t="s">
        <v>331</v>
      </c>
      <c r="I447" s="774" t="s">
        <v>648</v>
      </c>
      <c r="J447" s="777" t="s">
        <v>1222</v>
      </c>
      <c r="K447" s="774">
        <v>0</v>
      </c>
      <c r="L447" s="774">
        <v>2</v>
      </c>
      <c r="M447" s="774">
        <v>0</v>
      </c>
      <c r="N447" s="782">
        <f t="shared" si="6"/>
        <v>2</v>
      </c>
      <c r="O447" s="831"/>
    </row>
    <row r="448" spans="1:15">
      <c r="A448" s="818" t="s">
        <v>201</v>
      </c>
      <c r="B448" s="818" t="s">
        <v>201</v>
      </c>
      <c r="C448" s="818" t="s">
        <v>565</v>
      </c>
      <c r="D448" s="818">
        <v>2016</v>
      </c>
      <c r="E448" s="779" t="s">
        <v>10</v>
      </c>
      <c r="F448" s="818" t="s">
        <v>6</v>
      </c>
      <c r="G448" s="859" t="s">
        <v>576</v>
      </c>
      <c r="H448" s="776" t="s">
        <v>331</v>
      </c>
      <c r="I448" s="774" t="s">
        <v>648</v>
      </c>
      <c r="J448" s="777" t="s">
        <v>129</v>
      </c>
      <c r="K448" s="774">
        <v>0</v>
      </c>
      <c r="L448" s="774">
        <v>1</v>
      </c>
      <c r="M448" s="774">
        <v>0</v>
      </c>
      <c r="N448" s="782">
        <f t="shared" si="6"/>
        <v>1</v>
      </c>
      <c r="O448" s="831"/>
    </row>
    <row r="449" spans="1:15">
      <c r="A449" s="818" t="s">
        <v>201</v>
      </c>
      <c r="B449" s="818" t="s">
        <v>201</v>
      </c>
      <c r="C449" s="818" t="s">
        <v>565</v>
      </c>
      <c r="D449" s="818">
        <v>2016</v>
      </c>
      <c r="E449" s="779" t="s">
        <v>10</v>
      </c>
      <c r="F449" s="818" t="s">
        <v>6</v>
      </c>
      <c r="G449" s="859" t="s">
        <v>576</v>
      </c>
      <c r="H449" s="776" t="s">
        <v>331</v>
      </c>
      <c r="I449" s="774" t="s">
        <v>648</v>
      </c>
      <c r="J449" s="777" t="s">
        <v>1226</v>
      </c>
      <c r="K449" s="774">
        <v>0</v>
      </c>
      <c r="L449" s="774">
        <v>1</v>
      </c>
      <c r="M449" s="774">
        <v>0</v>
      </c>
      <c r="N449" s="782">
        <f t="shared" si="6"/>
        <v>1</v>
      </c>
      <c r="O449" s="838"/>
    </row>
    <row r="450" spans="1:15">
      <c r="A450" s="818" t="s">
        <v>201</v>
      </c>
      <c r="B450" s="818" t="s">
        <v>201</v>
      </c>
      <c r="C450" s="818" t="s">
        <v>565</v>
      </c>
      <c r="D450" s="818">
        <v>2016</v>
      </c>
      <c r="E450" s="779" t="s">
        <v>10</v>
      </c>
      <c r="F450" s="818" t="s">
        <v>6</v>
      </c>
      <c r="G450" s="859" t="s">
        <v>576</v>
      </c>
      <c r="H450" s="776" t="s">
        <v>1375</v>
      </c>
      <c r="I450" s="774">
        <v>1</v>
      </c>
      <c r="J450" s="777" t="s">
        <v>1228</v>
      </c>
      <c r="K450" s="774">
        <v>0</v>
      </c>
      <c r="L450" s="774">
        <v>0</v>
      </c>
      <c r="M450" s="774">
        <v>52</v>
      </c>
      <c r="N450" s="782">
        <f t="shared" si="6"/>
        <v>52</v>
      </c>
      <c r="O450" s="831"/>
    </row>
    <row r="451" spans="1:15">
      <c r="A451" s="818" t="s">
        <v>201</v>
      </c>
      <c r="B451" s="818" t="s">
        <v>201</v>
      </c>
      <c r="C451" s="818" t="s">
        <v>565</v>
      </c>
      <c r="D451" s="818">
        <v>2016</v>
      </c>
      <c r="E451" s="779" t="s">
        <v>10</v>
      </c>
      <c r="F451" s="818" t="s">
        <v>6</v>
      </c>
      <c r="G451" s="859" t="s">
        <v>576</v>
      </c>
      <c r="H451" s="776" t="s">
        <v>332</v>
      </c>
      <c r="I451" s="774">
        <v>1</v>
      </c>
      <c r="J451" s="777" t="s">
        <v>1218</v>
      </c>
      <c r="K451" s="774">
        <v>0</v>
      </c>
      <c r="L451" s="774">
        <v>13</v>
      </c>
      <c r="M451" s="774">
        <v>0</v>
      </c>
      <c r="N451" s="782">
        <f t="shared" si="6"/>
        <v>13</v>
      </c>
      <c r="O451" s="831"/>
    </row>
    <row r="452" spans="1:15">
      <c r="A452" s="818" t="s">
        <v>201</v>
      </c>
      <c r="B452" s="818" t="s">
        <v>201</v>
      </c>
      <c r="C452" s="818" t="s">
        <v>565</v>
      </c>
      <c r="D452" s="818">
        <v>2016</v>
      </c>
      <c r="E452" s="779" t="s">
        <v>10</v>
      </c>
      <c r="F452" s="818" t="s">
        <v>6</v>
      </c>
      <c r="G452" s="859" t="s">
        <v>576</v>
      </c>
      <c r="H452" s="776" t="s">
        <v>332</v>
      </c>
      <c r="I452" s="774">
        <v>1</v>
      </c>
      <c r="J452" s="777" t="s">
        <v>1220</v>
      </c>
      <c r="K452" s="774">
        <v>0</v>
      </c>
      <c r="L452" s="774">
        <v>53</v>
      </c>
      <c r="M452" s="774">
        <v>0</v>
      </c>
      <c r="N452" s="782">
        <f t="shared" si="6"/>
        <v>53</v>
      </c>
      <c r="O452" s="831"/>
    </row>
    <row r="453" spans="1:15">
      <c r="A453" s="818" t="s">
        <v>201</v>
      </c>
      <c r="B453" s="818" t="s">
        <v>201</v>
      </c>
      <c r="C453" s="818" t="s">
        <v>565</v>
      </c>
      <c r="D453" s="818">
        <v>2016</v>
      </c>
      <c r="E453" s="779" t="s">
        <v>10</v>
      </c>
      <c r="F453" s="818" t="s">
        <v>6</v>
      </c>
      <c r="G453" s="859" t="s">
        <v>576</v>
      </c>
      <c r="H453" s="776" t="s">
        <v>332</v>
      </c>
      <c r="I453" s="774">
        <v>1</v>
      </c>
      <c r="J453" s="777" t="s">
        <v>1222</v>
      </c>
      <c r="K453" s="774">
        <v>0</v>
      </c>
      <c r="L453" s="774">
        <v>3</v>
      </c>
      <c r="M453" s="774">
        <v>1</v>
      </c>
      <c r="N453" s="782">
        <f t="shared" ref="N453:N516" si="7">K453+L453+M453</f>
        <v>4</v>
      </c>
      <c r="O453" s="831"/>
    </row>
    <row r="454" spans="1:15">
      <c r="A454" s="818" t="s">
        <v>201</v>
      </c>
      <c r="B454" s="818" t="s">
        <v>201</v>
      </c>
      <c r="C454" s="818" t="s">
        <v>565</v>
      </c>
      <c r="D454" s="818">
        <v>2016</v>
      </c>
      <c r="E454" s="779" t="s">
        <v>10</v>
      </c>
      <c r="F454" s="818" t="s">
        <v>6</v>
      </c>
      <c r="G454" s="859" t="s">
        <v>576</v>
      </c>
      <c r="H454" s="776" t="s">
        <v>332</v>
      </c>
      <c r="I454" s="774">
        <v>1</v>
      </c>
      <c r="J454" s="777" t="s">
        <v>129</v>
      </c>
      <c r="K454" s="774">
        <v>0</v>
      </c>
      <c r="L454" s="774">
        <v>205</v>
      </c>
      <c r="M454" s="774">
        <v>0</v>
      </c>
      <c r="N454" s="782">
        <f t="shared" si="7"/>
        <v>205</v>
      </c>
      <c r="O454" s="831"/>
    </row>
    <row r="455" spans="1:15">
      <c r="A455" s="818" t="s">
        <v>201</v>
      </c>
      <c r="B455" s="818" t="s">
        <v>201</v>
      </c>
      <c r="C455" s="818" t="s">
        <v>565</v>
      </c>
      <c r="D455" s="818">
        <v>2016</v>
      </c>
      <c r="E455" s="779" t="s">
        <v>10</v>
      </c>
      <c r="F455" s="818" t="s">
        <v>6</v>
      </c>
      <c r="G455" s="859" t="s">
        <v>576</v>
      </c>
      <c r="H455" s="776" t="s">
        <v>332</v>
      </c>
      <c r="I455" s="774">
        <v>1</v>
      </c>
      <c r="J455" s="777" t="s">
        <v>1224</v>
      </c>
      <c r="K455" s="774">
        <v>0</v>
      </c>
      <c r="L455" s="774">
        <v>0</v>
      </c>
      <c r="M455" s="774">
        <v>14</v>
      </c>
      <c r="N455" s="782">
        <f t="shared" si="7"/>
        <v>14</v>
      </c>
      <c r="O455" s="831"/>
    </row>
    <row r="456" spans="1:15">
      <c r="A456" s="818" t="s">
        <v>201</v>
      </c>
      <c r="B456" s="818" t="s">
        <v>201</v>
      </c>
      <c r="C456" s="818" t="s">
        <v>565</v>
      </c>
      <c r="D456" s="818">
        <v>2016</v>
      </c>
      <c r="E456" s="779" t="s">
        <v>10</v>
      </c>
      <c r="F456" s="818" t="s">
        <v>6</v>
      </c>
      <c r="G456" s="859" t="s">
        <v>576</v>
      </c>
      <c r="H456" s="776" t="s">
        <v>332</v>
      </c>
      <c r="I456" s="774">
        <v>1</v>
      </c>
      <c r="J456" s="777" t="s">
        <v>1234</v>
      </c>
      <c r="K456" s="774">
        <v>0</v>
      </c>
      <c r="L456" s="774">
        <v>11</v>
      </c>
      <c r="M456" s="774">
        <v>2</v>
      </c>
      <c r="N456" s="782">
        <f t="shared" si="7"/>
        <v>13</v>
      </c>
      <c r="O456" s="831"/>
    </row>
    <row r="457" spans="1:15">
      <c r="A457" s="818" t="s">
        <v>201</v>
      </c>
      <c r="B457" s="818" t="s">
        <v>201</v>
      </c>
      <c r="C457" s="818" t="s">
        <v>565</v>
      </c>
      <c r="D457" s="818">
        <v>2016</v>
      </c>
      <c r="E457" s="779" t="s">
        <v>10</v>
      </c>
      <c r="F457" s="818" t="s">
        <v>6</v>
      </c>
      <c r="G457" s="859" t="s">
        <v>576</v>
      </c>
      <c r="H457" s="927" t="s">
        <v>332</v>
      </c>
      <c r="I457" s="831">
        <v>1</v>
      </c>
      <c r="J457" s="867" t="s">
        <v>1228</v>
      </c>
      <c r="K457" s="831">
        <v>0</v>
      </c>
      <c r="L457" s="831">
        <v>0</v>
      </c>
      <c r="M457" s="831">
        <v>124</v>
      </c>
      <c r="N457" s="782">
        <f t="shared" si="7"/>
        <v>124</v>
      </c>
      <c r="O457" s="831"/>
    </row>
    <row r="458" spans="1:15">
      <c r="A458" s="818" t="s">
        <v>201</v>
      </c>
      <c r="B458" s="818" t="s">
        <v>201</v>
      </c>
      <c r="C458" s="818" t="s">
        <v>565</v>
      </c>
      <c r="D458" s="818">
        <v>2016</v>
      </c>
      <c r="E458" s="779" t="s">
        <v>10</v>
      </c>
      <c r="F458" s="818" t="s">
        <v>6</v>
      </c>
      <c r="G458" s="859" t="s">
        <v>576</v>
      </c>
      <c r="H458" s="927" t="s">
        <v>332</v>
      </c>
      <c r="I458" s="831">
        <v>1</v>
      </c>
      <c r="J458" s="867" t="s">
        <v>1226</v>
      </c>
      <c r="K458" s="831">
        <v>0</v>
      </c>
      <c r="L458" s="831">
        <v>64</v>
      </c>
      <c r="M458" s="831">
        <v>1</v>
      </c>
      <c r="N458" s="782">
        <f t="shared" si="7"/>
        <v>65</v>
      </c>
      <c r="O458" s="831"/>
    </row>
    <row r="459" spans="1:15">
      <c r="A459" s="818" t="s">
        <v>201</v>
      </c>
      <c r="B459" s="818" t="s">
        <v>201</v>
      </c>
      <c r="C459" s="818" t="s">
        <v>565</v>
      </c>
      <c r="D459" s="818">
        <v>2016</v>
      </c>
      <c r="E459" s="779" t="s">
        <v>10</v>
      </c>
      <c r="F459" s="818" t="s">
        <v>6</v>
      </c>
      <c r="G459" s="859" t="s">
        <v>576</v>
      </c>
      <c r="H459" s="776" t="s">
        <v>1376</v>
      </c>
      <c r="I459" s="774">
        <v>1</v>
      </c>
      <c r="J459" s="777" t="s">
        <v>1228</v>
      </c>
      <c r="K459" s="774">
        <v>0</v>
      </c>
      <c r="L459" s="774">
        <v>0</v>
      </c>
      <c r="M459" s="774">
        <v>9</v>
      </c>
      <c r="N459" s="782">
        <f t="shared" si="7"/>
        <v>9</v>
      </c>
      <c r="O459" s="831"/>
    </row>
    <row r="460" spans="1:15">
      <c r="A460" s="818" t="s">
        <v>201</v>
      </c>
      <c r="B460" s="818" t="s">
        <v>201</v>
      </c>
      <c r="C460" s="818" t="s">
        <v>565</v>
      </c>
      <c r="D460" s="818">
        <v>2016</v>
      </c>
      <c r="E460" s="779" t="s">
        <v>10</v>
      </c>
      <c r="F460" s="818" t="s">
        <v>6</v>
      </c>
      <c r="G460" s="859" t="s">
        <v>576</v>
      </c>
      <c r="H460" s="776" t="s">
        <v>1294</v>
      </c>
      <c r="I460" s="774" t="s">
        <v>648</v>
      </c>
      <c r="J460" s="777" t="s">
        <v>1212</v>
      </c>
      <c r="K460" s="774">
        <v>0</v>
      </c>
      <c r="L460" s="774">
        <v>72</v>
      </c>
      <c r="M460" s="774">
        <v>0</v>
      </c>
      <c r="N460" s="782">
        <f t="shared" si="7"/>
        <v>72</v>
      </c>
      <c r="O460" s="838"/>
    </row>
    <row r="461" spans="1:15">
      <c r="A461" s="818" t="s">
        <v>201</v>
      </c>
      <c r="B461" s="818" t="s">
        <v>201</v>
      </c>
      <c r="C461" s="818" t="s">
        <v>565</v>
      </c>
      <c r="D461" s="818">
        <v>2016</v>
      </c>
      <c r="E461" s="779" t="s">
        <v>10</v>
      </c>
      <c r="F461" s="818" t="s">
        <v>6</v>
      </c>
      <c r="G461" s="859" t="s">
        <v>576</v>
      </c>
      <c r="H461" s="776" t="s">
        <v>333</v>
      </c>
      <c r="I461" s="774" t="s">
        <v>648</v>
      </c>
      <c r="J461" s="777" t="s">
        <v>1217</v>
      </c>
      <c r="K461" s="774">
        <v>0</v>
      </c>
      <c r="L461" s="774">
        <v>2</v>
      </c>
      <c r="M461" s="774">
        <v>0</v>
      </c>
      <c r="N461" s="782">
        <f t="shared" si="7"/>
        <v>2</v>
      </c>
      <c r="O461" s="831"/>
    </row>
    <row r="462" spans="1:15">
      <c r="A462" s="818" t="s">
        <v>201</v>
      </c>
      <c r="B462" s="818" t="s">
        <v>201</v>
      </c>
      <c r="C462" s="818" t="s">
        <v>565</v>
      </c>
      <c r="D462" s="818">
        <v>2016</v>
      </c>
      <c r="E462" s="779" t="s">
        <v>10</v>
      </c>
      <c r="F462" s="818" t="s">
        <v>6</v>
      </c>
      <c r="G462" s="859" t="s">
        <v>576</v>
      </c>
      <c r="H462" s="776" t="s">
        <v>333</v>
      </c>
      <c r="I462" s="774" t="s">
        <v>648</v>
      </c>
      <c r="J462" s="777" t="s">
        <v>1220</v>
      </c>
      <c r="K462" s="774">
        <v>0</v>
      </c>
      <c r="L462" s="774">
        <v>8</v>
      </c>
      <c r="M462" s="774">
        <v>0</v>
      </c>
      <c r="N462" s="782">
        <f t="shared" si="7"/>
        <v>8</v>
      </c>
      <c r="O462" s="831"/>
    </row>
    <row r="463" spans="1:15">
      <c r="A463" s="818" t="s">
        <v>201</v>
      </c>
      <c r="B463" s="818" t="s">
        <v>201</v>
      </c>
      <c r="C463" s="818" t="s">
        <v>565</v>
      </c>
      <c r="D463" s="818">
        <v>2016</v>
      </c>
      <c r="E463" s="779" t="s">
        <v>10</v>
      </c>
      <c r="F463" s="818" t="s">
        <v>6</v>
      </c>
      <c r="G463" s="859" t="s">
        <v>576</v>
      </c>
      <c r="H463" s="776" t="s">
        <v>333</v>
      </c>
      <c r="I463" s="774" t="s">
        <v>648</v>
      </c>
      <c r="J463" s="777" t="s">
        <v>1222</v>
      </c>
      <c r="K463" s="774">
        <v>0</v>
      </c>
      <c r="L463" s="774">
        <v>1</v>
      </c>
      <c r="M463" s="774">
        <v>0</v>
      </c>
      <c r="N463" s="782">
        <f t="shared" si="7"/>
        <v>1</v>
      </c>
      <c r="O463" s="831"/>
    </row>
    <row r="464" spans="1:15">
      <c r="A464" s="818" t="s">
        <v>201</v>
      </c>
      <c r="B464" s="818" t="s">
        <v>201</v>
      </c>
      <c r="C464" s="818" t="s">
        <v>565</v>
      </c>
      <c r="D464" s="818">
        <v>2016</v>
      </c>
      <c r="E464" s="779" t="s">
        <v>10</v>
      </c>
      <c r="F464" s="818" t="s">
        <v>6</v>
      </c>
      <c r="G464" s="859" t="s">
        <v>576</v>
      </c>
      <c r="H464" s="776" t="s">
        <v>1316</v>
      </c>
      <c r="I464" s="774" t="s">
        <v>648</v>
      </c>
      <c r="J464" s="777" t="s">
        <v>1214</v>
      </c>
      <c r="K464" s="774">
        <v>0</v>
      </c>
      <c r="L464" s="774">
        <v>8</v>
      </c>
      <c r="M464" s="774">
        <v>0</v>
      </c>
      <c r="N464" s="782">
        <f t="shared" si="7"/>
        <v>8</v>
      </c>
      <c r="O464" s="838"/>
    </row>
    <row r="465" spans="1:15">
      <c r="A465" s="818" t="s">
        <v>201</v>
      </c>
      <c r="B465" s="818" t="s">
        <v>201</v>
      </c>
      <c r="C465" s="818" t="s">
        <v>565</v>
      </c>
      <c r="D465" s="818">
        <v>2016</v>
      </c>
      <c r="E465" s="779" t="s">
        <v>10</v>
      </c>
      <c r="F465" s="818" t="s">
        <v>6</v>
      </c>
      <c r="G465" s="859" t="s">
        <v>576</v>
      </c>
      <c r="H465" s="776" t="s">
        <v>1316</v>
      </c>
      <c r="I465" s="774" t="s">
        <v>648</v>
      </c>
      <c r="J465" s="777" t="s">
        <v>1217</v>
      </c>
      <c r="K465" s="774">
        <v>0</v>
      </c>
      <c r="L465" s="774">
        <v>13</v>
      </c>
      <c r="M465" s="774">
        <v>0</v>
      </c>
      <c r="N465" s="782">
        <f t="shared" si="7"/>
        <v>13</v>
      </c>
      <c r="O465" s="831"/>
    </row>
    <row r="466" spans="1:15">
      <c r="A466" s="818" t="s">
        <v>201</v>
      </c>
      <c r="B466" s="818" t="s">
        <v>201</v>
      </c>
      <c r="C466" s="818" t="s">
        <v>565</v>
      </c>
      <c r="D466" s="818">
        <v>2016</v>
      </c>
      <c r="E466" s="779" t="s">
        <v>10</v>
      </c>
      <c r="F466" s="818" t="s">
        <v>6</v>
      </c>
      <c r="G466" s="859" t="s">
        <v>576</v>
      </c>
      <c r="H466" s="776" t="s">
        <v>1316</v>
      </c>
      <c r="I466" s="774" t="s">
        <v>648</v>
      </c>
      <c r="J466" s="777" t="s">
        <v>1222</v>
      </c>
      <c r="K466" s="774">
        <v>0</v>
      </c>
      <c r="L466" s="774">
        <v>6</v>
      </c>
      <c r="M466" s="774">
        <v>0</v>
      </c>
      <c r="N466" s="782">
        <f t="shared" si="7"/>
        <v>6</v>
      </c>
      <c r="O466" s="831"/>
    </row>
    <row r="467" spans="1:15">
      <c r="A467" s="818" t="s">
        <v>201</v>
      </c>
      <c r="B467" s="818" t="s">
        <v>201</v>
      </c>
      <c r="C467" s="818" t="s">
        <v>565</v>
      </c>
      <c r="D467" s="818">
        <v>2016</v>
      </c>
      <c r="E467" s="779" t="s">
        <v>10</v>
      </c>
      <c r="F467" s="818" t="s">
        <v>6</v>
      </c>
      <c r="G467" s="859" t="s">
        <v>576</v>
      </c>
      <c r="H467" s="776" t="s">
        <v>1316</v>
      </c>
      <c r="I467" s="774" t="s">
        <v>648</v>
      </c>
      <c r="J467" s="777" t="s">
        <v>1221</v>
      </c>
      <c r="K467" s="774">
        <v>0</v>
      </c>
      <c r="L467" s="774">
        <v>4</v>
      </c>
      <c r="M467" s="774">
        <v>0</v>
      </c>
      <c r="N467" s="782">
        <f t="shared" si="7"/>
        <v>4</v>
      </c>
      <c r="O467" s="831"/>
    </row>
    <row r="468" spans="1:15">
      <c r="A468" s="818" t="s">
        <v>201</v>
      </c>
      <c r="B468" s="818" t="s">
        <v>201</v>
      </c>
      <c r="C468" s="818" t="s">
        <v>565</v>
      </c>
      <c r="D468" s="818">
        <v>2016</v>
      </c>
      <c r="E468" s="779" t="s">
        <v>10</v>
      </c>
      <c r="F468" s="818" t="s">
        <v>6</v>
      </c>
      <c r="G468" s="859" t="s">
        <v>576</v>
      </c>
      <c r="H468" s="776" t="s">
        <v>335</v>
      </c>
      <c r="I468" s="774">
        <v>2</v>
      </c>
      <c r="J468" s="777" t="s">
        <v>1212</v>
      </c>
      <c r="K468" s="774">
        <v>0</v>
      </c>
      <c r="L468" s="774">
        <v>77</v>
      </c>
      <c r="M468" s="774">
        <v>0</v>
      </c>
      <c r="N468" s="782">
        <f t="shared" si="7"/>
        <v>77</v>
      </c>
      <c r="O468" s="838"/>
    </row>
    <row r="469" spans="1:15">
      <c r="A469" s="818" t="s">
        <v>201</v>
      </c>
      <c r="B469" s="818" t="s">
        <v>201</v>
      </c>
      <c r="C469" s="818" t="s">
        <v>565</v>
      </c>
      <c r="D469" s="818">
        <v>2016</v>
      </c>
      <c r="E469" s="779" t="s">
        <v>10</v>
      </c>
      <c r="F469" s="818" t="s">
        <v>6</v>
      </c>
      <c r="G469" s="859" t="s">
        <v>576</v>
      </c>
      <c r="H469" s="776" t="s">
        <v>335</v>
      </c>
      <c r="I469" s="774">
        <v>2</v>
      </c>
      <c r="J469" s="777" t="s">
        <v>1214</v>
      </c>
      <c r="K469" s="774">
        <v>0</v>
      </c>
      <c r="L469" s="774">
        <v>3</v>
      </c>
      <c r="M469" s="774">
        <v>0</v>
      </c>
      <c r="N469" s="782">
        <f t="shared" si="7"/>
        <v>3</v>
      </c>
      <c r="O469" s="838"/>
    </row>
    <row r="470" spans="1:15">
      <c r="A470" s="818" t="s">
        <v>201</v>
      </c>
      <c r="B470" s="818" t="s">
        <v>201</v>
      </c>
      <c r="C470" s="818" t="s">
        <v>565</v>
      </c>
      <c r="D470" s="818">
        <v>2016</v>
      </c>
      <c r="E470" s="779" t="s">
        <v>10</v>
      </c>
      <c r="F470" s="818" t="s">
        <v>6</v>
      </c>
      <c r="G470" s="859" t="s">
        <v>576</v>
      </c>
      <c r="H470" s="776" t="s">
        <v>335</v>
      </c>
      <c r="I470" s="774">
        <v>2</v>
      </c>
      <c r="J470" s="777" t="s">
        <v>1217</v>
      </c>
      <c r="K470" s="774">
        <v>0</v>
      </c>
      <c r="L470" s="774">
        <v>10</v>
      </c>
      <c r="M470" s="774">
        <v>0</v>
      </c>
      <c r="N470" s="782">
        <f t="shared" si="7"/>
        <v>10</v>
      </c>
      <c r="O470" s="831"/>
    </row>
    <row r="471" spans="1:15">
      <c r="A471" s="818" t="s">
        <v>201</v>
      </c>
      <c r="B471" s="818" t="s">
        <v>201</v>
      </c>
      <c r="C471" s="818" t="s">
        <v>565</v>
      </c>
      <c r="D471" s="818">
        <v>2016</v>
      </c>
      <c r="E471" s="779" t="s">
        <v>10</v>
      </c>
      <c r="F471" s="818" t="s">
        <v>6</v>
      </c>
      <c r="G471" s="859" t="s">
        <v>576</v>
      </c>
      <c r="H471" s="924" t="s">
        <v>335</v>
      </c>
      <c r="I471" s="774">
        <v>2</v>
      </c>
      <c r="J471" s="777" t="s">
        <v>1218</v>
      </c>
      <c r="K471" s="774">
        <v>0</v>
      </c>
      <c r="L471" s="774">
        <v>76</v>
      </c>
      <c r="M471" s="774">
        <v>0</v>
      </c>
      <c r="N471" s="782">
        <f t="shared" si="7"/>
        <v>76</v>
      </c>
      <c r="O471" s="774"/>
    </row>
    <row r="472" spans="1:15">
      <c r="A472" s="818" t="s">
        <v>201</v>
      </c>
      <c r="B472" s="818" t="s">
        <v>201</v>
      </c>
      <c r="C472" s="818" t="s">
        <v>565</v>
      </c>
      <c r="D472" s="818">
        <v>2016</v>
      </c>
      <c r="E472" s="779" t="s">
        <v>10</v>
      </c>
      <c r="F472" s="818" t="s">
        <v>6</v>
      </c>
      <c r="G472" s="859" t="s">
        <v>576</v>
      </c>
      <c r="H472" s="776" t="s">
        <v>335</v>
      </c>
      <c r="I472" s="774">
        <v>2</v>
      </c>
      <c r="J472" s="777" t="s">
        <v>1220</v>
      </c>
      <c r="K472" s="774">
        <v>0</v>
      </c>
      <c r="L472" s="774">
        <v>246</v>
      </c>
      <c r="M472" s="774">
        <v>0</v>
      </c>
      <c r="N472" s="782">
        <f t="shared" si="7"/>
        <v>246</v>
      </c>
      <c r="O472" s="831"/>
    </row>
    <row r="473" spans="1:15">
      <c r="A473" s="818" t="s">
        <v>201</v>
      </c>
      <c r="B473" s="818" t="s">
        <v>201</v>
      </c>
      <c r="C473" s="818" t="s">
        <v>565</v>
      </c>
      <c r="D473" s="818">
        <v>2016</v>
      </c>
      <c r="E473" s="779" t="s">
        <v>10</v>
      </c>
      <c r="F473" s="818" t="s">
        <v>6</v>
      </c>
      <c r="G473" s="859" t="s">
        <v>576</v>
      </c>
      <c r="H473" s="927" t="s">
        <v>335</v>
      </c>
      <c r="I473" s="831">
        <v>2</v>
      </c>
      <c r="J473" s="867" t="s">
        <v>1222</v>
      </c>
      <c r="K473" s="831">
        <v>0</v>
      </c>
      <c r="L473" s="831">
        <v>182</v>
      </c>
      <c r="M473" s="831">
        <v>0</v>
      </c>
      <c r="N473" s="782">
        <f t="shared" si="7"/>
        <v>182</v>
      </c>
      <c r="O473" s="831"/>
    </row>
    <row r="474" spans="1:15">
      <c r="A474" s="818" t="s">
        <v>201</v>
      </c>
      <c r="B474" s="818" t="s">
        <v>201</v>
      </c>
      <c r="C474" s="818" t="s">
        <v>565</v>
      </c>
      <c r="D474" s="818">
        <v>2016</v>
      </c>
      <c r="E474" s="779" t="s">
        <v>10</v>
      </c>
      <c r="F474" s="818" t="s">
        <v>6</v>
      </c>
      <c r="G474" s="859" t="s">
        <v>576</v>
      </c>
      <c r="H474" s="776" t="s">
        <v>335</v>
      </c>
      <c r="I474" s="774">
        <v>2</v>
      </c>
      <c r="J474" s="777" t="s">
        <v>129</v>
      </c>
      <c r="K474" s="774">
        <v>0</v>
      </c>
      <c r="L474" s="774">
        <v>567</v>
      </c>
      <c r="M474" s="774">
        <v>0</v>
      </c>
      <c r="N474" s="782">
        <f t="shared" si="7"/>
        <v>567</v>
      </c>
      <c r="O474" s="831"/>
    </row>
    <row r="475" spans="1:15">
      <c r="A475" s="818" t="s">
        <v>201</v>
      </c>
      <c r="B475" s="818" t="s">
        <v>201</v>
      </c>
      <c r="C475" s="818" t="s">
        <v>565</v>
      </c>
      <c r="D475" s="818">
        <v>2016</v>
      </c>
      <c r="E475" s="779" t="s">
        <v>10</v>
      </c>
      <c r="F475" s="818" t="s">
        <v>6</v>
      </c>
      <c r="G475" s="859" t="s">
        <v>576</v>
      </c>
      <c r="H475" s="776" t="s">
        <v>335</v>
      </c>
      <c r="I475" s="774">
        <v>2</v>
      </c>
      <c r="J475" s="777" t="s">
        <v>1234</v>
      </c>
      <c r="K475" s="774">
        <v>0</v>
      </c>
      <c r="L475" s="774">
        <v>1</v>
      </c>
      <c r="M475" s="774">
        <v>2</v>
      </c>
      <c r="N475" s="782">
        <f t="shared" si="7"/>
        <v>3</v>
      </c>
      <c r="O475" s="831"/>
    </row>
    <row r="476" spans="1:15">
      <c r="A476" s="818" t="s">
        <v>201</v>
      </c>
      <c r="B476" s="818" t="s">
        <v>201</v>
      </c>
      <c r="C476" s="818" t="s">
        <v>565</v>
      </c>
      <c r="D476" s="818">
        <v>2016</v>
      </c>
      <c r="E476" s="779" t="s">
        <v>10</v>
      </c>
      <c r="F476" s="818" t="s">
        <v>6</v>
      </c>
      <c r="G476" s="859" t="s">
        <v>576</v>
      </c>
      <c r="H476" s="776" t="s">
        <v>335</v>
      </c>
      <c r="I476" s="774">
        <v>2</v>
      </c>
      <c r="J476" s="777" t="s">
        <v>1228</v>
      </c>
      <c r="K476" s="774">
        <v>0</v>
      </c>
      <c r="L476" s="774">
        <v>65</v>
      </c>
      <c r="M476" s="774">
        <v>20</v>
      </c>
      <c r="N476" s="782">
        <f t="shared" si="7"/>
        <v>85</v>
      </c>
      <c r="O476" s="831"/>
    </row>
    <row r="477" spans="1:15">
      <c r="A477" s="818" t="s">
        <v>201</v>
      </c>
      <c r="B477" s="818" t="s">
        <v>201</v>
      </c>
      <c r="C477" s="818" t="s">
        <v>565</v>
      </c>
      <c r="D477" s="818">
        <v>2016</v>
      </c>
      <c r="E477" s="779" t="s">
        <v>10</v>
      </c>
      <c r="F477" s="818" t="s">
        <v>6</v>
      </c>
      <c r="G477" s="859" t="s">
        <v>576</v>
      </c>
      <c r="H477" s="776" t="s">
        <v>335</v>
      </c>
      <c r="I477" s="774">
        <v>2</v>
      </c>
      <c r="J477" s="777" t="s">
        <v>1226</v>
      </c>
      <c r="K477" s="774">
        <v>0</v>
      </c>
      <c r="L477" s="774">
        <v>2591</v>
      </c>
      <c r="M477" s="774">
        <v>31</v>
      </c>
      <c r="N477" s="782">
        <f t="shared" si="7"/>
        <v>2622</v>
      </c>
      <c r="O477" s="831"/>
    </row>
    <row r="478" spans="1:15">
      <c r="A478" s="818" t="s">
        <v>201</v>
      </c>
      <c r="B478" s="818" t="s">
        <v>201</v>
      </c>
      <c r="C478" s="818" t="s">
        <v>565</v>
      </c>
      <c r="D478" s="818">
        <v>2016</v>
      </c>
      <c r="E478" s="779" t="s">
        <v>10</v>
      </c>
      <c r="F478" s="818" t="s">
        <v>6</v>
      </c>
      <c r="G478" s="859" t="s">
        <v>576</v>
      </c>
      <c r="H478" s="776" t="s">
        <v>339</v>
      </c>
      <c r="I478" s="774">
        <v>2</v>
      </c>
      <c r="J478" s="777" t="s">
        <v>1212</v>
      </c>
      <c r="K478" s="774">
        <v>0</v>
      </c>
      <c r="L478" s="774">
        <v>3</v>
      </c>
      <c r="M478" s="774">
        <v>0</v>
      </c>
      <c r="N478" s="782">
        <f t="shared" si="7"/>
        <v>3</v>
      </c>
      <c r="O478" s="838"/>
    </row>
    <row r="479" spans="1:15">
      <c r="A479" s="818" t="s">
        <v>201</v>
      </c>
      <c r="B479" s="818" t="s">
        <v>201</v>
      </c>
      <c r="C479" s="818" t="s">
        <v>565</v>
      </c>
      <c r="D479" s="818">
        <v>2016</v>
      </c>
      <c r="E479" s="779" t="s">
        <v>10</v>
      </c>
      <c r="F479" s="818" t="s">
        <v>6</v>
      </c>
      <c r="G479" s="859" t="s">
        <v>576</v>
      </c>
      <c r="H479" s="776" t="s">
        <v>339</v>
      </c>
      <c r="I479" s="774">
        <v>2</v>
      </c>
      <c r="J479" s="777" t="s">
        <v>1220</v>
      </c>
      <c r="K479" s="774">
        <v>0</v>
      </c>
      <c r="L479" s="774">
        <v>13</v>
      </c>
      <c r="M479" s="774">
        <v>0</v>
      </c>
      <c r="N479" s="782">
        <f t="shared" si="7"/>
        <v>13</v>
      </c>
      <c r="O479" s="831"/>
    </row>
    <row r="480" spans="1:15">
      <c r="A480" s="818" t="s">
        <v>201</v>
      </c>
      <c r="B480" s="818" t="s">
        <v>201</v>
      </c>
      <c r="C480" s="818" t="s">
        <v>565</v>
      </c>
      <c r="D480" s="818">
        <v>2016</v>
      </c>
      <c r="E480" s="779" t="s">
        <v>10</v>
      </c>
      <c r="F480" s="818" t="s">
        <v>6</v>
      </c>
      <c r="G480" s="859" t="s">
        <v>576</v>
      </c>
      <c r="H480" s="776" t="s">
        <v>339</v>
      </c>
      <c r="I480" s="774">
        <v>2</v>
      </c>
      <c r="J480" s="777" t="s">
        <v>1222</v>
      </c>
      <c r="K480" s="774">
        <v>0</v>
      </c>
      <c r="L480" s="774">
        <v>6</v>
      </c>
      <c r="M480" s="774">
        <v>0</v>
      </c>
      <c r="N480" s="782">
        <f t="shared" si="7"/>
        <v>6</v>
      </c>
      <c r="O480" s="831"/>
    </row>
    <row r="481" spans="1:15">
      <c r="A481" s="818" t="s">
        <v>201</v>
      </c>
      <c r="B481" s="818" t="s">
        <v>201</v>
      </c>
      <c r="C481" s="818" t="s">
        <v>565</v>
      </c>
      <c r="D481" s="818">
        <v>2016</v>
      </c>
      <c r="E481" s="779" t="s">
        <v>10</v>
      </c>
      <c r="F481" s="818" t="s">
        <v>6</v>
      </c>
      <c r="G481" s="859" t="s">
        <v>576</v>
      </c>
      <c r="H481" s="776" t="s">
        <v>1377</v>
      </c>
      <c r="I481" s="774" t="s">
        <v>648</v>
      </c>
      <c r="J481" s="777" t="s">
        <v>1228</v>
      </c>
      <c r="K481" s="774">
        <v>0</v>
      </c>
      <c r="L481" s="774">
        <v>0</v>
      </c>
      <c r="M481" s="774">
        <v>60</v>
      </c>
      <c r="N481" s="782">
        <f t="shared" si="7"/>
        <v>60</v>
      </c>
      <c r="O481" s="831"/>
    </row>
    <row r="482" spans="1:15">
      <c r="A482" s="818" t="s">
        <v>201</v>
      </c>
      <c r="B482" s="818" t="s">
        <v>201</v>
      </c>
      <c r="C482" s="818" t="s">
        <v>565</v>
      </c>
      <c r="D482" s="818">
        <v>2016</v>
      </c>
      <c r="E482" s="779" t="s">
        <v>10</v>
      </c>
      <c r="F482" s="818" t="s">
        <v>6</v>
      </c>
      <c r="G482" s="859" t="s">
        <v>576</v>
      </c>
      <c r="H482" s="776" t="s">
        <v>1378</v>
      </c>
      <c r="I482" s="774" t="s">
        <v>648</v>
      </c>
      <c r="J482" s="777" t="s">
        <v>1228</v>
      </c>
      <c r="K482" s="774">
        <v>0</v>
      </c>
      <c r="L482" s="774">
        <v>0</v>
      </c>
      <c r="M482" s="774">
        <v>5</v>
      </c>
      <c r="N482" s="782">
        <f t="shared" si="7"/>
        <v>5</v>
      </c>
      <c r="O482" s="831"/>
    </row>
    <row r="483" spans="1:15">
      <c r="A483" s="818" t="s">
        <v>201</v>
      </c>
      <c r="B483" s="818" t="s">
        <v>201</v>
      </c>
      <c r="C483" s="818" t="s">
        <v>565</v>
      </c>
      <c r="D483" s="818">
        <v>2016</v>
      </c>
      <c r="E483" s="779" t="s">
        <v>10</v>
      </c>
      <c r="F483" s="818" t="s">
        <v>6</v>
      </c>
      <c r="G483" s="859" t="s">
        <v>576</v>
      </c>
      <c r="H483" s="776" t="s">
        <v>1346</v>
      </c>
      <c r="I483" s="774" t="s">
        <v>648</v>
      </c>
      <c r="J483" s="777" t="s">
        <v>1218</v>
      </c>
      <c r="K483" s="774">
        <v>0</v>
      </c>
      <c r="L483" s="774">
        <v>55</v>
      </c>
      <c r="M483" s="774">
        <v>0</v>
      </c>
      <c r="N483" s="782">
        <f t="shared" si="7"/>
        <v>55</v>
      </c>
      <c r="O483" s="831"/>
    </row>
    <row r="484" spans="1:15">
      <c r="A484" s="818" t="s">
        <v>201</v>
      </c>
      <c r="B484" s="818" t="s">
        <v>201</v>
      </c>
      <c r="C484" s="818" t="s">
        <v>565</v>
      </c>
      <c r="D484" s="818">
        <v>2016</v>
      </c>
      <c r="E484" s="779" t="s">
        <v>10</v>
      </c>
      <c r="F484" s="818" t="s">
        <v>6</v>
      </c>
      <c r="G484" s="859" t="s">
        <v>576</v>
      </c>
      <c r="H484" s="776" t="s">
        <v>1346</v>
      </c>
      <c r="I484" s="774" t="s">
        <v>648</v>
      </c>
      <c r="J484" s="777" t="s">
        <v>1220</v>
      </c>
      <c r="K484" s="774">
        <v>0</v>
      </c>
      <c r="L484" s="774">
        <v>20</v>
      </c>
      <c r="M484" s="774">
        <v>0</v>
      </c>
      <c r="N484" s="782">
        <f t="shared" si="7"/>
        <v>20</v>
      </c>
      <c r="O484" s="831"/>
    </row>
    <row r="485" spans="1:15">
      <c r="A485" s="818" t="s">
        <v>201</v>
      </c>
      <c r="B485" s="818" t="s">
        <v>201</v>
      </c>
      <c r="C485" s="818" t="s">
        <v>565</v>
      </c>
      <c r="D485" s="818">
        <v>2016</v>
      </c>
      <c r="E485" s="779" t="s">
        <v>10</v>
      </c>
      <c r="F485" s="818" t="s">
        <v>6</v>
      </c>
      <c r="G485" s="859" t="s">
        <v>576</v>
      </c>
      <c r="H485" s="776" t="s">
        <v>1346</v>
      </c>
      <c r="I485" s="774" t="s">
        <v>648</v>
      </c>
      <c r="J485" s="777" t="s">
        <v>1222</v>
      </c>
      <c r="K485" s="774">
        <v>0</v>
      </c>
      <c r="L485" s="774">
        <v>16</v>
      </c>
      <c r="M485" s="774">
        <v>0</v>
      </c>
      <c r="N485" s="782">
        <f t="shared" si="7"/>
        <v>16</v>
      </c>
      <c r="O485" s="831"/>
    </row>
    <row r="486" spans="1:15">
      <c r="A486" s="818" t="s">
        <v>201</v>
      </c>
      <c r="B486" s="818" t="s">
        <v>201</v>
      </c>
      <c r="C486" s="818" t="s">
        <v>565</v>
      </c>
      <c r="D486" s="818">
        <v>2016</v>
      </c>
      <c r="E486" s="779" t="s">
        <v>10</v>
      </c>
      <c r="F486" s="818" t="s">
        <v>6</v>
      </c>
      <c r="G486" s="859" t="s">
        <v>576</v>
      </c>
      <c r="H486" s="776" t="s">
        <v>1346</v>
      </c>
      <c r="I486" s="774" t="s">
        <v>648</v>
      </c>
      <c r="J486" s="777" t="s">
        <v>1228</v>
      </c>
      <c r="K486" s="774">
        <v>0</v>
      </c>
      <c r="L486" s="774">
        <v>7</v>
      </c>
      <c r="M486" s="774">
        <v>7</v>
      </c>
      <c r="N486" s="782">
        <f t="shared" si="7"/>
        <v>14</v>
      </c>
      <c r="O486" s="831"/>
    </row>
    <row r="487" spans="1:15">
      <c r="A487" s="818" t="s">
        <v>201</v>
      </c>
      <c r="B487" s="818" t="s">
        <v>201</v>
      </c>
      <c r="C487" s="818" t="s">
        <v>565</v>
      </c>
      <c r="D487" s="818">
        <v>2016</v>
      </c>
      <c r="E487" s="779" t="s">
        <v>10</v>
      </c>
      <c r="F487" s="818" t="s">
        <v>6</v>
      </c>
      <c r="G487" s="859" t="s">
        <v>576</v>
      </c>
      <c r="H487" s="776" t="s">
        <v>1346</v>
      </c>
      <c r="I487" s="774" t="s">
        <v>648</v>
      </c>
      <c r="J487" s="777" t="s">
        <v>1226</v>
      </c>
      <c r="K487" s="774">
        <v>0</v>
      </c>
      <c r="L487" s="774">
        <v>615</v>
      </c>
      <c r="M487" s="774">
        <v>8</v>
      </c>
      <c r="N487" s="782">
        <f t="shared" si="7"/>
        <v>623</v>
      </c>
      <c r="O487" s="831"/>
    </row>
    <row r="488" spans="1:15">
      <c r="A488" s="818" t="s">
        <v>201</v>
      </c>
      <c r="B488" s="818" t="s">
        <v>201</v>
      </c>
      <c r="C488" s="818" t="s">
        <v>565</v>
      </c>
      <c r="D488" s="818">
        <v>2016</v>
      </c>
      <c r="E488" s="779" t="s">
        <v>10</v>
      </c>
      <c r="F488" s="818" t="s">
        <v>6</v>
      </c>
      <c r="G488" s="859" t="s">
        <v>576</v>
      </c>
      <c r="H488" s="776" t="s">
        <v>1404</v>
      </c>
      <c r="I488" s="774" t="s">
        <v>648</v>
      </c>
      <c r="J488" s="777" t="s">
        <v>1226</v>
      </c>
      <c r="K488" s="774">
        <v>0</v>
      </c>
      <c r="L488" s="774">
        <v>137</v>
      </c>
      <c r="M488" s="774">
        <v>0</v>
      </c>
      <c r="N488" s="782">
        <f t="shared" si="7"/>
        <v>137</v>
      </c>
      <c r="O488" s="838"/>
    </row>
    <row r="489" spans="1:15">
      <c r="A489" s="818" t="s">
        <v>201</v>
      </c>
      <c r="B489" s="818" t="s">
        <v>201</v>
      </c>
      <c r="C489" s="818" t="s">
        <v>565</v>
      </c>
      <c r="D489" s="818">
        <v>2016</v>
      </c>
      <c r="E489" s="779" t="s">
        <v>10</v>
      </c>
      <c r="F489" s="818" t="s">
        <v>6</v>
      </c>
      <c r="G489" s="859" t="s">
        <v>576</v>
      </c>
      <c r="H489" s="776" t="s">
        <v>342</v>
      </c>
      <c r="I489" s="774">
        <v>1</v>
      </c>
      <c r="J489" s="777" t="s">
        <v>1220</v>
      </c>
      <c r="K489" s="774">
        <v>0</v>
      </c>
      <c r="L489" s="774">
        <v>1</v>
      </c>
      <c r="M489" s="774">
        <v>0</v>
      </c>
      <c r="N489" s="782">
        <f t="shared" si="7"/>
        <v>1</v>
      </c>
      <c r="O489" s="831"/>
    </row>
    <row r="490" spans="1:15">
      <c r="A490" s="818" t="s">
        <v>201</v>
      </c>
      <c r="B490" s="818" t="s">
        <v>201</v>
      </c>
      <c r="C490" s="818" t="s">
        <v>565</v>
      </c>
      <c r="D490" s="818">
        <v>2016</v>
      </c>
      <c r="E490" s="779" t="s">
        <v>10</v>
      </c>
      <c r="F490" s="818" t="s">
        <v>6</v>
      </c>
      <c r="G490" s="859" t="s">
        <v>576</v>
      </c>
      <c r="H490" s="776" t="s">
        <v>342</v>
      </c>
      <c r="I490" s="774">
        <v>1</v>
      </c>
      <c r="J490" s="777" t="s">
        <v>129</v>
      </c>
      <c r="K490" s="774">
        <v>0</v>
      </c>
      <c r="L490" s="774">
        <v>1</v>
      </c>
      <c r="M490" s="774">
        <v>0</v>
      </c>
      <c r="N490" s="782">
        <f t="shared" si="7"/>
        <v>1</v>
      </c>
      <c r="O490" s="831"/>
    </row>
    <row r="491" spans="1:15">
      <c r="A491" s="818" t="s">
        <v>201</v>
      </c>
      <c r="B491" s="818" t="s">
        <v>201</v>
      </c>
      <c r="C491" s="818" t="s">
        <v>565</v>
      </c>
      <c r="D491" s="818">
        <v>2016</v>
      </c>
      <c r="E491" s="779" t="s">
        <v>10</v>
      </c>
      <c r="F491" s="818" t="s">
        <v>6</v>
      </c>
      <c r="G491" s="859" t="s">
        <v>576</v>
      </c>
      <c r="H491" s="776" t="s">
        <v>1295</v>
      </c>
      <c r="I491" s="774" t="s">
        <v>648</v>
      </c>
      <c r="J491" s="777" t="s">
        <v>1212</v>
      </c>
      <c r="K491" s="774">
        <v>0</v>
      </c>
      <c r="L491" s="774">
        <v>44</v>
      </c>
      <c r="M491" s="774">
        <v>0</v>
      </c>
      <c r="N491" s="782">
        <f t="shared" si="7"/>
        <v>44</v>
      </c>
      <c r="O491" s="838"/>
    </row>
    <row r="492" spans="1:15">
      <c r="A492" s="818" t="s">
        <v>201</v>
      </c>
      <c r="B492" s="818" t="s">
        <v>201</v>
      </c>
      <c r="C492" s="818" t="s">
        <v>565</v>
      </c>
      <c r="D492" s="818">
        <v>2016</v>
      </c>
      <c r="E492" s="779" t="s">
        <v>10</v>
      </c>
      <c r="F492" s="818" t="s">
        <v>6</v>
      </c>
      <c r="G492" s="859" t="s">
        <v>576</v>
      </c>
      <c r="H492" s="776" t="s">
        <v>1295</v>
      </c>
      <c r="I492" s="774" t="s">
        <v>648</v>
      </c>
      <c r="J492" s="777" t="s">
        <v>1216</v>
      </c>
      <c r="K492" s="774">
        <v>0</v>
      </c>
      <c r="L492" s="774">
        <v>1</v>
      </c>
      <c r="M492" s="774">
        <v>0</v>
      </c>
      <c r="N492" s="782">
        <f t="shared" si="7"/>
        <v>1</v>
      </c>
      <c r="O492" s="838"/>
    </row>
    <row r="493" spans="1:15">
      <c r="A493" s="818" t="s">
        <v>201</v>
      </c>
      <c r="B493" s="818" t="s">
        <v>201</v>
      </c>
      <c r="C493" s="818" t="s">
        <v>565</v>
      </c>
      <c r="D493" s="818">
        <v>2016</v>
      </c>
      <c r="E493" s="779" t="s">
        <v>10</v>
      </c>
      <c r="F493" s="818" t="s">
        <v>6</v>
      </c>
      <c r="G493" s="859" t="s">
        <v>576</v>
      </c>
      <c r="H493" s="776" t="s">
        <v>1295</v>
      </c>
      <c r="I493" s="774" t="s">
        <v>648</v>
      </c>
      <c r="J493" s="777" t="s">
        <v>1217</v>
      </c>
      <c r="K493" s="774">
        <v>0</v>
      </c>
      <c r="L493" s="774">
        <v>40</v>
      </c>
      <c r="M493" s="774">
        <v>0</v>
      </c>
      <c r="N493" s="782">
        <f t="shared" si="7"/>
        <v>40</v>
      </c>
      <c r="O493" s="831"/>
    </row>
    <row r="494" spans="1:15">
      <c r="A494" s="818" t="s">
        <v>201</v>
      </c>
      <c r="B494" s="818" t="s">
        <v>201</v>
      </c>
      <c r="C494" s="818" t="s">
        <v>565</v>
      </c>
      <c r="D494" s="818">
        <v>2016</v>
      </c>
      <c r="E494" s="779" t="s">
        <v>10</v>
      </c>
      <c r="F494" s="818" t="s">
        <v>6</v>
      </c>
      <c r="G494" s="859" t="s">
        <v>576</v>
      </c>
      <c r="H494" s="776" t="s">
        <v>1295</v>
      </c>
      <c r="I494" s="774" t="s">
        <v>648</v>
      </c>
      <c r="J494" s="777" t="s">
        <v>1218</v>
      </c>
      <c r="K494" s="774">
        <v>0</v>
      </c>
      <c r="L494" s="774">
        <v>1</v>
      </c>
      <c r="M494" s="774">
        <v>0</v>
      </c>
      <c r="N494" s="782">
        <f t="shared" si="7"/>
        <v>1</v>
      </c>
      <c r="O494" s="831"/>
    </row>
    <row r="495" spans="1:15">
      <c r="A495" s="818" t="s">
        <v>201</v>
      </c>
      <c r="B495" s="818" t="s">
        <v>201</v>
      </c>
      <c r="C495" s="818" t="s">
        <v>565</v>
      </c>
      <c r="D495" s="818">
        <v>2016</v>
      </c>
      <c r="E495" s="779" t="s">
        <v>10</v>
      </c>
      <c r="F495" s="818" t="s">
        <v>6</v>
      </c>
      <c r="G495" s="859" t="s">
        <v>576</v>
      </c>
      <c r="H495" s="776" t="s">
        <v>1295</v>
      </c>
      <c r="I495" s="774" t="s">
        <v>648</v>
      </c>
      <c r="J495" s="777" t="s">
        <v>1220</v>
      </c>
      <c r="K495" s="774">
        <v>0</v>
      </c>
      <c r="L495" s="774">
        <v>53</v>
      </c>
      <c r="M495" s="774">
        <v>0</v>
      </c>
      <c r="N495" s="782">
        <f t="shared" si="7"/>
        <v>53</v>
      </c>
      <c r="O495" s="831"/>
    </row>
    <row r="496" spans="1:15">
      <c r="A496" s="818" t="s">
        <v>201</v>
      </c>
      <c r="B496" s="818" t="s">
        <v>201</v>
      </c>
      <c r="C496" s="818" t="s">
        <v>565</v>
      </c>
      <c r="D496" s="818">
        <v>2016</v>
      </c>
      <c r="E496" s="779" t="s">
        <v>10</v>
      </c>
      <c r="F496" s="818" t="s">
        <v>6</v>
      </c>
      <c r="G496" s="859" t="s">
        <v>576</v>
      </c>
      <c r="H496" s="776" t="s">
        <v>1295</v>
      </c>
      <c r="I496" s="774" t="s">
        <v>648</v>
      </c>
      <c r="J496" s="777" t="s">
        <v>1222</v>
      </c>
      <c r="K496" s="774">
        <v>0</v>
      </c>
      <c r="L496" s="774">
        <v>87</v>
      </c>
      <c r="M496" s="774">
        <v>1</v>
      </c>
      <c r="N496" s="782">
        <f t="shared" si="7"/>
        <v>88</v>
      </c>
      <c r="O496" s="831"/>
    </row>
    <row r="497" spans="1:15">
      <c r="A497" s="818" t="s">
        <v>201</v>
      </c>
      <c r="B497" s="818" t="s">
        <v>201</v>
      </c>
      <c r="C497" s="818" t="s">
        <v>565</v>
      </c>
      <c r="D497" s="818">
        <v>2016</v>
      </c>
      <c r="E497" s="779" t="s">
        <v>10</v>
      </c>
      <c r="F497" s="818" t="s">
        <v>6</v>
      </c>
      <c r="G497" s="859" t="s">
        <v>576</v>
      </c>
      <c r="H497" s="776" t="s">
        <v>1295</v>
      </c>
      <c r="I497" s="774" t="s">
        <v>648</v>
      </c>
      <c r="J497" s="777" t="s">
        <v>1226</v>
      </c>
      <c r="K497" s="774">
        <v>0</v>
      </c>
      <c r="L497" s="774">
        <v>11</v>
      </c>
      <c r="M497" s="774">
        <v>1</v>
      </c>
      <c r="N497" s="782">
        <f t="shared" si="7"/>
        <v>12</v>
      </c>
      <c r="O497" s="831"/>
    </row>
    <row r="498" spans="1:15">
      <c r="A498" s="818" t="s">
        <v>201</v>
      </c>
      <c r="B498" s="818" t="s">
        <v>201</v>
      </c>
      <c r="C498" s="818" t="s">
        <v>565</v>
      </c>
      <c r="D498" s="818">
        <v>2016</v>
      </c>
      <c r="E498" s="779" t="s">
        <v>10</v>
      </c>
      <c r="F498" s="818" t="s">
        <v>6</v>
      </c>
      <c r="G498" s="859" t="s">
        <v>576</v>
      </c>
      <c r="H498" s="776" t="s">
        <v>1295</v>
      </c>
      <c r="I498" s="774" t="s">
        <v>648</v>
      </c>
      <c r="J498" s="777" t="s">
        <v>1414</v>
      </c>
      <c r="K498" s="774">
        <v>0</v>
      </c>
      <c r="L498" s="774">
        <v>1</v>
      </c>
      <c r="M498" s="774">
        <v>0</v>
      </c>
      <c r="N498" s="782">
        <f t="shared" si="7"/>
        <v>1</v>
      </c>
      <c r="O498" s="838"/>
    </row>
    <row r="499" spans="1:15">
      <c r="A499" s="818" t="s">
        <v>201</v>
      </c>
      <c r="B499" s="818" t="s">
        <v>201</v>
      </c>
      <c r="C499" s="818" t="s">
        <v>565</v>
      </c>
      <c r="D499" s="818">
        <v>2016</v>
      </c>
      <c r="E499" s="779" t="s">
        <v>10</v>
      </c>
      <c r="F499" s="818" t="s">
        <v>6</v>
      </c>
      <c r="G499" s="859" t="s">
        <v>576</v>
      </c>
      <c r="H499" s="776" t="s">
        <v>640</v>
      </c>
      <c r="I499" s="774" t="s">
        <v>648</v>
      </c>
      <c r="J499" s="777" t="s">
        <v>1212</v>
      </c>
      <c r="K499" s="774">
        <v>0</v>
      </c>
      <c r="L499" s="774">
        <v>30</v>
      </c>
      <c r="M499" s="774">
        <v>0</v>
      </c>
      <c r="N499" s="782">
        <f t="shared" si="7"/>
        <v>30</v>
      </c>
      <c r="O499" s="838"/>
    </row>
    <row r="500" spans="1:15">
      <c r="A500" s="818" t="s">
        <v>201</v>
      </c>
      <c r="B500" s="818" t="s">
        <v>201</v>
      </c>
      <c r="C500" s="818" t="s">
        <v>565</v>
      </c>
      <c r="D500" s="818">
        <v>2016</v>
      </c>
      <c r="E500" s="779" t="s">
        <v>10</v>
      </c>
      <c r="F500" s="818" t="s">
        <v>6</v>
      </c>
      <c r="G500" s="859" t="s">
        <v>576</v>
      </c>
      <c r="H500" s="776" t="s">
        <v>640</v>
      </c>
      <c r="I500" s="774" t="s">
        <v>648</v>
      </c>
      <c r="J500" s="777" t="s">
        <v>1214</v>
      </c>
      <c r="K500" s="774">
        <v>0</v>
      </c>
      <c r="L500" s="774">
        <v>2</v>
      </c>
      <c r="M500" s="774">
        <v>0</v>
      </c>
      <c r="N500" s="782">
        <f t="shared" si="7"/>
        <v>2</v>
      </c>
      <c r="O500" s="838"/>
    </row>
    <row r="501" spans="1:15">
      <c r="A501" s="818" t="s">
        <v>201</v>
      </c>
      <c r="B501" s="818" t="s">
        <v>201</v>
      </c>
      <c r="C501" s="818" t="s">
        <v>565</v>
      </c>
      <c r="D501" s="818">
        <v>2016</v>
      </c>
      <c r="E501" s="779" t="s">
        <v>10</v>
      </c>
      <c r="F501" s="818" t="s">
        <v>6</v>
      </c>
      <c r="G501" s="859" t="s">
        <v>576</v>
      </c>
      <c r="H501" s="776" t="s">
        <v>640</v>
      </c>
      <c r="I501" s="774" t="s">
        <v>648</v>
      </c>
      <c r="J501" s="777" t="s">
        <v>1218</v>
      </c>
      <c r="K501" s="774">
        <v>0</v>
      </c>
      <c r="L501" s="774">
        <v>20</v>
      </c>
      <c r="M501" s="774">
        <v>0</v>
      </c>
      <c r="N501" s="782">
        <f t="shared" si="7"/>
        <v>20</v>
      </c>
      <c r="O501" s="831"/>
    </row>
    <row r="502" spans="1:15">
      <c r="A502" s="818" t="s">
        <v>201</v>
      </c>
      <c r="B502" s="818" t="s">
        <v>201</v>
      </c>
      <c r="C502" s="818" t="s">
        <v>565</v>
      </c>
      <c r="D502" s="818">
        <v>2016</v>
      </c>
      <c r="E502" s="779" t="s">
        <v>10</v>
      </c>
      <c r="F502" s="818" t="s">
        <v>6</v>
      </c>
      <c r="G502" s="859" t="s">
        <v>576</v>
      </c>
      <c r="H502" s="776" t="s">
        <v>640</v>
      </c>
      <c r="I502" s="774" t="s">
        <v>648</v>
      </c>
      <c r="J502" s="777" t="s">
        <v>1220</v>
      </c>
      <c r="K502" s="774">
        <v>0</v>
      </c>
      <c r="L502" s="774">
        <v>1</v>
      </c>
      <c r="M502" s="774">
        <v>0</v>
      </c>
      <c r="N502" s="782">
        <f t="shared" si="7"/>
        <v>1</v>
      </c>
      <c r="O502" s="831"/>
    </row>
    <row r="503" spans="1:15">
      <c r="A503" s="818" t="s">
        <v>201</v>
      </c>
      <c r="B503" s="818" t="s">
        <v>201</v>
      </c>
      <c r="C503" s="818" t="s">
        <v>565</v>
      </c>
      <c r="D503" s="818">
        <v>2016</v>
      </c>
      <c r="E503" s="779" t="s">
        <v>10</v>
      </c>
      <c r="F503" s="818" t="s">
        <v>6</v>
      </c>
      <c r="G503" s="859" t="s">
        <v>576</v>
      </c>
      <c r="H503" s="776" t="s">
        <v>640</v>
      </c>
      <c r="I503" s="774" t="s">
        <v>648</v>
      </c>
      <c r="J503" s="777" t="s">
        <v>1222</v>
      </c>
      <c r="K503" s="774">
        <v>0</v>
      </c>
      <c r="L503" s="774">
        <v>19</v>
      </c>
      <c r="M503" s="774">
        <v>0</v>
      </c>
      <c r="N503" s="782">
        <f t="shared" si="7"/>
        <v>19</v>
      </c>
      <c r="O503" s="831"/>
    </row>
    <row r="504" spans="1:15">
      <c r="A504" s="818" t="s">
        <v>201</v>
      </c>
      <c r="B504" s="818" t="s">
        <v>201</v>
      </c>
      <c r="C504" s="818" t="s">
        <v>565</v>
      </c>
      <c r="D504" s="818">
        <v>2016</v>
      </c>
      <c r="E504" s="913" t="s">
        <v>10</v>
      </c>
      <c r="F504" s="911" t="s">
        <v>6</v>
      </c>
      <c r="G504" s="912" t="s">
        <v>576</v>
      </c>
      <c r="H504" s="776" t="s">
        <v>640</v>
      </c>
      <c r="I504" s="774" t="s">
        <v>648</v>
      </c>
      <c r="J504" s="777" t="s">
        <v>1226</v>
      </c>
      <c r="K504" s="774">
        <v>0</v>
      </c>
      <c r="L504" s="774">
        <v>4</v>
      </c>
      <c r="M504" s="774">
        <v>0</v>
      </c>
      <c r="N504" s="782">
        <f t="shared" si="7"/>
        <v>4</v>
      </c>
      <c r="O504" s="838"/>
    </row>
    <row r="505" spans="1:15">
      <c r="A505" s="818" t="s">
        <v>201</v>
      </c>
      <c r="B505" s="818" t="s">
        <v>201</v>
      </c>
      <c r="C505" s="818" t="s">
        <v>565</v>
      </c>
      <c r="D505" s="818">
        <v>2016</v>
      </c>
      <c r="E505" s="779" t="s">
        <v>10</v>
      </c>
      <c r="F505" s="818" t="s">
        <v>6</v>
      </c>
      <c r="G505" s="859" t="s">
        <v>576</v>
      </c>
      <c r="H505" s="776" t="s">
        <v>1183</v>
      </c>
      <c r="I505" s="774" t="s">
        <v>648</v>
      </c>
      <c r="J505" s="777" t="s">
        <v>1216</v>
      </c>
      <c r="K505" s="774">
        <v>0</v>
      </c>
      <c r="L505" s="774">
        <v>2</v>
      </c>
      <c r="M505" s="774">
        <v>0</v>
      </c>
      <c r="N505" s="782">
        <f t="shared" si="7"/>
        <v>2</v>
      </c>
      <c r="O505" s="838"/>
    </row>
    <row r="506" spans="1:15">
      <c r="A506" s="818" t="s">
        <v>201</v>
      </c>
      <c r="B506" s="818" t="s">
        <v>201</v>
      </c>
      <c r="C506" s="818" t="s">
        <v>565</v>
      </c>
      <c r="D506" s="818">
        <v>2016</v>
      </c>
      <c r="E506" s="779" t="s">
        <v>10</v>
      </c>
      <c r="F506" s="818" t="s">
        <v>6</v>
      </c>
      <c r="G506" s="859" t="s">
        <v>576</v>
      </c>
      <c r="H506" s="776" t="s">
        <v>1183</v>
      </c>
      <c r="I506" s="774" t="s">
        <v>648</v>
      </c>
      <c r="J506" s="777" t="s">
        <v>1218</v>
      </c>
      <c r="K506" s="774">
        <v>0</v>
      </c>
      <c r="L506" s="774">
        <v>3</v>
      </c>
      <c r="M506" s="774">
        <v>0</v>
      </c>
      <c r="N506" s="782">
        <f t="shared" si="7"/>
        <v>3</v>
      </c>
      <c r="O506" s="831"/>
    </row>
    <row r="507" spans="1:15">
      <c r="A507" s="818" t="s">
        <v>201</v>
      </c>
      <c r="B507" s="818" t="s">
        <v>201</v>
      </c>
      <c r="C507" s="818" t="s">
        <v>565</v>
      </c>
      <c r="D507" s="818">
        <v>2016</v>
      </c>
      <c r="E507" s="779" t="s">
        <v>10</v>
      </c>
      <c r="F507" s="818" t="s">
        <v>6</v>
      </c>
      <c r="G507" s="859" t="s">
        <v>576</v>
      </c>
      <c r="H507" s="776" t="s">
        <v>1183</v>
      </c>
      <c r="I507" s="774" t="s">
        <v>648</v>
      </c>
      <c r="J507" s="777" t="s">
        <v>1220</v>
      </c>
      <c r="K507" s="774">
        <v>0</v>
      </c>
      <c r="L507" s="774">
        <v>23</v>
      </c>
      <c r="M507" s="774">
        <v>0</v>
      </c>
      <c r="N507" s="782">
        <f t="shared" si="7"/>
        <v>23</v>
      </c>
      <c r="O507" s="831"/>
    </row>
    <row r="508" spans="1:15">
      <c r="A508" s="818" t="s">
        <v>201</v>
      </c>
      <c r="B508" s="818" t="s">
        <v>201</v>
      </c>
      <c r="C508" s="818" t="s">
        <v>565</v>
      </c>
      <c r="D508" s="818">
        <v>2016</v>
      </c>
      <c r="E508" s="779" t="s">
        <v>10</v>
      </c>
      <c r="F508" s="818" t="s">
        <v>6</v>
      </c>
      <c r="G508" s="859" t="s">
        <v>576</v>
      </c>
      <c r="H508" s="776" t="s">
        <v>1183</v>
      </c>
      <c r="I508" s="774" t="s">
        <v>648</v>
      </c>
      <c r="J508" s="777" t="s">
        <v>1222</v>
      </c>
      <c r="K508" s="774">
        <v>0</v>
      </c>
      <c r="L508" s="774">
        <v>3</v>
      </c>
      <c r="M508" s="774">
        <v>0</v>
      </c>
      <c r="N508" s="782">
        <f t="shared" si="7"/>
        <v>3</v>
      </c>
      <c r="O508" s="831"/>
    </row>
    <row r="509" spans="1:15">
      <c r="A509" s="818" t="s">
        <v>201</v>
      </c>
      <c r="B509" s="818" t="s">
        <v>201</v>
      </c>
      <c r="C509" s="818" t="s">
        <v>565</v>
      </c>
      <c r="D509" s="818">
        <v>2016</v>
      </c>
      <c r="E509" s="779" t="s">
        <v>10</v>
      </c>
      <c r="F509" s="818" t="s">
        <v>6</v>
      </c>
      <c r="G509" s="859" t="s">
        <v>576</v>
      </c>
      <c r="H509" s="776" t="s">
        <v>1183</v>
      </c>
      <c r="I509" s="774" t="s">
        <v>648</v>
      </c>
      <c r="J509" s="777" t="s">
        <v>1226</v>
      </c>
      <c r="K509" s="774">
        <v>0</v>
      </c>
      <c r="L509" s="774">
        <v>1</v>
      </c>
      <c r="M509" s="774">
        <v>0</v>
      </c>
      <c r="N509" s="782">
        <f t="shared" si="7"/>
        <v>1</v>
      </c>
      <c r="O509" s="838"/>
    </row>
    <row r="510" spans="1:15">
      <c r="A510" s="818" t="s">
        <v>201</v>
      </c>
      <c r="B510" s="818" t="s">
        <v>201</v>
      </c>
      <c r="C510" s="818" t="s">
        <v>565</v>
      </c>
      <c r="D510" s="818">
        <v>2016</v>
      </c>
      <c r="E510" s="779" t="s">
        <v>10</v>
      </c>
      <c r="F510" s="818" t="s">
        <v>6</v>
      </c>
      <c r="G510" s="859" t="s">
        <v>576</v>
      </c>
      <c r="H510" s="776" t="s">
        <v>345</v>
      </c>
      <c r="I510" s="774">
        <v>2</v>
      </c>
      <c r="J510" s="777" t="s">
        <v>129</v>
      </c>
      <c r="K510" s="774">
        <v>0</v>
      </c>
      <c r="L510" s="774">
        <v>408</v>
      </c>
      <c r="M510" s="774">
        <v>0</v>
      </c>
      <c r="N510" s="782">
        <f t="shared" si="7"/>
        <v>408</v>
      </c>
      <c r="O510" s="831"/>
    </row>
    <row r="511" spans="1:15">
      <c r="A511" s="818" t="s">
        <v>201</v>
      </c>
      <c r="B511" s="818" t="s">
        <v>201</v>
      </c>
      <c r="C511" s="818" t="s">
        <v>565</v>
      </c>
      <c r="D511" s="818">
        <v>2016</v>
      </c>
      <c r="E511" s="779" t="s">
        <v>10</v>
      </c>
      <c r="F511" s="818" t="s">
        <v>6</v>
      </c>
      <c r="G511" s="859" t="s">
        <v>576</v>
      </c>
      <c r="H511" s="776" t="s">
        <v>345</v>
      </c>
      <c r="I511" s="774">
        <v>2</v>
      </c>
      <c r="J511" s="777" t="s">
        <v>1228</v>
      </c>
      <c r="K511" s="774">
        <v>0</v>
      </c>
      <c r="L511" s="774">
        <v>0</v>
      </c>
      <c r="M511" s="774">
        <v>10</v>
      </c>
      <c r="N511" s="782">
        <f t="shared" si="7"/>
        <v>10</v>
      </c>
      <c r="O511" s="831"/>
    </row>
    <row r="512" spans="1:15">
      <c r="A512" s="818" t="s">
        <v>201</v>
      </c>
      <c r="B512" s="818" t="s">
        <v>201</v>
      </c>
      <c r="C512" s="818" t="s">
        <v>565</v>
      </c>
      <c r="D512" s="818">
        <v>2016</v>
      </c>
      <c r="E512" s="779" t="s">
        <v>10</v>
      </c>
      <c r="F512" s="818" t="s">
        <v>6</v>
      </c>
      <c r="G512" s="859" t="s">
        <v>576</v>
      </c>
      <c r="H512" s="776" t="s">
        <v>345</v>
      </c>
      <c r="I512" s="774">
        <v>2</v>
      </c>
      <c r="J512" s="777" t="s">
        <v>1226</v>
      </c>
      <c r="K512" s="774">
        <v>0</v>
      </c>
      <c r="L512" s="774">
        <v>62</v>
      </c>
      <c r="M512" s="774">
        <v>0</v>
      </c>
      <c r="N512" s="782">
        <f t="shared" si="7"/>
        <v>62</v>
      </c>
      <c r="O512" s="838"/>
    </row>
    <row r="513" spans="1:15">
      <c r="A513" s="818" t="s">
        <v>201</v>
      </c>
      <c r="B513" s="818" t="s">
        <v>201</v>
      </c>
      <c r="C513" s="818" t="s">
        <v>565</v>
      </c>
      <c r="D513" s="818">
        <v>2016</v>
      </c>
      <c r="E513" s="779" t="s">
        <v>10</v>
      </c>
      <c r="F513" s="818" t="s">
        <v>6</v>
      </c>
      <c r="G513" s="859" t="s">
        <v>576</v>
      </c>
      <c r="H513" s="776" t="s">
        <v>346</v>
      </c>
      <c r="I513" s="774">
        <v>1</v>
      </c>
      <c r="J513" s="777" t="s">
        <v>1212</v>
      </c>
      <c r="K513" s="774">
        <v>0</v>
      </c>
      <c r="L513" s="774">
        <v>1</v>
      </c>
      <c r="M513" s="774">
        <v>0</v>
      </c>
      <c r="N513" s="782">
        <f t="shared" si="7"/>
        <v>1</v>
      </c>
      <c r="O513" s="838"/>
    </row>
    <row r="514" spans="1:15">
      <c r="A514" s="818" t="s">
        <v>201</v>
      </c>
      <c r="B514" s="818" t="s">
        <v>201</v>
      </c>
      <c r="C514" s="818" t="s">
        <v>565</v>
      </c>
      <c r="D514" s="818">
        <v>2016</v>
      </c>
      <c r="E514" s="779" t="s">
        <v>10</v>
      </c>
      <c r="F514" s="818" t="s">
        <v>6</v>
      </c>
      <c r="G514" s="859" t="s">
        <v>576</v>
      </c>
      <c r="H514" s="776" t="s">
        <v>346</v>
      </c>
      <c r="I514" s="774">
        <v>1</v>
      </c>
      <c r="J514" s="777" t="s">
        <v>1214</v>
      </c>
      <c r="K514" s="774">
        <v>0</v>
      </c>
      <c r="L514" s="774">
        <v>2</v>
      </c>
      <c r="M514" s="774">
        <v>0</v>
      </c>
      <c r="N514" s="782">
        <f t="shared" si="7"/>
        <v>2</v>
      </c>
      <c r="O514" s="838"/>
    </row>
    <row r="515" spans="1:15">
      <c r="A515" s="818" t="s">
        <v>201</v>
      </c>
      <c r="B515" s="818" t="s">
        <v>201</v>
      </c>
      <c r="C515" s="818" t="s">
        <v>565</v>
      </c>
      <c r="D515" s="818">
        <v>2016</v>
      </c>
      <c r="E515" s="779" t="s">
        <v>10</v>
      </c>
      <c r="F515" s="818" t="s">
        <v>6</v>
      </c>
      <c r="G515" s="859" t="s">
        <v>576</v>
      </c>
      <c r="H515" s="776" t="s">
        <v>346</v>
      </c>
      <c r="I515" s="774">
        <v>1</v>
      </c>
      <c r="J515" s="777" t="s">
        <v>1217</v>
      </c>
      <c r="K515" s="774">
        <v>0</v>
      </c>
      <c r="L515" s="774">
        <v>2</v>
      </c>
      <c r="M515" s="774">
        <v>0</v>
      </c>
      <c r="N515" s="782">
        <f t="shared" si="7"/>
        <v>2</v>
      </c>
      <c r="O515" s="831"/>
    </row>
    <row r="516" spans="1:15">
      <c r="A516" s="818" t="s">
        <v>201</v>
      </c>
      <c r="B516" s="818" t="s">
        <v>201</v>
      </c>
      <c r="C516" s="818" t="s">
        <v>565</v>
      </c>
      <c r="D516" s="818">
        <v>2016</v>
      </c>
      <c r="E516" s="779" t="s">
        <v>10</v>
      </c>
      <c r="F516" s="818" t="s">
        <v>6</v>
      </c>
      <c r="G516" s="859" t="s">
        <v>576</v>
      </c>
      <c r="H516" s="776" t="s">
        <v>346</v>
      </c>
      <c r="I516" s="774">
        <v>1</v>
      </c>
      <c r="J516" s="777" t="s">
        <v>1218</v>
      </c>
      <c r="K516" s="774">
        <v>0</v>
      </c>
      <c r="L516" s="774">
        <v>125</v>
      </c>
      <c r="M516" s="774">
        <v>0</v>
      </c>
      <c r="N516" s="782">
        <f t="shared" si="7"/>
        <v>125</v>
      </c>
      <c r="O516" s="831"/>
    </row>
    <row r="517" spans="1:15">
      <c r="A517" s="818" t="s">
        <v>201</v>
      </c>
      <c r="B517" s="818" t="s">
        <v>201</v>
      </c>
      <c r="C517" s="818" t="s">
        <v>565</v>
      </c>
      <c r="D517" s="818">
        <v>2016</v>
      </c>
      <c r="E517" s="779" t="s">
        <v>10</v>
      </c>
      <c r="F517" s="818" t="s">
        <v>6</v>
      </c>
      <c r="G517" s="859" t="s">
        <v>576</v>
      </c>
      <c r="H517" s="776" t="s">
        <v>346</v>
      </c>
      <c r="I517" s="774">
        <v>1</v>
      </c>
      <c r="J517" s="777" t="s">
        <v>1220</v>
      </c>
      <c r="K517" s="774">
        <v>0</v>
      </c>
      <c r="L517" s="774">
        <v>224</v>
      </c>
      <c r="M517" s="774">
        <v>0</v>
      </c>
      <c r="N517" s="782">
        <f t="shared" ref="N517:N580" si="8">K517+L517+M517</f>
        <v>224</v>
      </c>
      <c r="O517" s="831"/>
    </row>
    <row r="518" spans="1:15">
      <c r="A518" s="818" t="s">
        <v>201</v>
      </c>
      <c r="B518" s="818" t="s">
        <v>201</v>
      </c>
      <c r="C518" s="818" t="s">
        <v>565</v>
      </c>
      <c r="D518" s="818">
        <v>2016</v>
      </c>
      <c r="E518" s="779" t="s">
        <v>10</v>
      </c>
      <c r="F518" s="818" t="s">
        <v>6</v>
      </c>
      <c r="G518" s="859" t="s">
        <v>576</v>
      </c>
      <c r="H518" s="776" t="s">
        <v>346</v>
      </c>
      <c r="I518" s="774">
        <v>1</v>
      </c>
      <c r="J518" s="777" t="s">
        <v>1222</v>
      </c>
      <c r="K518" s="774">
        <v>0</v>
      </c>
      <c r="L518" s="774">
        <v>51</v>
      </c>
      <c r="M518" s="774">
        <v>1</v>
      </c>
      <c r="N518" s="782">
        <f t="shared" si="8"/>
        <v>52</v>
      </c>
      <c r="O518" s="831"/>
    </row>
    <row r="519" spans="1:15">
      <c r="A519" s="818" t="s">
        <v>201</v>
      </c>
      <c r="B519" s="818" t="s">
        <v>201</v>
      </c>
      <c r="C519" s="818" t="s">
        <v>565</v>
      </c>
      <c r="D519" s="818">
        <v>2016</v>
      </c>
      <c r="E519" s="779" t="s">
        <v>10</v>
      </c>
      <c r="F519" s="818" t="s">
        <v>6</v>
      </c>
      <c r="G519" s="859" t="s">
        <v>576</v>
      </c>
      <c r="H519" s="776" t="s">
        <v>346</v>
      </c>
      <c r="I519" s="774">
        <v>1</v>
      </c>
      <c r="J519" s="777" t="s">
        <v>1221</v>
      </c>
      <c r="K519" s="774">
        <v>0</v>
      </c>
      <c r="L519" s="774">
        <v>4</v>
      </c>
      <c r="M519" s="774">
        <v>0</v>
      </c>
      <c r="N519" s="782">
        <f t="shared" si="8"/>
        <v>4</v>
      </c>
      <c r="O519" s="831"/>
    </row>
    <row r="520" spans="1:15">
      <c r="A520" s="818" t="s">
        <v>201</v>
      </c>
      <c r="B520" s="818" t="s">
        <v>201</v>
      </c>
      <c r="C520" s="818" t="s">
        <v>565</v>
      </c>
      <c r="D520" s="818">
        <v>2016</v>
      </c>
      <c r="E520" s="779" t="s">
        <v>10</v>
      </c>
      <c r="F520" s="818" t="s">
        <v>6</v>
      </c>
      <c r="G520" s="859" t="s">
        <v>576</v>
      </c>
      <c r="H520" s="776" t="s">
        <v>346</v>
      </c>
      <c r="I520" s="774">
        <v>1</v>
      </c>
      <c r="J520" s="777" t="s">
        <v>1228</v>
      </c>
      <c r="K520" s="774">
        <v>0</v>
      </c>
      <c r="L520" s="774">
        <v>284</v>
      </c>
      <c r="M520" s="774">
        <v>143</v>
      </c>
      <c r="N520" s="782">
        <f t="shared" si="8"/>
        <v>427</v>
      </c>
      <c r="O520" s="831"/>
    </row>
    <row r="521" spans="1:15">
      <c r="A521" s="818" t="s">
        <v>201</v>
      </c>
      <c r="B521" s="818" t="s">
        <v>201</v>
      </c>
      <c r="C521" s="818" t="s">
        <v>565</v>
      </c>
      <c r="D521" s="818">
        <v>2016</v>
      </c>
      <c r="E521" s="779" t="s">
        <v>10</v>
      </c>
      <c r="F521" s="818" t="s">
        <v>6</v>
      </c>
      <c r="G521" s="859" t="s">
        <v>576</v>
      </c>
      <c r="H521" s="776" t="s">
        <v>346</v>
      </c>
      <c r="I521" s="774">
        <v>1</v>
      </c>
      <c r="J521" s="777" t="s">
        <v>1226</v>
      </c>
      <c r="K521" s="774">
        <v>0</v>
      </c>
      <c r="L521" s="774">
        <v>2890</v>
      </c>
      <c r="M521" s="774">
        <v>3</v>
      </c>
      <c r="N521" s="782">
        <f t="shared" si="8"/>
        <v>2893</v>
      </c>
      <c r="O521" s="831"/>
    </row>
    <row r="522" spans="1:15">
      <c r="A522" s="818" t="s">
        <v>201</v>
      </c>
      <c r="B522" s="818" t="s">
        <v>201</v>
      </c>
      <c r="C522" s="818" t="s">
        <v>565</v>
      </c>
      <c r="D522" s="818">
        <v>2016</v>
      </c>
      <c r="E522" s="779" t="s">
        <v>10</v>
      </c>
      <c r="F522" s="818" t="s">
        <v>6</v>
      </c>
      <c r="G522" s="859" t="s">
        <v>576</v>
      </c>
      <c r="H522" s="776" t="s">
        <v>347</v>
      </c>
      <c r="I522" s="774">
        <v>1</v>
      </c>
      <c r="J522" s="777" t="s">
        <v>1220</v>
      </c>
      <c r="K522" s="774">
        <v>0</v>
      </c>
      <c r="L522" s="774">
        <v>21</v>
      </c>
      <c r="M522" s="774">
        <v>0</v>
      </c>
      <c r="N522" s="782">
        <f t="shared" si="8"/>
        <v>21</v>
      </c>
      <c r="O522" s="831"/>
    </row>
    <row r="523" spans="1:15">
      <c r="A523" s="818" t="s">
        <v>201</v>
      </c>
      <c r="B523" s="818" t="s">
        <v>201</v>
      </c>
      <c r="C523" s="818" t="s">
        <v>565</v>
      </c>
      <c r="D523" s="818">
        <v>2016</v>
      </c>
      <c r="E523" s="779" t="s">
        <v>10</v>
      </c>
      <c r="F523" s="818" t="s">
        <v>6</v>
      </c>
      <c r="G523" s="859" t="s">
        <v>576</v>
      </c>
      <c r="H523" s="776" t="s">
        <v>347</v>
      </c>
      <c r="I523" s="774">
        <v>1</v>
      </c>
      <c r="J523" s="777" t="s">
        <v>1222</v>
      </c>
      <c r="K523" s="774">
        <v>0</v>
      </c>
      <c r="L523" s="774">
        <v>17</v>
      </c>
      <c r="M523" s="774">
        <v>0</v>
      </c>
      <c r="N523" s="782">
        <f t="shared" si="8"/>
        <v>17</v>
      </c>
      <c r="O523" s="831"/>
    </row>
    <row r="524" spans="1:15">
      <c r="A524" s="818" t="s">
        <v>201</v>
      </c>
      <c r="B524" s="818" t="s">
        <v>201</v>
      </c>
      <c r="C524" s="818" t="s">
        <v>565</v>
      </c>
      <c r="D524" s="818">
        <v>2016</v>
      </c>
      <c r="E524" s="779" t="s">
        <v>10</v>
      </c>
      <c r="F524" s="818" t="s">
        <v>6</v>
      </c>
      <c r="G524" s="859" t="s">
        <v>576</v>
      </c>
      <c r="H524" s="776" t="s">
        <v>347</v>
      </c>
      <c r="I524" s="774">
        <v>1</v>
      </c>
      <c r="J524" s="777" t="s">
        <v>1234</v>
      </c>
      <c r="K524" s="774">
        <v>0</v>
      </c>
      <c r="L524" s="774">
        <v>1</v>
      </c>
      <c r="M524" s="774">
        <v>2</v>
      </c>
      <c r="N524" s="782">
        <f t="shared" si="8"/>
        <v>3</v>
      </c>
      <c r="O524" s="831"/>
    </row>
    <row r="525" spans="1:15">
      <c r="A525" s="818" t="s">
        <v>201</v>
      </c>
      <c r="B525" s="818" t="s">
        <v>201</v>
      </c>
      <c r="C525" s="818" t="s">
        <v>565</v>
      </c>
      <c r="D525" s="818">
        <v>2016</v>
      </c>
      <c r="E525" s="779" t="s">
        <v>10</v>
      </c>
      <c r="F525" s="818" t="s">
        <v>6</v>
      </c>
      <c r="G525" s="859" t="s">
        <v>576</v>
      </c>
      <c r="H525" s="776" t="s">
        <v>347</v>
      </c>
      <c r="I525" s="774">
        <v>1</v>
      </c>
      <c r="J525" s="777" t="s">
        <v>1228</v>
      </c>
      <c r="K525" s="774">
        <v>0</v>
      </c>
      <c r="L525" s="774">
        <v>0</v>
      </c>
      <c r="M525" s="774">
        <v>1</v>
      </c>
      <c r="N525" s="782">
        <f t="shared" si="8"/>
        <v>1</v>
      </c>
      <c r="O525" s="831"/>
    </row>
    <row r="526" spans="1:15">
      <c r="A526" s="818" t="s">
        <v>201</v>
      </c>
      <c r="B526" s="818" t="s">
        <v>201</v>
      </c>
      <c r="C526" s="818" t="s">
        <v>565</v>
      </c>
      <c r="D526" s="818">
        <v>2016</v>
      </c>
      <c r="E526" s="779" t="s">
        <v>10</v>
      </c>
      <c r="F526" s="818" t="s">
        <v>6</v>
      </c>
      <c r="G526" s="859" t="s">
        <v>576</v>
      </c>
      <c r="H526" s="776" t="s">
        <v>347</v>
      </c>
      <c r="I526" s="774">
        <v>1</v>
      </c>
      <c r="J526" s="777" t="s">
        <v>1226</v>
      </c>
      <c r="K526" s="774">
        <v>0</v>
      </c>
      <c r="L526" s="774">
        <v>28</v>
      </c>
      <c r="M526" s="774">
        <v>0</v>
      </c>
      <c r="N526" s="782">
        <f t="shared" si="8"/>
        <v>28</v>
      </c>
      <c r="O526" s="831"/>
    </row>
    <row r="527" spans="1:15">
      <c r="A527" s="818" t="s">
        <v>201</v>
      </c>
      <c r="B527" s="818" t="s">
        <v>201</v>
      </c>
      <c r="C527" s="818" t="s">
        <v>565</v>
      </c>
      <c r="D527" s="818">
        <v>2016</v>
      </c>
      <c r="E527" s="779" t="s">
        <v>10</v>
      </c>
      <c r="F527" s="818" t="s">
        <v>6</v>
      </c>
      <c r="G527" s="859" t="s">
        <v>576</v>
      </c>
      <c r="H527" s="776" t="s">
        <v>1317</v>
      </c>
      <c r="I527" s="774" t="s">
        <v>648</v>
      </c>
      <c r="J527" s="777" t="s">
        <v>1214</v>
      </c>
      <c r="K527" s="774">
        <v>0</v>
      </c>
      <c r="L527" s="774">
        <v>2</v>
      </c>
      <c r="M527" s="774">
        <v>0</v>
      </c>
      <c r="N527" s="782">
        <f t="shared" si="8"/>
        <v>2</v>
      </c>
      <c r="O527" s="838"/>
    </row>
    <row r="528" spans="1:15">
      <c r="A528" s="818" t="s">
        <v>201</v>
      </c>
      <c r="B528" s="818" t="s">
        <v>201</v>
      </c>
      <c r="C528" s="818" t="s">
        <v>565</v>
      </c>
      <c r="D528" s="818">
        <v>2016</v>
      </c>
      <c r="E528" s="779" t="s">
        <v>10</v>
      </c>
      <c r="F528" s="818" t="s">
        <v>6</v>
      </c>
      <c r="G528" s="859" t="s">
        <v>576</v>
      </c>
      <c r="H528" s="776" t="s">
        <v>1317</v>
      </c>
      <c r="I528" s="774" t="s">
        <v>648</v>
      </c>
      <c r="J528" s="777" t="s">
        <v>1222</v>
      </c>
      <c r="K528" s="774">
        <v>0</v>
      </c>
      <c r="L528" s="774">
        <v>1</v>
      </c>
      <c r="M528" s="774">
        <v>4</v>
      </c>
      <c r="N528" s="782">
        <f t="shared" si="8"/>
        <v>5</v>
      </c>
      <c r="O528" s="831"/>
    </row>
    <row r="529" spans="1:15">
      <c r="A529" s="818" t="s">
        <v>201</v>
      </c>
      <c r="B529" s="818" t="s">
        <v>201</v>
      </c>
      <c r="C529" s="818" t="s">
        <v>565</v>
      </c>
      <c r="D529" s="818">
        <v>2016</v>
      </c>
      <c r="E529" s="779" t="s">
        <v>10</v>
      </c>
      <c r="F529" s="818" t="s">
        <v>6</v>
      </c>
      <c r="G529" s="859" t="s">
        <v>576</v>
      </c>
      <c r="H529" s="776" t="s">
        <v>1317</v>
      </c>
      <c r="I529" s="774" t="s">
        <v>648</v>
      </c>
      <c r="J529" s="777" t="s">
        <v>1226</v>
      </c>
      <c r="K529" s="774">
        <v>0</v>
      </c>
      <c r="L529" s="774">
        <v>44</v>
      </c>
      <c r="M529" s="774">
        <v>5</v>
      </c>
      <c r="N529" s="782">
        <f t="shared" si="8"/>
        <v>49</v>
      </c>
      <c r="O529" s="831"/>
    </row>
    <row r="530" spans="1:15">
      <c r="A530" s="818" t="s">
        <v>201</v>
      </c>
      <c r="B530" s="818" t="s">
        <v>201</v>
      </c>
      <c r="C530" s="818" t="s">
        <v>565</v>
      </c>
      <c r="D530" s="818">
        <v>2016</v>
      </c>
      <c r="E530" s="779" t="s">
        <v>10</v>
      </c>
      <c r="F530" s="818" t="s">
        <v>6</v>
      </c>
      <c r="G530" s="859" t="s">
        <v>576</v>
      </c>
      <c r="H530" s="776" t="s">
        <v>1351</v>
      </c>
      <c r="I530" s="774" t="s">
        <v>648</v>
      </c>
      <c r="J530" s="777" t="s">
        <v>1220</v>
      </c>
      <c r="K530" s="774">
        <v>0</v>
      </c>
      <c r="L530" s="774">
        <v>42</v>
      </c>
      <c r="M530" s="774">
        <v>0</v>
      </c>
      <c r="N530" s="782">
        <f t="shared" si="8"/>
        <v>42</v>
      </c>
      <c r="O530" s="831"/>
    </row>
    <row r="531" spans="1:15">
      <c r="A531" s="818" t="s">
        <v>201</v>
      </c>
      <c r="B531" s="818" t="s">
        <v>201</v>
      </c>
      <c r="C531" s="818" t="s">
        <v>565</v>
      </c>
      <c r="D531" s="818">
        <v>2016</v>
      </c>
      <c r="E531" s="779" t="s">
        <v>10</v>
      </c>
      <c r="F531" s="818" t="s">
        <v>6</v>
      </c>
      <c r="G531" s="859" t="s">
        <v>576</v>
      </c>
      <c r="H531" s="776" t="s">
        <v>1351</v>
      </c>
      <c r="I531" s="774" t="s">
        <v>648</v>
      </c>
      <c r="J531" s="777" t="s">
        <v>1222</v>
      </c>
      <c r="K531" s="774">
        <v>0</v>
      </c>
      <c r="L531" s="774">
        <v>0</v>
      </c>
      <c r="M531" s="774">
        <v>3</v>
      </c>
      <c r="N531" s="782">
        <f t="shared" si="8"/>
        <v>3</v>
      </c>
      <c r="O531" s="831"/>
    </row>
    <row r="532" spans="1:15">
      <c r="A532" s="818" t="s">
        <v>201</v>
      </c>
      <c r="B532" s="818" t="s">
        <v>201</v>
      </c>
      <c r="C532" s="818" t="s">
        <v>565</v>
      </c>
      <c r="D532" s="818">
        <v>2016</v>
      </c>
      <c r="E532" s="779" t="s">
        <v>10</v>
      </c>
      <c r="F532" s="818" t="s">
        <v>6</v>
      </c>
      <c r="G532" s="859" t="s">
        <v>576</v>
      </c>
      <c r="H532" s="776" t="s">
        <v>1351</v>
      </c>
      <c r="I532" s="774" t="s">
        <v>648</v>
      </c>
      <c r="J532" s="777" t="s">
        <v>1226</v>
      </c>
      <c r="K532" s="774">
        <v>0</v>
      </c>
      <c r="L532" s="774">
        <v>0</v>
      </c>
      <c r="M532" s="774">
        <v>2</v>
      </c>
      <c r="N532" s="782">
        <f t="shared" si="8"/>
        <v>2</v>
      </c>
      <c r="O532" s="831"/>
    </row>
    <row r="533" spans="1:15">
      <c r="A533" s="818" t="s">
        <v>201</v>
      </c>
      <c r="B533" s="818" t="s">
        <v>201</v>
      </c>
      <c r="C533" s="818" t="s">
        <v>565</v>
      </c>
      <c r="D533" s="818">
        <v>2016</v>
      </c>
      <c r="E533" s="779" t="s">
        <v>10</v>
      </c>
      <c r="F533" s="818" t="s">
        <v>6</v>
      </c>
      <c r="G533" s="859" t="s">
        <v>576</v>
      </c>
      <c r="H533" s="776" t="s">
        <v>348</v>
      </c>
      <c r="I533" s="774" t="s">
        <v>648</v>
      </c>
      <c r="J533" s="777" t="s">
        <v>1220</v>
      </c>
      <c r="K533" s="774">
        <v>0</v>
      </c>
      <c r="L533" s="774">
        <v>1</v>
      </c>
      <c r="M533" s="774">
        <v>0</v>
      </c>
      <c r="N533" s="782">
        <f t="shared" si="8"/>
        <v>1</v>
      </c>
      <c r="O533" s="831"/>
    </row>
    <row r="534" spans="1:15">
      <c r="A534" s="773" t="s">
        <v>201</v>
      </c>
      <c r="B534" s="773" t="s">
        <v>201</v>
      </c>
      <c r="C534" s="773" t="s">
        <v>565</v>
      </c>
      <c r="D534" s="773">
        <v>2016</v>
      </c>
      <c r="E534" s="861" t="s">
        <v>10</v>
      </c>
      <c r="F534" s="773" t="s">
        <v>6</v>
      </c>
      <c r="G534" s="862" t="s">
        <v>576</v>
      </c>
      <c r="H534" s="863" t="s">
        <v>348</v>
      </c>
      <c r="I534" s="864" t="s">
        <v>648</v>
      </c>
      <c r="J534" s="915" t="s">
        <v>1226</v>
      </c>
      <c r="K534" s="864">
        <v>0</v>
      </c>
      <c r="L534" s="774">
        <v>1</v>
      </c>
      <c r="M534" s="774">
        <v>0</v>
      </c>
      <c r="N534" s="782">
        <f t="shared" si="8"/>
        <v>1</v>
      </c>
      <c r="O534" s="932"/>
    </row>
    <row r="535" spans="1:15">
      <c r="A535" s="774" t="s">
        <v>201</v>
      </c>
      <c r="B535" s="774" t="s">
        <v>201</v>
      </c>
      <c r="C535" s="774" t="s">
        <v>565</v>
      </c>
      <c r="D535" s="774">
        <v>2016</v>
      </c>
      <c r="E535" s="777" t="s">
        <v>10</v>
      </c>
      <c r="F535" s="774" t="s">
        <v>6</v>
      </c>
      <c r="G535" s="777" t="s">
        <v>576</v>
      </c>
      <c r="H535" s="776" t="s">
        <v>1318</v>
      </c>
      <c r="I535" s="774" t="s">
        <v>648</v>
      </c>
      <c r="J535" s="777" t="s">
        <v>1214</v>
      </c>
      <c r="K535" s="774">
        <v>0</v>
      </c>
      <c r="L535" s="774">
        <v>6</v>
      </c>
      <c r="M535" s="774">
        <v>0</v>
      </c>
      <c r="N535" s="782">
        <f t="shared" si="8"/>
        <v>6</v>
      </c>
      <c r="O535" s="860"/>
    </row>
    <row r="536" spans="1:15">
      <c r="A536" s="774" t="s">
        <v>201</v>
      </c>
      <c r="B536" s="774" t="s">
        <v>201</v>
      </c>
      <c r="C536" s="774" t="s">
        <v>565</v>
      </c>
      <c r="D536" s="774">
        <v>2016</v>
      </c>
      <c r="E536" s="777" t="s">
        <v>10</v>
      </c>
      <c r="F536" s="774" t="s">
        <v>6</v>
      </c>
      <c r="G536" s="777" t="s">
        <v>576</v>
      </c>
      <c r="H536" s="776" t="s">
        <v>1318</v>
      </c>
      <c r="I536" s="774" t="s">
        <v>648</v>
      </c>
      <c r="J536" s="777" t="s">
        <v>1220</v>
      </c>
      <c r="K536" s="774">
        <v>0</v>
      </c>
      <c r="L536" s="774">
        <v>10</v>
      </c>
      <c r="M536" s="774">
        <v>0</v>
      </c>
      <c r="N536" s="782">
        <f t="shared" si="8"/>
        <v>10</v>
      </c>
      <c r="O536" s="774"/>
    </row>
    <row r="537" spans="1:15">
      <c r="A537" s="774" t="s">
        <v>201</v>
      </c>
      <c r="B537" s="774" t="s">
        <v>201</v>
      </c>
      <c r="C537" s="774" t="s">
        <v>565</v>
      </c>
      <c r="D537" s="774">
        <v>2016</v>
      </c>
      <c r="E537" s="777" t="s">
        <v>10</v>
      </c>
      <c r="F537" s="774" t="s">
        <v>6</v>
      </c>
      <c r="G537" s="777" t="s">
        <v>576</v>
      </c>
      <c r="H537" s="776" t="s">
        <v>1318</v>
      </c>
      <c r="I537" s="774" t="s">
        <v>648</v>
      </c>
      <c r="J537" s="777" t="s">
        <v>1222</v>
      </c>
      <c r="K537" s="774">
        <v>0</v>
      </c>
      <c r="L537" s="774">
        <v>55</v>
      </c>
      <c r="M537" s="774">
        <v>11</v>
      </c>
      <c r="N537" s="782">
        <f t="shared" si="8"/>
        <v>66</v>
      </c>
      <c r="O537" s="774"/>
    </row>
    <row r="538" spans="1:15">
      <c r="A538" s="774" t="s">
        <v>201</v>
      </c>
      <c r="B538" s="774" t="s">
        <v>201</v>
      </c>
      <c r="C538" s="774" t="s">
        <v>565</v>
      </c>
      <c r="D538" s="774">
        <v>2016</v>
      </c>
      <c r="E538" s="777" t="s">
        <v>10</v>
      </c>
      <c r="F538" s="774" t="s">
        <v>6</v>
      </c>
      <c r="G538" s="777" t="s">
        <v>576</v>
      </c>
      <c r="H538" s="776" t="s">
        <v>1318</v>
      </c>
      <c r="I538" s="774" t="s">
        <v>648</v>
      </c>
      <c r="J538" s="777" t="s">
        <v>129</v>
      </c>
      <c r="K538" s="774">
        <v>0</v>
      </c>
      <c r="L538" s="774">
        <v>34</v>
      </c>
      <c r="M538" s="774">
        <v>0</v>
      </c>
      <c r="N538" s="782">
        <f t="shared" si="8"/>
        <v>34</v>
      </c>
      <c r="O538" s="774"/>
    </row>
    <row r="539" spans="1:15">
      <c r="A539" s="774" t="s">
        <v>201</v>
      </c>
      <c r="B539" s="774" t="s">
        <v>201</v>
      </c>
      <c r="C539" s="774" t="s">
        <v>565</v>
      </c>
      <c r="D539" s="774">
        <v>2016</v>
      </c>
      <c r="E539" s="777" t="s">
        <v>10</v>
      </c>
      <c r="F539" s="774" t="s">
        <v>6</v>
      </c>
      <c r="G539" s="777" t="s">
        <v>576</v>
      </c>
      <c r="H539" s="776" t="s">
        <v>1318</v>
      </c>
      <c r="I539" s="774" t="s">
        <v>648</v>
      </c>
      <c r="J539" s="777" t="s">
        <v>1226</v>
      </c>
      <c r="K539" s="774">
        <v>0</v>
      </c>
      <c r="L539" s="774">
        <v>66</v>
      </c>
      <c r="M539" s="774">
        <v>0</v>
      </c>
      <c r="N539" s="782">
        <f t="shared" si="8"/>
        <v>66</v>
      </c>
      <c r="O539" s="774"/>
    </row>
    <row r="540" spans="1:15">
      <c r="A540" s="774" t="s">
        <v>201</v>
      </c>
      <c r="B540" s="774" t="s">
        <v>201</v>
      </c>
      <c r="C540" s="774" t="s">
        <v>565</v>
      </c>
      <c r="D540" s="774">
        <v>2016</v>
      </c>
      <c r="E540" s="777" t="s">
        <v>10</v>
      </c>
      <c r="F540" s="774" t="s">
        <v>6</v>
      </c>
      <c r="G540" s="777" t="s">
        <v>576</v>
      </c>
      <c r="H540" s="776" t="s">
        <v>1319</v>
      </c>
      <c r="I540" s="774" t="s">
        <v>648</v>
      </c>
      <c r="J540" s="777" t="s">
        <v>1214</v>
      </c>
      <c r="K540" s="774">
        <v>0</v>
      </c>
      <c r="L540" s="774">
        <v>42</v>
      </c>
      <c r="M540" s="774">
        <v>0</v>
      </c>
      <c r="N540" s="782">
        <f t="shared" si="8"/>
        <v>42</v>
      </c>
      <c r="O540" s="860"/>
    </row>
    <row r="541" spans="1:15">
      <c r="A541" s="774" t="s">
        <v>201</v>
      </c>
      <c r="B541" s="774" t="s">
        <v>201</v>
      </c>
      <c r="C541" s="774" t="s">
        <v>565</v>
      </c>
      <c r="D541" s="774">
        <v>2016</v>
      </c>
      <c r="E541" s="777" t="s">
        <v>10</v>
      </c>
      <c r="F541" s="774" t="s">
        <v>6</v>
      </c>
      <c r="G541" s="777" t="s">
        <v>576</v>
      </c>
      <c r="H541" s="776" t="s">
        <v>1319</v>
      </c>
      <c r="I541" s="774" t="s">
        <v>648</v>
      </c>
      <c r="J541" s="777" t="s">
        <v>1216</v>
      </c>
      <c r="K541" s="774">
        <v>0</v>
      </c>
      <c r="L541" s="774">
        <v>68</v>
      </c>
      <c r="M541" s="774">
        <v>0</v>
      </c>
      <c r="N541" s="782">
        <f t="shared" si="8"/>
        <v>68</v>
      </c>
      <c r="O541" s="860"/>
    </row>
    <row r="542" spans="1:15">
      <c r="A542" s="774" t="s">
        <v>201</v>
      </c>
      <c r="B542" s="774" t="s">
        <v>201</v>
      </c>
      <c r="C542" s="774" t="s">
        <v>565</v>
      </c>
      <c r="D542" s="774">
        <v>2016</v>
      </c>
      <c r="E542" s="777" t="s">
        <v>10</v>
      </c>
      <c r="F542" s="774" t="s">
        <v>6</v>
      </c>
      <c r="G542" s="777" t="s">
        <v>576</v>
      </c>
      <c r="H542" s="776" t="s">
        <v>1319</v>
      </c>
      <c r="I542" s="774" t="s">
        <v>648</v>
      </c>
      <c r="J542" s="777" t="s">
        <v>1218</v>
      </c>
      <c r="K542" s="774">
        <v>0</v>
      </c>
      <c r="L542" s="774">
        <v>31</v>
      </c>
      <c r="M542" s="774">
        <v>0</v>
      </c>
      <c r="N542" s="782">
        <f t="shared" si="8"/>
        <v>31</v>
      </c>
      <c r="O542" s="774"/>
    </row>
    <row r="543" spans="1:15">
      <c r="A543" s="774" t="s">
        <v>201</v>
      </c>
      <c r="B543" s="774" t="s">
        <v>201</v>
      </c>
      <c r="C543" s="774" t="s">
        <v>565</v>
      </c>
      <c r="D543" s="774">
        <v>2016</v>
      </c>
      <c r="E543" s="777" t="s">
        <v>10</v>
      </c>
      <c r="F543" s="774" t="s">
        <v>6</v>
      </c>
      <c r="G543" s="777" t="s">
        <v>576</v>
      </c>
      <c r="H543" s="776" t="s">
        <v>1319</v>
      </c>
      <c r="I543" s="774" t="s">
        <v>648</v>
      </c>
      <c r="J543" s="777" t="s">
        <v>1220</v>
      </c>
      <c r="K543" s="774">
        <v>0</v>
      </c>
      <c r="L543" s="774">
        <v>4</v>
      </c>
      <c r="M543" s="774">
        <v>0</v>
      </c>
      <c r="N543" s="782">
        <f t="shared" si="8"/>
        <v>4</v>
      </c>
      <c r="O543" s="774"/>
    </row>
    <row r="544" spans="1:15">
      <c r="A544" s="774" t="s">
        <v>201</v>
      </c>
      <c r="B544" s="774" t="s">
        <v>201</v>
      </c>
      <c r="C544" s="774" t="s">
        <v>565</v>
      </c>
      <c r="D544" s="774">
        <v>2016</v>
      </c>
      <c r="E544" s="777" t="s">
        <v>10</v>
      </c>
      <c r="F544" s="774" t="s">
        <v>6</v>
      </c>
      <c r="G544" s="777" t="s">
        <v>576</v>
      </c>
      <c r="H544" s="776" t="s">
        <v>1319</v>
      </c>
      <c r="I544" s="774" t="s">
        <v>648</v>
      </c>
      <c r="J544" s="777" t="s">
        <v>1221</v>
      </c>
      <c r="K544" s="774">
        <v>0</v>
      </c>
      <c r="L544" s="774">
        <v>40</v>
      </c>
      <c r="M544" s="774">
        <v>0</v>
      </c>
      <c r="N544" s="782">
        <f t="shared" si="8"/>
        <v>40</v>
      </c>
      <c r="O544" s="774"/>
    </row>
    <row r="545" spans="1:15">
      <c r="A545" s="774" t="s">
        <v>201</v>
      </c>
      <c r="B545" s="774" t="s">
        <v>201</v>
      </c>
      <c r="C545" s="774" t="s">
        <v>565</v>
      </c>
      <c r="D545" s="774">
        <v>2016</v>
      </c>
      <c r="E545" s="777" t="s">
        <v>10</v>
      </c>
      <c r="F545" s="774" t="s">
        <v>6</v>
      </c>
      <c r="G545" s="777" t="s">
        <v>576</v>
      </c>
      <c r="H545" s="776" t="s">
        <v>1319</v>
      </c>
      <c r="I545" s="774" t="s">
        <v>648</v>
      </c>
      <c r="J545" s="777" t="s">
        <v>1226</v>
      </c>
      <c r="K545" s="774">
        <v>0</v>
      </c>
      <c r="L545" s="774">
        <v>2</v>
      </c>
      <c r="M545" s="774">
        <v>0</v>
      </c>
      <c r="N545" s="782">
        <f t="shared" si="8"/>
        <v>2</v>
      </c>
      <c r="O545" s="860"/>
    </row>
    <row r="546" spans="1:15">
      <c r="A546" s="774" t="s">
        <v>201</v>
      </c>
      <c r="B546" s="774" t="s">
        <v>201</v>
      </c>
      <c r="C546" s="774" t="s">
        <v>565</v>
      </c>
      <c r="D546" s="774">
        <v>2016</v>
      </c>
      <c r="E546" s="777" t="s">
        <v>10</v>
      </c>
      <c r="F546" s="774" t="s">
        <v>6</v>
      </c>
      <c r="G546" s="777" t="s">
        <v>576</v>
      </c>
      <c r="H546" s="776" t="s">
        <v>1320</v>
      </c>
      <c r="I546" s="774" t="s">
        <v>648</v>
      </c>
      <c r="J546" s="777" t="s">
        <v>1214</v>
      </c>
      <c r="K546" s="774">
        <v>0</v>
      </c>
      <c r="L546" s="774">
        <v>1</v>
      </c>
      <c r="M546" s="774">
        <v>0</v>
      </c>
      <c r="N546" s="782">
        <f t="shared" si="8"/>
        <v>1</v>
      </c>
      <c r="O546" s="860"/>
    </row>
    <row r="547" spans="1:15">
      <c r="A547" s="774" t="s">
        <v>201</v>
      </c>
      <c r="B547" s="774" t="s">
        <v>201</v>
      </c>
      <c r="C547" s="774" t="s">
        <v>565</v>
      </c>
      <c r="D547" s="774">
        <v>2016</v>
      </c>
      <c r="E547" s="777" t="s">
        <v>10</v>
      </c>
      <c r="F547" s="774" t="s">
        <v>6</v>
      </c>
      <c r="G547" s="777" t="s">
        <v>576</v>
      </c>
      <c r="H547" s="776" t="s">
        <v>1320</v>
      </c>
      <c r="I547" s="774" t="s">
        <v>648</v>
      </c>
      <c r="J547" s="777" t="s">
        <v>1216</v>
      </c>
      <c r="K547" s="774">
        <v>0</v>
      </c>
      <c r="L547" s="774">
        <v>59</v>
      </c>
      <c r="M547" s="774">
        <v>0</v>
      </c>
      <c r="N547" s="782">
        <f t="shared" si="8"/>
        <v>59</v>
      </c>
      <c r="O547" s="860"/>
    </row>
    <row r="548" spans="1:15">
      <c r="A548" s="774" t="s">
        <v>201</v>
      </c>
      <c r="B548" s="774" t="s">
        <v>201</v>
      </c>
      <c r="C548" s="774" t="s">
        <v>565</v>
      </c>
      <c r="D548" s="774">
        <v>2016</v>
      </c>
      <c r="E548" s="777" t="s">
        <v>10</v>
      </c>
      <c r="F548" s="774" t="s">
        <v>6</v>
      </c>
      <c r="G548" s="777" t="s">
        <v>576</v>
      </c>
      <c r="H548" s="776" t="s">
        <v>1320</v>
      </c>
      <c r="I548" s="774" t="s">
        <v>648</v>
      </c>
      <c r="J548" s="777" t="s">
        <v>1218</v>
      </c>
      <c r="K548" s="774">
        <v>0</v>
      </c>
      <c r="L548" s="774">
        <v>32</v>
      </c>
      <c r="M548" s="774">
        <v>0</v>
      </c>
      <c r="N548" s="782">
        <f t="shared" si="8"/>
        <v>32</v>
      </c>
      <c r="O548" s="774"/>
    </row>
    <row r="549" spans="1:15">
      <c r="A549" s="774" t="s">
        <v>201</v>
      </c>
      <c r="B549" s="774" t="s">
        <v>201</v>
      </c>
      <c r="C549" s="774" t="s">
        <v>565</v>
      </c>
      <c r="D549" s="774">
        <v>2016</v>
      </c>
      <c r="E549" s="777" t="s">
        <v>10</v>
      </c>
      <c r="F549" s="774" t="s">
        <v>6</v>
      </c>
      <c r="G549" s="777" t="s">
        <v>576</v>
      </c>
      <c r="H549" s="776" t="s">
        <v>1320</v>
      </c>
      <c r="I549" s="774" t="s">
        <v>648</v>
      </c>
      <c r="J549" s="777" t="s">
        <v>1220</v>
      </c>
      <c r="K549" s="774">
        <v>0</v>
      </c>
      <c r="L549" s="774">
        <v>39</v>
      </c>
      <c r="M549" s="774">
        <v>0</v>
      </c>
      <c r="N549" s="782">
        <f t="shared" si="8"/>
        <v>39</v>
      </c>
      <c r="O549" s="774"/>
    </row>
    <row r="550" spans="1:15">
      <c r="A550" s="774" t="s">
        <v>201</v>
      </c>
      <c r="B550" s="774" t="s">
        <v>201</v>
      </c>
      <c r="C550" s="774" t="s">
        <v>565</v>
      </c>
      <c r="D550" s="774">
        <v>2016</v>
      </c>
      <c r="E550" s="777" t="s">
        <v>10</v>
      </c>
      <c r="F550" s="774" t="s">
        <v>6</v>
      </c>
      <c r="G550" s="777" t="s">
        <v>576</v>
      </c>
      <c r="H550" s="776" t="s">
        <v>1320</v>
      </c>
      <c r="I550" s="774" t="s">
        <v>648</v>
      </c>
      <c r="J550" s="777" t="s">
        <v>1222</v>
      </c>
      <c r="K550" s="774">
        <v>0</v>
      </c>
      <c r="L550" s="774">
        <v>11</v>
      </c>
      <c r="M550" s="774">
        <v>0</v>
      </c>
      <c r="N550" s="782">
        <f t="shared" si="8"/>
        <v>11</v>
      </c>
      <c r="O550" s="774"/>
    </row>
    <row r="551" spans="1:15">
      <c r="A551" s="774" t="s">
        <v>201</v>
      </c>
      <c r="B551" s="774" t="s">
        <v>201</v>
      </c>
      <c r="C551" s="774" t="s">
        <v>565</v>
      </c>
      <c r="D551" s="774">
        <v>2016</v>
      </c>
      <c r="E551" s="777" t="s">
        <v>10</v>
      </c>
      <c r="F551" s="774" t="s">
        <v>6</v>
      </c>
      <c r="G551" s="777" t="s">
        <v>576</v>
      </c>
      <c r="H551" s="776" t="s">
        <v>1320</v>
      </c>
      <c r="I551" s="774" t="s">
        <v>648</v>
      </c>
      <c r="J551" s="777" t="s">
        <v>1221</v>
      </c>
      <c r="K551" s="774">
        <v>0</v>
      </c>
      <c r="L551" s="774">
        <v>12</v>
      </c>
      <c r="M551" s="774">
        <v>0</v>
      </c>
      <c r="N551" s="782">
        <f t="shared" si="8"/>
        <v>12</v>
      </c>
      <c r="O551" s="774"/>
    </row>
    <row r="552" spans="1:15">
      <c r="A552" s="774" t="s">
        <v>201</v>
      </c>
      <c r="B552" s="774" t="s">
        <v>201</v>
      </c>
      <c r="C552" s="774" t="s">
        <v>565</v>
      </c>
      <c r="D552" s="774">
        <v>2016</v>
      </c>
      <c r="E552" s="777" t="s">
        <v>10</v>
      </c>
      <c r="F552" s="774" t="s">
        <v>6</v>
      </c>
      <c r="G552" s="777" t="s">
        <v>576</v>
      </c>
      <c r="H552" s="776" t="s">
        <v>1320</v>
      </c>
      <c r="I552" s="774" t="s">
        <v>648</v>
      </c>
      <c r="J552" s="777" t="s">
        <v>129</v>
      </c>
      <c r="K552" s="774">
        <v>0</v>
      </c>
      <c r="L552" s="774">
        <v>84</v>
      </c>
      <c r="M552" s="774">
        <v>0</v>
      </c>
      <c r="N552" s="782">
        <f t="shared" si="8"/>
        <v>84</v>
      </c>
      <c r="O552" s="774"/>
    </row>
    <row r="553" spans="1:15">
      <c r="A553" s="774" t="s">
        <v>201</v>
      </c>
      <c r="B553" s="774" t="s">
        <v>201</v>
      </c>
      <c r="C553" s="774" t="s">
        <v>565</v>
      </c>
      <c r="D553" s="774">
        <v>2016</v>
      </c>
      <c r="E553" s="777" t="s">
        <v>10</v>
      </c>
      <c r="F553" s="774" t="s">
        <v>6</v>
      </c>
      <c r="G553" s="777" t="s">
        <v>576</v>
      </c>
      <c r="H553" s="776" t="s">
        <v>1320</v>
      </c>
      <c r="I553" s="774" t="s">
        <v>648</v>
      </c>
      <c r="J553" s="777" t="s">
        <v>1226</v>
      </c>
      <c r="K553" s="774">
        <v>0</v>
      </c>
      <c r="L553" s="774">
        <v>50</v>
      </c>
      <c r="M553" s="774">
        <v>0</v>
      </c>
      <c r="N553" s="782">
        <f t="shared" si="8"/>
        <v>50</v>
      </c>
      <c r="O553" s="860"/>
    </row>
    <row r="554" spans="1:15">
      <c r="A554" s="774" t="s">
        <v>201</v>
      </c>
      <c r="B554" s="774" t="s">
        <v>201</v>
      </c>
      <c r="C554" s="774" t="s">
        <v>565</v>
      </c>
      <c r="D554" s="774">
        <v>2016</v>
      </c>
      <c r="E554" s="777" t="s">
        <v>10</v>
      </c>
      <c r="F554" s="774" t="s">
        <v>6</v>
      </c>
      <c r="G554" s="777" t="s">
        <v>576</v>
      </c>
      <c r="H554" s="776" t="s">
        <v>1379</v>
      </c>
      <c r="I554" s="774" t="s">
        <v>648</v>
      </c>
      <c r="J554" s="777" t="s">
        <v>1228</v>
      </c>
      <c r="K554" s="774">
        <v>0</v>
      </c>
      <c r="L554" s="774">
        <v>2</v>
      </c>
      <c r="M554" s="774">
        <v>5</v>
      </c>
      <c r="N554" s="782">
        <f t="shared" si="8"/>
        <v>7</v>
      </c>
      <c r="O554" s="774"/>
    </row>
    <row r="555" spans="1:15">
      <c r="A555" s="774" t="s">
        <v>201</v>
      </c>
      <c r="B555" s="774" t="s">
        <v>201</v>
      </c>
      <c r="C555" s="774" t="s">
        <v>565</v>
      </c>
      <c r="D555" s="774">
        <v>2016</v>
      </c>
      <c r="E555" s="777" t="s">
        <v>10</v>
      </c>
      <c r="F555" s="774" t="s">
        <v>6</v>
      </c>
      <c r="G555" s="777" t="s">
        <v>576</v>
      </c>
      <c r="H555" s="776" t="s">
        <v>1379</v>
      </c>
      <c r="I555" s="774" t="s">
        <v>648</v>
      </c>
      <c r="J555" s="777" t="s">
        <v>1226</v>
      </c>
      <c r="K555" s="774">
        <v>0</v>
      </c>
      <c r="L555" s="774">
        <v>4</v>
      </c>
      <c r="M555" s="774">
        <v>8</v>
      </c>
      <c r="N555" s="782">
        <f t="shared" si="8"/>
        <v>12</v>
      </c>
      <c r="O555" s="774"/>
    </row>
    <row r="556" spans="1:15">
      <c r="A556" s="774" t="s">
        <v>201</v>
      </c>
      <c r="B556" s="774" t="s">
        <v>201</v>
      </c>
      <c r="C556" s="774" t="s">
        <v>565</v>
      </c>
      <c r="D556" s="774">
        <v>2016</v>
      </c>
      <c r="E556" s="777" t="s">
        <v>10</v>
      </c>
      <c r="F556" s="774" t="s">
        <v>6</v>
      </c>
      <c r="G556" s="777" t="s">
        <v>576</v>
      </c>
      <c r="H556" s="776" t="s">
        <v>1352</v>
      </c>
      <c r="I556" s="774" t="s">
        <v>648</v>
      </c>
      <c r="J556" s="777" t="s">
        <v>1220</v>
      </c>
      <c r="K556" s="774">
        <v>0</v>
      </c>
      <c r="L556" s="774">
        <v>6</v>
      </c>
      <c r="M556" s="774">
        <v>0</v>
      </c>
      <c r="N556" s="782">
        <f t="shared" si="8"/>
        <v>6</v>
      </c>
      <c r="O556" s="774"/>
    </row>
    <row r="557" spans="1:15">
      <c r="A557" s="774" t="s">
        <v>201</v>
      </c>
      <c r="B557" s="774" t="s">
        <v>201</v>
      </c>
      <c r="C557" s="774" t="s">
        <v>565</v>
      </c>
      <c r="D557" s="774">
        <v>2016</v>
      </c>
      <c r="E557" s="777" t="s">
        <v>10</v>
      </c>
      <c r="F557" s="774" t="s">
        <v>6</v>
      </c>
      <c r="G557" s="777" t="s">
        <v>576</v>
      </c>
      <c r="H557" s="776" t="s">
        <v>1352</v>
      </c>
      <c r="I557" s="774" t="s">
        <v>648</v>
      </c>
      <c r="J557" s="777" t="s">
        <v>1222</v>
      </c>
      <c r="K557" s="774">
        <v>0</v>
      </c>
      <c r="L557" s="774">
        <v>1</v>
      </c>
      <c r="M557" s="774">
        <v>0</v>
      </c>
      <c r="N557" s="782">
        <f t="shared" si="8"/>
        <v>1</v>
      </c>
      <c r="O557" s="774"/>
    </row>
    <row r="558" spans="1:15">
      <c r="A558" s="774" t="s">
        <v>201</v>
      </c>
      <c r="B558" s="774" t="s">
        <v>201</v>
      </c>
      <c r="C558" s="774" t="s">
        <v>565</v>
      </c>
      <c r="D558" s="774">
        <v>2016</v>
      </c>
      <c r="E558" s="777" t="s">
        <v>10</v>
      </c>
      <c r="F558" s="774" t="s">
        <v>6</v>
      </c>
      <c r="G558" s="777" t="s">
        <v>576</v>
      </c>
      <c r="H558" s="776" t="s">
        <v>1352</v>
      </c>
      <c r="I558" s="774" t="s">
        <v>648</v>
      </c>
      <c r="J558" s="777" t="s">
        <v>1226</v>
      </c>
      <c r="K558" s="774">
        <v>0</v>
      </c>
      <c r="L558" s="774">
        <v>1241</v>
      </c>
      <c r="M558" s="774">
        <v>1</v>
      </c>
      <c r="N558" s="782">
        <f t="shared" si="8"/>
        <v>1242</v>
      </c>
      <c r="O558" s="774"/>
    </row>
    <row r="559" spans="1:15">
      <c r="A559" s="774" t="s">
        <v>201</v>
      </c>
      <c r="B559" s="774" t="s">
        <v>201</v>
      </c>
      <c r="C559" s="774" t="s">
        <v>565</v>
      </c>
      <c r="D559" s="774">
        <v>2016</v>
      </c>
      <c r="E559" s="777" t="s">
        <v>10</v>
      </c>
      <c r="F559" s="774" t="s">
        <v>6</v>
      </c>
      <c r="G559" s="777" t="s">
        <v>576</v>
      </c>
      <c r="H559" s="776" t="s">
        <v>353</v>
      </c>
      <c r="I559" s="774">
        <v>2</v>
      </c>
      <c r="J559" s="777" t="s">
        <v>1212</v>
      </c>
      <c r="K559" s="774">
        <v>0</v>
      </c>
      <c r="L559" s="774">
        <v>52</v>
      </c>
      <c r="M559" s="774">
        <v>0</v>
      </c>
      <c r="N559" s="782">
        <f t="shared" si="8"/>
        <v>52</v>
      </c>
      <c r="O559" s="860"/>
    </row>
    <row r="560" spans="1:15">
      <c r="A560" s="774" t="s">
        <v>201</v>
      </c>
      <c r="B560" s="774" t="s">
        <v>201</v>
      </c>
      <c r="C560" s="774" t="s">
        <v>565</v>
      </c>
      <c r="D560" s="774">
        <v>2016</v>
      </c>
      <c r="E560" s="777" t="s">
        <v>10</v>
      </c>
      <c r="F560" s="774" t="s">
        <v>6</v>
      </c>
      <c r="G560" s="777" t="s">
        <v>576</v>
      </c>
      <c r="H560" s="776" t="s">
        <v>353</v>
      </c>
      <c r="I560" s="774">
        <v>2</v>
      </c>
      <c r="J560" s="777" t="s">
        <v>1216</v>
      </c>
      <c r="K560" s="774">
        <v>0</v>
      </c>
      <c r="L560" s="774">
        <v>18</v>
      </c>
      <c r="M560" s="774">
        <v>0</v>
      </c>
      <c r="N560" s="782">
        <f t="shared" si="8"/>
        <v>18</v>
      </c>
      <c r="O560" s="860"/>
    </row>
    <row r="561" spans="1:15">
      <c r="A561" s="774" t="s">
        <v>201</v>
      </c>
      <c r="B561" s="774" t="s">
        <v>201</v>
      </c>
      <c r="C561" s="774" t="s">
        <v>565</v>
      </c>
      <c r="D561" s="774">
        <v>2016</v>
      </c>
      <c r="E561" s="777" t="s">
        <v>10</v>
      </c>
      <c r="F561" s="774" t="s">
        <v>6</v>
      </c>
      <c r="G561" s="777" t="s">
        <v>576</v>
      </c>
      <c r="H561" s="776" t="s">
        <v>353</v>
      </c>
      <c r="I561" s="774">
        <v>2</v>
      </c>
      <c r="J561" s="777" t="s">
        <v>1217</v>
      </c>
      <c r="K561" s="774">
        <v>0</v>
      </c>
      <c r="L561" s="774">
        <v>3</v>
      </c>
      <c r="M561" s="774">
        <v>0</v>
      </c>
      <c r="N561" s="782">
        <f t="shared" si="8"/>
        <v>3</v>
      </c>
      <c r="O561" s="774"/>
    </row>
    <row r="562" spans="1:15">
      <c r="A562" s="774" t="s">
        <v>201</v>
      </c>
      <c r="B562" s="774" t="s">
        <v>201</v>
      </c>
      <c r="C562" s="774" t="s">
        <v>565</v>
      </c>
      <c r="D562" s="774">
        <v>2016</v>
      </c>
      <c r="E562" s="777" t="s">
        <v>10</v>
      </c>
      <c r="F562" s="774" t="s">
        <v>6</v>
      </c>
      <c r="G562" s="777" t="s">
        <v>576</v>
      </c>
      <c r="H562" s="776" t="s">
        <v>353</v>
      </c>
      <c r="I562" s="774">
        <v>2</v>
      </c>
      <c r="J562" s="777" t="s">
        <v>1220</v>
      </c>
      <c r="K562" s="774">
        <v>0</v>
      </c>
      <c r="L562" s="774">
        <v>8</v>
      </c>
      <c r="M562" s="774">
        <v>0</v>
      </c>
      <c r="N562" s="782">
        <f t="shared" si="8"/>
        <v>8</v>
      </c>
      <c r="O562" s="774"/>
    </row>
    <row r="563" spans="1:15">
      <c r="A563" s="774" t="s">
        <v>201</v>
      </c>
      <c r="B563" s="774" t="s">
        <v>201</v>
      </c>
      <c r="C563" s="774" t="s">
        <v>565</v>
      </c>
      <c r="D563" s="774">
        <v>2016</v>
      </c>
      <c r="E563" s="777" t="s">
        <v>10</v>
      </c>
      <c r="F563" s="774" t="s">
        <v>6</v>
      </c>
      <c r="G563" s="777" t="s">
        <v>576</v>
      </c>
      <c r="H563" s="776" t="s">
        <v>353</v>
      </c>
      <c r="I563" s="774">
        <v>2</v>
      </c>
      <c r="J563" s="777" t="s">
        <v>1222</v>
      </c>
      <c r="K563" s="774">
        <v>0</v>
      </c>
      <c r="L563" s="774">
        <v>5</v>
      </c>
      <c r="M563" s="774">
        <v>0</v>
      </c>
      <c r="N563" s="782">
        <f t="shared" si="8"/>
        <v>5</v>
      </c>
      <c r="O563" s="774"/>
    </row>
    <row r="564" spans="1:15">
      <c r="A564" s="774" t="s">
        <v>201</v>
      </c>
      <c r="B564" s="774" t="s">
        <v>201</v>
      </c>
      <c r="C564" s="774" t="s">
        <v>565</v>
      </c>
      <c r="D564" s="774">
        <v>2016</v>
      </c>
      <c r="E564" s="777" t="s">
        <v>10</v>
      </c>
      <c r="F564" s="774" t="s">
        <v>6</v>
      </c>
      <c r="G564" s="777" t="s">
        <v>576</v>
      </c>
      <c r="H564" s="776" t="s">
        <v>353</v>
      </c>
      <c r="I564" s="774">
        <v>2</v>
      </c>
      <c r="J564" s="777" t="s">
        <v>1221</v>
      </c>
      <c r="K564" s="774">
        <v>0</v>
      </c>
      <c r="L564" s="774">
        <v>4</v>
      </c>
      <c r="M564" s="774">
        <v>0</v>
      </c>
      <c r="N564" s="782">
        <f t="shared" si="8"/>
        <v>4</v>
      </c>
      <c r="O564" s="774"/>
    </row>
    <row r="565" spans="1:15">
      <c r="A565" s="774" t="s">
        <v>201</v>
      </c>
      <c r="B565" s="774" t="s">
        <v>201</v>
      </c>
      <c r="C565" s="774" t="s">
        <v>565</v>
      </c>
      <c r="D565" s="774">
        <v>2016</v>
      </c>
      <c r="E565" s="777" t="s">
        <v>10</v>
      </c>
      <c r="F565" s="774" t="s">
        <v>6</v>
      </c>
      <c r="G565" s="777" t="s">
        <v>576</v>
      </c>
      <c r="H565" s="776" t="s">
        <v>353</v>
      </c>
      <c r="I565" s="774">
        <v>2</v>
      </c>
      <c r="J565" s="777" t="s">
        <v>129</v>
      </c>
      <c r="K565" s="774">
        <v>0</v>
      </c>
      <c r="L565" s="774">
        <v>102</v>
      </c>
      <c r="M565" s="774">
        <v>0</v>
      </c>
      <c r="N565" s="782">
        <f t="shared" si="8"/>
        <v>102</v>
      </c>
      <c r="O565" s="774"/>
    </row>
    <row r="566" spans="1:15">
      <c r="A566" s="774" t="s">
        <v>201</v>
      </c>
      <c r="B566" s="774" t="s">
        <v>201</v>
      </c>
      <c r="C566" s="774" t="s">
        <v>565</v>
      </c>
      <c r="D566" s="774">
        <v>2016</v>
      </c>
      <c r="E566" s="777" t="s">
        <v>10</v>
      </c>
      <c r="F566" s="774" t="s">
        <v>6</v>
      </c>
      <c r="G566" s="777" t="s">
        <v>576</v>
      </c>
      <c r="H566" s="776" t="s">
        <v>353</v>
      </c>
      <c r="I566" s="818">
        <v>2</v>
      </c>
      <c r="J566" s="777" t="s">
        <v>1226</v>
      </c>
      <c r="K566" s="774">
        <v>0</v>
      </c>
      <c r="L566" s="774">
        <v>6556</v>
      </c>
      <c r="M566" s="774">
        <v>0</v>
      </c>
      <c r="N566" s="782">
        <f t="shared" si="8"/>
        <v>6556</v>
      </c>
      <c r="O566" s="774"/>
    </row>
    <row r="567" spans="1:15">
      <c r="A567" s="774" t="s">
        <v>201</v>
      </c>
      <c r="B567" s="774" t="s">
        <v>201</v>
      </c>
      <c r="C567" s="774" t="s">
        <v>565</v>
      </c>
      <c r="D567" s="774">
        <v>2016</v>
      </c>
      <c r="E567" s="777" t="s">
        <v>10</v>
      </c>
      <c r="F567" s="774" t="s">
        <v>6</v>
      </c>
      <c r="G567" s="777" t="s">
        <v>576</v>
      </c>
      <c r="H567" s="776" t="s">
        <v>353</v>
      </c>
      <c r="I567" s="774">
        <v>2</v>
      </c>
      <c r="J567" s="777" t="s">
        <v>1230</v>
      </c>
      <c r="K567" s="774">
        <v>0</v>
      </c>
      <c r="L567" s="774">
        <v>36</v>
      </c>
      <c r="M567" s="774">
        <v>0</v>
      </c>
      <c r="N567" s="782">
        <f t="shared" si="8"/>
        <v>36</v>
      </c>
      <c r="O567" s="774"/>
    </row>
    <row r="568" spans="1:15">
      <c r="A568" s="774" t="s">
        <v>201</v>
      </c>
      <c r="B568" s="774" t="s">
        <v>201</v>
      </c>
      <c r="C568" s="774" t="s">
        <v>565</v>
      </c>
      <c r="D568" s="774">
        <v>2016</v>
      </c>
      <c r="E568" s="777" t="s">
        <v>10</v>
      </c>
      <c r="F568" s="774" t="s">
        <v>6</v>
      </c>
      <c r="G568" s="777" t="s">
        <v>576</v>
      </c>
      <c r="H568" s="776" t="s">
        <v>353</v>
      </c>
      <c r="I568" s="774">
        <v>2</v>
      </c>
      <c r="J568" s="777" t="s">
        <v>1414</v>
      </c>
      <c r="K568" s="774">
        <v>0</v>
      </c>
      <c r="L568" s="774">
        <v>8</v>
      </c>
      <c r="M568" s="774">
        <v>0</v>
      </c>
      <c r="N568" s="782">
        <f t="shared" si="8"/>
        <v>8</v>
      </c>
      <c r="O568" s="860"/>
    </row>
    <row r="569" spans="1:15">
      <c r="A569" s="774" t="s">
        <v>201</v>
      </c>
      <c r="B569" s="774" t="s">
        <v>201</v>
      </c>
      <c r="C569" s="774" t="s">
        <v>565</v>
      </c>
      <c r="D569" s="774">
        <v>2016</v>
      </c>
      <c r="E569" s="777" t="s">
        <v>10</v>
      </c>
      <c r="F569" s="774" t="s">
        <v>6</v>
      </c>
      <c r="G569" s="777" t="s">
        <v>576</v>
      </c>
      <c r="H569" s="776" t="s">
        <v>354</v>
      </c>
      <c r="I569" s="774">
        <v>1</v>
      </c>
      <c r="J569" s="777" t="s">
        <v>1212</v>
      </c>
      <c r="K569" s="774">
        <v>0</v>
      </c>
      <c r="L569" s="774">
        <v>5</v>
      </c>
      <c r="M569" s="774">
        <v>0</v>
      </c>
      <c r="N569" s="782">
        <f t="shared" si="8"/>
        <v>5</v>
      </c>
      <c r="O569" s="860"/>
    </row>
    <row r="570" spans="1:15">
      <c r="A570" s="774" t="s">
        <v>201</v>
      </c>
      <c r="B570" s="774" t="s">
        <v>201</v>
      </c>
      <c r="C570" s="774" t="s">
        <v>565</v>
      </c>
      <c r="D570" s="774">
        <v>2016</v>
      </c>
      <c r="E570" s="777" t="s">
        <v>10</v>
      </c>
      <c r="F570" s="774" t="s">
        <v>6</v>
      </c>
      <c r="G570" s="777" t="s">
        <v>576</v>
      </c>
      <c r="H570" s="776" t="s">
        <v>354</v>
      </c>
      <c r="I570" s="774">
        <v>1</v>
      </c>
      <c r="J570" s="777" t="s">
        <v>1214</v>
      </c>
      <c r="K570" s="774">
        <v>0</v>
      </c>
      <c r="L570" s="774">
        <v>9</v>
      </c>
      <c r="M570" s="774">
        <v>0</v>
      </c>
      <c r="N570" s="782">
        <f t="shared" si="8"/>
        <v>9</v>
      </c>
      <c r="O570" s="860"/>
    </row>
    <row r="571" spans="1:15">
      <c r="A571" s="774" t="s">
        <v>201</v>
      </c>
      <c r="B571" s="774" t="s">
        <v>201</v>
      </c>
      <c r="C571" s="774" t="s">
        <v>565</v>
      </c>
      <c r="D571" s="774">
        <v>2016</v>
      </c>
      <c r="E571" s="777" t="s">
        <v>10</v>
      </c>
      <c r="F571" s="774" t="s">
        <v>6</v>
      </c>
      <c r="G571" s="777" t="s">
        <v>576</v>
      </c>
      <c r="H571" s="776" t="s">
        <v>354</v>
      </c>
      <c r="I571" s="774">
        <v>1</v>
      </c>
      <c r="J571" s="777" t="s">
        <v>1218</v>
      </c>
      <c r="K571" s="774">
        <v>0</v>
      </c>
      <c r="L571" s="774">
        <v>70</v>
      </c>
      <c r="M571" s="774">
        <v>0</v>
      </c>
      <c r="N571" s="782">
        <f t="shared" si="8"/>
        <v>70</v>
      </c>
      <c r="O571" s="774"/>
    </row>
    <row r="572" spans="1:15">
      <c r="A572" s="774" t="s">
        <v>201</v>
      </c>
      <c r="B572" s="774" t="s">
        <v>201</v>
      </c>
      <c r="C572" s="774" t="s">
        <v>565</v>
      </c>
      <c r="D572" s="774">
        <v>2016</v>
      </c>
      <c r="E572" s="777" t="s">
        <v>10</v>
      </c>
      <c r="F572" s="774" t="s">
        <v>6</v>
      </c>
      <c r="G572" s="777" t="s">
        <v>576</v>
      </c>
      <c r="H572" s="776" t="s">
        <v>354</v>
      </c>
      <c r="I572" s="774">
        <v>1</v>
      </c>
      <c r="J572" s="777" t="s">
        <v>1220</v>
      </c>
      <c r="K572" s="774">
        <v>0</v>
      </c>
      <c r="L572" s="774">
        <v>110</v>
      </c>
      <c r="M572" s="774">
        <v>0</v>
      </c>
      <c r="N572" s="782">
        <f t="shared" si="8"/>
        <v>110</v>
      </c>
      <c r="O572" s="774"/>
    </row>
    <row r="573" spans="1:15">
      <c r="A573" s="774" t="s">
        <v>201</v>
      </c>
      <c r="B573" s="774" t="s">
        <v>201</v>
      </c>
      <c r="C573" s="774" t="s">
        <v>565</v>
      </c>
      <c r="D573" s="774">
        <v>2016</v>
      </c>
      <c r="E573" s="777" t="s">
        <v>10</v>
      </c>
      <c r="F573" s="774" t="s">
        <v>6</v>
      </c>
      <c r="G573" s="777" t="s">
        <v>576</v>
      </c>
      <c r="H573" s="776" t="s">
        <v>354</v>
      </c>
      <c r="I573" s="774">
        <v>1</v>
      </c>
      <c r="J573" s="777" t="s">
        <v>1222</v>
      </c>
      <c r="K573" s="774">
        <v>0</v>
      </c>
      <c r="L573" s="774">
        <v>80</v>
      </c>
      <c r="M573" s="774">
        <v>0</v>
      </c>
      <c r="N573" s="782">
        <f t="shared" si="8"/>
        <v>80</v>
      </c>
      <c r="O573" s="774"/>
    </row>
    <row r="574" spans="1:15">
      <c r="A574" s="774" t="s">
        <v>201</v>
      </c>
      <c r="B574" s="774" t="s">
        <v>201</v>
      </c>
      <c r="C574" s="774" t="s">
        <v>565</v>
      </c>
      <c r="D574" s="774">
        <v>2016</v>
      </c>
      <c r="E574" s="777" t="s">
        <v>10</v>
      </c>
      <c r="F574" s="774" t="s">
        <v>6</v>
      </c>
      <c r="G574" s="777" t="s">
        <v>576</v>
      </c>
      <c r="H574" s="776" t="s">
        <v>354</v>
      </c>
      <c r="I574" s="774">
        <v>1</v>
      </c>
      <c r="J574" s="777" t="s">
        <v>129</v>
      </c>
      <c r="K574" s="774">
        <v>0</v>
      </c>
      <c r="L574" s="774">
        <v>2</v>
      </c>
      <c r="M574" s="774">
        <v>0</v>
      </c>
      <c r="N574" s="782">
        <f t="shared" si="8"/>
        <v>2</v>
      </c>
      <c r="O574" s="774"/>
    </row>
    <row r="575" spans="1:15">
      <c r="A575" s="774" t="s">
        <v>201</v>
      </c>
      <c r="B575" s="774" t="s">
        <v>201</v>
      </c>
      <c r="C575" s="774" t="s">
        <v>565</v>
      </c>
      <c r="D575" s="774">
        <v>2016</v>
      </c>
      <c r="E575" s="777" t="s">
        <v>10</v>
      </c>
      <c r="F575" s="774" t="s">
        <v>6</v>
      </c>
      <c r="G575" s="777" t="s">
        <v>576</v>
      </c>
      <c r="H575" s="776" t="s">
        <v>354</v>
      </c>
      <c r="I575" s="774">
        <v>1</v>
      </c>
      <c r="J575" s="777" t="s">
        <v>1234</v>
      </c>
      <c r="K575" s="774">
        <v>0</v>
      </c>
      <c r="L575" s="774">
        <v>17</v>
      </c>
      <c r="M575" s="774">
        <v>2</v>
      </c>
      <c r="N575" s="782">
        <f t="shared" si="8"/>
        <v>19</v>
      </c>
      <c r="O575" s="774"/>
    </row>
    <row r="576" spans="1:15">
      <c r="A576" s="774" t="s">
        <v>201</v>
      </c>
      <c r="B576" s="774" t="s">
        <v>201</v>
      </c>
      <c r="C576" s="774" t="s">
        <v>565</v>
      </c>
      <c r="D576" s="774">
        <v>2016</v>
      </c>
      <c r="E576" s="777" t="s">
        <v>10</v>
      </c>
      <c r="F576" s="774" t="s">
        <v>6</v>
      </c>
      <c r="G576" s="777" t="s">
        <v>576</v>
      </c>
      <c r="H576" s="776" t="s">
        <v>354</v>
      </c>
      <c r="I576" s="774">
        <v>1</v>
      </c>
      <c r="J576" s="777" t="s">
        <v>1228</v>
      </c>
      <c r="K576" s="774">
        <v>0</v>
      </c>
      <c r="L576" s="774">
        <v>491</v>
      </c>
      <c r="M576" s="774">
        <v>0</v>
      </c>
      <c r="N576" s="782">
        <f t="shared" si="8"/>
        <v>491</v>
      </c>
      <c r="O576" s="774"/>
    </row>
    <row r="577" spans="1:15">
      <c r="A577" s="774" t="s">
        <v>201</v>
      </c>
      <c r="B577" s="774" t="s">
        <v>201</v>
      </c>
      <c r="C577" s="774" t="s">
        <v>565</v>
      </c>
      <c r="D577" s="774">
        <v>2016</v>
      </c>
      <c r="E577" s="777" t="s">
        <v>10</v>
      </c>
      <c r="F577" s="774" t="s">
        <v>6</v>
      </c>
      <c r="G577" s="777" t="s">
        <v>576</v>
      </c>
      <c r="H577" s="776" t="s">
        <v>354</v>
      </c>
      <c r="I577" s="774">
        <v>1</v>
      </c>
      <c r="J577" s="777" t="s">
        <v>1226</v>
      </c>
      <c r="K577" s="774">
        <v>0</v>
      </c>
      <c r="L577" s="774">
        <v>242</v>
      </c>
      <c r="M577" s="774">
        <v>0</v>
      </c>
      <c r="N577" s="782">
        <f t="shared" si="8"/>
        <v>242</v>
      </c>
      <c r="O577" s="774"/>
    </row>
    <row r="578" spans="1:15">
      <c r="A578" s="774" t="s">
        <v>201</v>
      </c>
      <c r="B578" s="774" t="s">
        <v>201</v>
      </c>
      <c r="C578" s="774" t="s">
        <v>565</v>
      </c>
      <c r="D578" s="774">
        <v>2016</v>
      </c>
      <c r="E578" s="777" t="s">
        <v>10</v>
      </c>
      <c r="F578" s="774" t="s">
        <v>6</v>
      </c>
      <c r="G578" s="777" t="s">
        <v>576</v>
      </c>
      <c r="H578" s="776" t="s">
        <v>637</v>
      </c>
      <c r="I578" s="774">
        <v>1</v>
      </c>
      <c r="J578" s="777" t="s">
        <v>1214</v>
      </c>
      <c r="K578" s="774">
        <v>0</v>
      </c>
      <c r="L578" s="774">
        <v>2</v>
      </c>
      <c r="M578" s="774">
        <v>0</v>
      </c>
      <c r="N578" s="782">
        <f t="shared" si="8"/>
        <v>2</v>
      </c>
      <c r="O578" s="774"/>
    </row>
    <row r="579" spans="1:15">
      <c r="A579" s="774" t="s">
        <v>201</v>
      </c>
      <c r="B579" s="774" t="s">
        <v>201</v>
      </c>
      <c r="C579" s="774" t="s">
        <v>565</v>
      </c>
      <c r="D579" s="774">
        <v>2016</v>
      </c>
      <c r="E579" s="777" t="s">
        <v>10</v>
      </c>
      <c r="F579" s="774" t="s">
        <v>6</v>
      </c>
      <c r="G579" s="777" t="s">
        <v>576</v>
      </c>
      <c r="H579" s="776" t="s">
        <v>637</v>
      </c>
      <c r="I579" s="774">
        <v>1</v>
      </c>
      <c r="J579" s="777" t="s">
        <v>1218</v>
      </c>
      <c r="K579" s="774">
        <v>0</v>
      </c>
      <c r="L579" s="774">
        <v>6</v>
      </c>
      <c r="M579" s="774">
        <v>0</v>
      </c>
      <c r="N579" s="782">
        <f t="shared" si="8"/>
        <v>6</v>
      </c>
      <c r="O579" s="774"/>
    </row>
    <row r="580" spans="1:15">
      <c r="A580" s="774" t="s">
        <v>201</v>
      </c>
      <c r="B580" s="774" t="s">
        <v>201</v>
      </c>
      <c r="C580" s="774" t="s">
        <v>565</v>
      </c>
      <c r="D580" s="774">
        <v>2016</v>
      </c>
      <c r="E580" s="777" t="s">
        <v>10</v>
      </c>
      <c r="F580" s="774" t="s">
        <v>6</v>
      </c>
      <c r="G580" s="777" t="s">
        <v>576</v>
      </c>
      <c r="H580" s="776" t="s">
        <v>637</v>
      </c>
      <c r="I580" s="774">
        <v>1</v>
      </c>
      <c r="J580" s="777" t="s">
        <v>1220</v>
      </c>
      <c r="K580" s="774">
        <v>0</v>
      </c>
      <c r="L580" s="774">
        <v>46</v>
      </c>
      <c r="M580" s="774">
        <v>0</v>
      </c>
      <c r="N580" s="782">
        <f t="shared" si="8"/>
        <v>46</v>
      </c>
      <c r="O580" s="774"/>
    </row>
    <row r="581" spans="1:15">
      <c r="A581" s="774" t="s">
        <v>201</v>
      </c>
      <c r="B581" s="774" t="s">
        <v>201</v>
      </c>
      <c r="C581" s="774" t="s">
        <v>565</v>
      </c>
      <c r="D581" s="774">
        <v>2016</v>
      </c>
      <c r="E581" s="777" t="s">
        <v>10</v>
      </c>
      <c r="F581" s="774" t="s">
        <v>6</v>
      </c>
      <c r="G581" s="777" t="s">
        <v>576</v>
      </c>
      <c r="H581" s="776" t="s">
        <v>637</v>
      </c>
      <c r="I581" s="774">
        <v>1</v>
      </c>
      <c r="J581" s="777" t="s">
        <v>1222</v>
      </c>
      <c r="K581" s="774">
        <v>0</v>
      </c>
      <c r="L581" s="774">
        <v>41</v>
      </c>
      <c r="M581" s="774">
        <v>0</v>
      </c>
      <c r="N581" s="782">
        <f t="shared" ref="N581:N644" si="9">K581+L581+M581</f>
        <v>41</v>
      </c>
      <c r="O581" s="774"/>
    </row>
    <row r="582" spans="1:15">
      <c r="A582" s="774" t="s">
        <v>201</v>
      </c>
      <c r="B582" s="774" t="s">
        <v>201</v>
      </c>
      <c r="C582" s="774" t="s">
        <v>565</v>
      </c>
      <c r="D582" s="774">
        <v>2016</v>
      </c>
      <c r="E582" s="777" t="s">
        <v>10</v>
      </c>
      <c r="F582" s="774" t="s">
        <v>6</v>
      </c>
      <c r="G582" s="777" t="s">
        <v>576</v>
      </c>
      <c r="H582" s="776" t="s">
        <v>637</v>
      </c>
      <c r="I582" s="774">
        <v>1</v>
      </c>
      <c r="J582" s="777" t="s">
        <v>1234</v>
      </c>
      <c r="K582" s="774">
        <v>0</v>
      </c>
      <c r="L582" s="774">
        <v>47</v>
      </c>
      <c r="M582" s="774">
        <v>2</v>
      </c>
      <c r="N582" s="782">
        <f t="shared" si="9"/>
        <v>49</v>
      </c>
      <c r="O582" s="774"/>
    </row>
    <row r="583" spans="1:15">
      <c r="A583" s="774" t="s">
        <v>201</v>
      </c>
      <c r="B583" s="774" t="s">
        <v>201</v>
      </c>
      <c r="C583" s="774" t="s">
        <v>565</v>
      </c>
      <c r="D583" s="774">
        <v>2016</v>
      </c>
      <c r="E583" s="777" t="s">
        <v>10</v>
      </c>
      <c r="F583" s="774" t="s">
        <v>6</v>
      </c>
      <c r="G583" s="777" t="s">
        <v>576</v>
      </c>
      <c r="H583" s="776" t="s">
        <v>637</v>
      </c>
      <c r="I583" s="774">
        <v>1</v>
      </c>
      <c r="J583" s="777" t="s">
        <v>1228</v>
      </c>
      <c r="K583" s="774">
        <v>0</v>
      </c>
      <c r="L583" s="774">
        <v>11</v>
      </c>
      <c r="M583" s="774">
        <v>0</v>
      </c>
      <c r="N583" s="782">
        <f t="shared" si="9"/>
        <v>11</v>
      </c>
      <c r="O583" s="774"/>
    </row>
    <row r="584" spans="1:15">
      <c r="A584" s="774" t="s">
        <v>201</v>
      </c>
      <c r="B584" s="774" t="s">
        <v>201</v>
      </c>
      <c r="C584" s="774" t="s">
        <v>565</v>
      </c>
      <c r="D584" s="774">
        <v>2016</v>
      </c>
      <c r="E584" s="777" t="s">
        <v>10</v>
      </c>
      <c r="F584" s="774" t="s">
        <v>6</v>
      </c>
      <c r="G584" s="777" t="s">
        <v>576</v>
      </c>
      <c r="H584" s="776" t="s">
        <v>637</v>
      </c>
      <c r="I584" s="774">
        <v>1</v>
      </c>
      <c r="J584" s="777" t="s">
        <v>1226</v>
      </c>
      <c r="K584" s="774">
        <v>0</v>
      </c>
      <c r="L584" s="774">
        <v>16</v>
      </c>
      <c r="M584" s="774">
        <v>0</v>
      </c>
      <c r="N584" s="782">
        <f t="shared" si="9"/>
        <v>16</v>
      </c>
      <c r="O584" s="774"/>
    </row>
    <row r="585" spans="1:15">
      <c r="A585" s="774" t="s">
        <v>201</v>
      </c>
      <c r="B585" s="774" t="s">
        <v>201</v>
      </c>
      <c r="C585" s="774" t="s">
        <v>565</v>
      </c>
      <c r="D585" s="774">
        <v>2016</v>
      </c>
      <c r="E585" s="777" t="s">
        <v>10</v>
      </c>
      <c r="F585" s="774" t="s">
        <v>6</v>
      </c>
      <c r="G585" s="777" t="s">
        <v>576</v>
      </c>
      <c r="H585" s="776" t="s">
        <v>1405</v>
      </c>
      <c r="I585" s="774" t="s">
        <v>648</v>
      </c>
      <c r="J585" s="777" t="s">
        <v>1226</v>
      </c>
      <c r="K585" s="774">
        <v>0</v>
      </c>
      <c r="L585" s="774">
        <v>0</v>
      </c>
      <c r="M585" s="774">
        <v>3</v>
      </c>
      <c r="N585" s="782">
        <f t="shared" si="9"/>
        <v>3</v>
      </c>
      <c r="O585" s="774"/>
    </row>
    <row r="586" spans="1:15">
      <c r="A586" s="774" t="s">
        <v>201</v>
      </c>
      <c r="B586" s="774" t="s">
        <v>201</v>
      </c>
      <c r="C586" s="774" t="s">
        <v>565</v>
      </c>
      <c r="D586" s="774">
        <v>2016</v>
      </c>
      <c r="E586" s="777" t="s">
        <v>10</v>
      </c>
      <c r="F586" s="774" t="s">
        <v>6</v>
      </c>
      <c r="G586" s="777" t="s">
        <v>576</v>
      </c>
      <c r="H586" s="776" t="s">
        <v>1405</v>
      </c>
      <c r="I586" s="774" t="s">
        <v>648</v>
      </c>
      <c r="J586" s="777" t="s">
        <v>1230</v>
      </c>
      <c r="K586" s="774">
        <v>0</v>
      </c>
      <c r="L586" s="774">
        <v>0</v>
      </c>
      <c r="M586" s="774">
        <v>3</v>
      </c>
      <c r="N586" s="782">
        <f t="shared" si="9"/>
        <v>3</v>
      </c>
      <c r="O586" s="774"/>
    </row>
    <row r="587" spans="1:15">
      <c r="A587" s="774" t="s">
        <v>201</v>
      </c>
      <c r="B587" s="774" t="s">
        <v>201</v>
      </c>
      <c r="C587" s="774" t="s">
        <v>565</v>
      </c>
      <c r="D587" s="774">
        <v>2016</v>
      </c>
      <c r="E587" s="777" t="s">
        <v>10</v>
      </c>
      <c r="F587" s="774" t="s">
        <v>6</v>
      </c>
      <c r="G587" s="777" t="s">
        <v>576</v>
      </c>
      <c r="H587" s="776" t="s">
        <v>1296</v>
      </c>
      <c r="I587" s="774" t="s">
        <v>648</v>
      </c>
      <c r="J587" s="777" t="s">
        <v>1212</v>
      </c>
      <c r="K587" s="774">
        <v>0</v>
      </c>
      <c r="L587" s="774">
        <v>4</v>
      </c>
      <c r="M587" s="774">
        <v>0</v>
      </c>
      <c r="N587" s="782">
        <f t="shared" si="9"/>
        <v>4</v>
      </c>
      <c r="O587" s="860"/>
    </row>
    <row r="588" spans="1:15">
      <c r="A588" s="774" t="s">
        <v>201</v>
      </c>
      <c r="B588" s="774" t="s">
        <v>201</v>
      </c>
      <c r="C588" s="774" t="s">
        <v>565</v>
      </c>
      <c r="D588" s="774">
        <v>2016</v>
      </c>
      <c r="E588" s="777" t="s">
        <v>10</v>
      </c>
      <c r="F588" s="774" t="s">
        <v>6</v>
      </c>
      <c r="G588" s="777" t="s">
        <v>576</v>
      </c>
      <c r="H588" s="776" t="s">
        <v>1296</v>
      </c>
      <c r="I588" s="774" t="s">
        <v>648</v>
      </c>
      <c r="J588" s="777" t="s">
        <v>1214</v>
      </c>
      <c r="K588" s="774">
        <v>0</v>
      </c>
      <c r="L588" s="774">
        <v>7</v>
      </c>
      <c r="M588" s="774">
        <v>0</v>
      </c>
      <c r="N588" s="782">
        <f t="shared" si="9"/>
        <v>7</v>
      </c>
      <c r="O588" s="860"/>
    </row>
    <row r="589" spans="1:15">
      <c r="A589" s="774" t="s">
        <v>201</v>
      </c>
      <c r="B589" s="774" t="s">
        <v>201</v>
      </c>
      <c r="C589" s="774" t="s">
        <v>565</v>
      </c>
      <c r="D589" s="774">
        <v>2016</v>
      </c>
      <c r="E589" s="777" t="s">
        <v>10</v>
      </c>
      <c r="F589" s="774" t="s">
        <v>6</v>
      </c>
      <c r="G589" s="777" t="s">
        <v>576</v>
      </c>
      <c r="H589" s="776" t="s">
        <v>1296</v>
      </c>
      <c r="I589" s="774" t="s">
        <v>648</v>
      </c>
      <c r="J589" s="777" t="s">
        <v>1218</v>
      </c>
      <c r="K589" s="774">
        <v>0</v>
      </c>
      <c r="L589" s="774">
        <v>2</v>
      </c>
      <c r="M589" s="774">
        <v>0</v>
      </c>
      <c r="N589" s="782">
        <f t="shared" si="9"/>
        <v>2</v>
      </c>
      <c r="O589" s="774"/>
    </row>
    <row r="590" spans="1:15">
      <c r="A590" s="774" t="s">
        <v>201</v>
      </c>
      <c r="B590" s="774" t="s">
        <v>201</v>
      </c>
      <c r="C590" s="774" t="s">
        <v>565</v>
      </c>
      <c r="D590" s="774">
        <v>2016</v>
      </c>
      <c r="E590" s="777" t="s">
        <v>10</v>
      </c>
      <c r="F590" s="774" t="s">
        <v>6</v>
      </c>
      <c r="G590" s="777" t="s">
        <v>576</v>
      </c>
      <c r="H590" s="776" t="s">
        <v>1296</v>
      </c>
      <c r="I590" s="774" t="s">
        <v>648</v>
      </c>
      <c r="J590" s="777" t="s">
        <v>1220</v>
      </c>
      <c r="K590" s="774">
        <v>0</v>
      </c>
      <c r="L590" s="774">
        <v>61</v>
      </c>
      <c r="M590" s="774">
        <v>0</v>
      </c>
      <c r="N590" s="782">
        <f t="shared" si="9"/>
        <v>61</v>
      </c>
      <c r="O590" s="774"/>
    </row>
    <row r="591" spans="1:15">
      <c r="A591" s="774" t="s">
        <v>201</v>
      </c>
      <c r="B591" s="774" t="s">
        <v>201</v>
      </c>
      <c r="C591" s="774" t="s">
        <v>565</v>
      </c>
      <c r="D591" s="774">
        <v>2016</v>
      </c>
      <c r="E591" s="777" t="s">
        <v>10</v>
      </c>
      <c r="F591" s="774" t="s">
        <v>6</v>
      </c>
      <c r="G591" s="777" t="s">
        <v>576</v>
      </c>
      <c r="H591" s="776" t="s">
        <v>1296</v>
      </c>
      <c r="I591" s="774" t="s">
        <v>648</v>
      </c>
      <c r="J591" s="777" t="s">
        <v>1222</v>
      </c>
      <c r="K591" s="774">
        <v>0</v>
      </c>
      <c r="L591" s="774">
        <v>99</v>
      </c>
      <c r="M591" s="774">
        <v>0</v>
      </c>
      <c r="N591" s="782">
        <f t="shared" si="9"/>
        <v>99</v>
      </c>
      <c r="O591" s="774"/>
    </row>
    <row r="592" spans="1:15">
      <c r="A592" s="774" t="s">
        <v>201</v>
      </c>
      <c r="B592" s="774" t="s">
        <v>201</v>
      </c>
      <c r="C592" s="774" t="s">
        <v>565</v>
      </c>
      <c r="D592" s="774">
        <v>2016</v>
      </c>
      <c r="E592" s="777" t="s">
        <v>10</v>
      </c>
      <c r="F592" s="774" t="s">
        <v>6</v>
      </c>
      <c r="G592" s="777" t="s">
        <v>576</v>
      </c>
      <c r="H592" s="776" t="s">
        <v>1296</v>
      </c>
      <c r="I592" s="774" t="s">
        <v>648</v>
      </c>
      <c r="J592" s="777" t="s">
        <v>1221</v>
      </c>
      <c r="K592" s="774">
        <v>0</v>
      </c>
      <c r="L592" s="774">
        <v>16</v>
      </c>
      <c r="M592" s="774">
        <v>0</v>
      </c>
      <c r="N592" s="782">
        <f t="shared" si="9"/>
        <v>16</v>
      </c>
      <c r="O592" s="774"/>
    </row>
    <row r="593" spans="1:15">
      <c r="A593" s="774" t="s">
        <v>201</v>
      </c>
      <c r="B593" s="774" t="s">
        <v>201</v>
      </c>
      <c r="C593" s="774" t="s">
        <v>565</v>
      </c>
      <c r="D593" s="774">
        <v>2016</v>
      </c>
      <c r="E593" s="777" t="s">
        <v>10</v>
      </c>
      <c r="F593" s="774" t="s">
        <v>6</v>
      </c>
      <c r="G593" s="777" t="s">
        <v>576</v>
      </c>
      <c r="H593" s="776" t="s">
        <v>1296</v>
      </c>
      <c r="I593" s="774" t="s">
        <v>648</v>
      </c>
      <c r="J593" s="777" t="s">
        <v>1234</v>
      </c>
      <c r="K593" s="774">
        <v>0</v>
      </c>
      <c r="L593" s="774">
        <v>32</v>
      </c>
      <c r="M593" s="774">
        <v>2</v>
      </c>
      <c r="N593" s="782">
        <f t="shared" si="9"/>
        <v>34</v>
      </c>
      <c r="O593" s="774"/>
    </row>
    <row r="594" spans="1:15">
      <c r="A594" s="774" t="s">
        <v>201</v>
      </c>
      <c r="B594" s="774" t="s">
        <v>201</v>
      </c>
      <c r="C594" s="774" t="s">
        <v>565</v>
      </c>
      <c r="D594" s="774">
        <v>2016</v>
      </c>
      <c r="E594" s="777" t="s">
        <v>10</v>
      </c>
      <c r="F594" s="774" t="s">
        <v>6</v>
      </c>
      <c r="G594" s="777" t="s">
        <v>576</v>
      </c>
      <c r="H594" s="776" t="s">
        <v>1296</v>
      </c>
      <c r="I594" s="774" t="s">
        <v>648</v>
      </c>
      <c r="J594" s="777" t="s">
        <v>1414</v>
      </c>
      <c r="K594" s="774">
        <v>0</v>
      </c>
      <c r="L594" s="774">
        <v>40</v>
      </c>
      <c r="M594" s="774">
        <v>0</v>
      </c>
      <c r="N594" s="782">
        <f t="shared" si="9"/>
        <v>40</v>
      </c>
      <c r="O594" s="860"/>
    </row>
    <row r="595" spans="1:15">
      <c r="A595" s="774" t="s">
        <v>201</v>
      </c>
      <c r="B595" s="774" t="s">
        <v>201</v>
      </c>
      <c r="C595" s="774" t="s">
        <v>565</v>
      </c>
      <c r="D595" s="774">
        <v>2016</v>
      </c>
      <c r="E595" s="777" t="s">
        <v>10</v>
      </c>
      <c r="F595" s="774" t="s">
        <v>6</v>
      </c>
      <c r="G595" s="777" t="s">
        <v>576</v>
      </c>
      <c r="H595" s="776" t="s">
        <v>646</v>
      </c>
      <c r="I595" s="774" t="s">
        <v>648</v>
      </c>
      <c r="J595" s="777" t="s">
        <v>1228</v>
      </c>
      <c r="K595" s="774">
        <v>0</v>
      </c>
      <c r="L595" s="774">
        <v>0</v>
      </c>
      <c r="M595" s="774">
        <v>27</v>
      </c>
      <c r="N595" s="782">
        <f t="shared" si="9"/>
        <v>27</v>
      </c>
      <c r="O595" s="774"/>
    </row>
    <row r="596" spans="1:15">
      <c r="A596" s="774" t="s">
        <v>201</v>
      </c>
      <c r="B596" s="774" t="s">
        <v>201</v>
      </c>
      <c r="C596" s="774" t="s">
        <v>565</v>
      </c>
      <c r="D596" s="774">
        <v>2016</v>
      </c>
      <c r="E596" s="777" t="s">
        <v>10</v>
      </c>
      <c r="F596" s="774" t="s">
        <v>6</v>
      </c>
      <c r="G596" s="777" t="s">
        <v>576</v>
      </c>
      <c r="H596" s="776" t="s">
        <v>361</v>
      </c>
      <c r="I596" s="774">
        <v>2</v>
      </c>
      <c r="J596" s="777" t="s">
        <v>1220</v>
      </c>
      <c r="K596" s="774">
        <v>0</v>
      </c>
      <c r="L596" s="774">
        <v>2</v>
      </c>
      <c r="M596" s="774">
        <v>0</v>
      </c>
      <c r="N596" s="782">
        <f t="shared" si="9"/>
        <v>2</v>
      </c>
      <c r="O596" s="774"/>
    </row>
    <row r="597" spans="1:15">
      <c r="A597" s="774" t="s">
        <v>201</v>
      </c>
      <c r="B597" s="774" t="s">
        <v>201</v>
      </c>
      <c r="C597" s="774" t="s">
        <v>565</v>
      </c>
      <c r="D597" s="774">
        <v>2016</v>
      </c>
      <c r="E597" s="777" t="s">
        <v>10</v>
      </c>
      <c r="F597" s="774" t="s">
        <v>6</v>
      </c>
      <c r="G597" s="777" t="s">
        <v>576</v>
      </c>
      <c r="H597" s="776" t="s">
        <v>50</v>
      </c>
      <c r="I597" s="774">
        <v>1</v>
      </c>
      <c r="J597" s="777" t="s">
        <v>1212</v>
      </c>
      <c r="K597" s="774">
        <v>0</v>
      </c>
      <c r="L597" s="774">
        <v>622</v>
      </c>
      <c r="M597" s="774">
        <v>0</v>
      </c>
      <c r="N597" s="782">
        <f t="shared" si="9"/>
        <v>622</v>
      </c>
      <c r="O597" s="860"/>
    </row>
    <row r="598" spans="1:15">
      <c r="A598" s="774" t="s">
        <v>201</v>
      </c>
      <c r="B598" s="774" t="s">
        <v>201</v>
      </c>
      <c r="C598" s="774" t="s">
        <v>565</v>
      </c>
      <c r="D598" s="774">
        <v>2016</v>
      </c>
      <c r="E598" s="777" t="s">
        <v>10</v>
      </c>
      <c r="F598" s="774" t="s">
        <v>6</v>
      </c>
      <c r="G598" s="777" t="s">
        <v>576</v>
      </c>
      <c r="H598" s="776" t="s">
        <v>50</v>
      </c>
      <c r="I598" s="774">
        <v>1</v>
      </c>
      <c r="J598" s="777" t="s">
        <v>1214</v>
      </c>
      <c r="K598" s="774">
        <v>0</v>
      </c>
      <c r="L598" s="774">
        <v>395</v>
      </c>
      <c r="M598" s="774">
        <v>0</v>
      </c>
      <c r="N598" s="782">
        <f t="shared" si="9"/>
        <v>395</v>
      </c>
      <c r="O598" s="860"/>
    </row>
    <row r="599" spans="1:15">
      <c r="A599" s="774" t="s">
        <v>201</v>
      </c>
      <c r="B599" s="774" t="s">
        <v>201</v>
      </c>
      <c r="C599" s="774" t="s">
        <v>565</v>
      </c>
      <c r="D599" s="774">
        <v>2016</v>
      </c>
      <c r="E599" s="777" t="s">
        <v>10</v>
      </c>
      <c r="F599" s="774" t="s">
        <v>6</v>
      </c>
      <c r="G599" s="777" t="s">
        <v>576</v>
      </c>
      <c r="H599" s="776" t="s">
        <v>50</v>
      </c>
      <c r="I599" s="774">
        <v>1</v>
      </c>
      <c r="J599" s="777" t="s">
        <v>1216</v>
      </c>
      <c r="K599" s="774">
        <v>0</v>
      </c>
      <c r="L599" s="774">
        <v>46</v>
      </c>
      <c r="M599" s="774">
        <v>0</v>
      </c>
      <c r="N599" s="782">
        <f t="shared" si="9"/>
        <v>46</v>
      </c>
      <c r="O599" s="860"/>
    </row>
    <row r="600" spans="1:15">
      <c r="A600" s="774" t="s">
        <v>201</v>
      </c>
      <c r="B600" s="774" t="s">
        <v>201</v>
      </c>
      <c r="C600" s="774" t="s">
        <v>565</v>
      </c>
      <c r="D600" s="774">
        <v>2016</v>
      </c>
      <c r="E600" s="777" t="s">
        <v>10</v>
      </c>
      <c r="F600" s="774" t="s">
        <v>6</v>
      </c>
      <c r="G600" s="777" t="s">
        <v>576</v>
      </c>
      <c r="H600" s="776" t="s">
        <v>50</v>
      </c>
      <c r="I600" s="774">
        <v>1</v>
      </c>
      <c r="J600" s="777" t="s">
        <v>1217</v>
      </c>
      <c r="K600" s="774">
        <v>0</v>
      </c>
      <c r="L600" s="774">
        <v>1037</v>
      </c>
      <c r="M600" s="774">
        <v>0</v>
      </c>
      <c r="N600" s="782">
        <f t="shared" si="9"/>
        <v>1037</v>
      </c>
      <c r="O600" s="774"/>
    </row>
    <row r="601" spans="1:15">
      <c r="A601" s="774" t="s">
        <v>201</v>
      </c>
      <c r="B601" s="774" t="s">
        <v>201</v>
      </c>
      <c r="C601" s="774" t="s">
        <v>565</v>
      </c>
      <c r="D601" s="774">
        <v>2016</v>
      </c>
      <c r="E601" s="777" t="s">
        <v>10</v>
      </c>
      <c r="F601" s="774" t="s">
        <v>6</v>
      </c>
      <c r="G601" s="777" t="s">
        <v>576</v>
      </c>
      <c r="H601" s="776" t="s">
        <v>50</v>
      </c>
      <c r="I601" s="774">
        <v>1</v>
      </c>
      <c r="J601" s="777" t="s">
        <v>1218</v>
      </c>
      <c r="K601" s="774">
        <v>0</v>
      </c>
      <c r="L601" s="774">
        <v>1520</v>
      </c>
      <c r="M601" s="774">
        <v>0</v>
      </c>
      <c r="N601" s="782">
        <f t="shared" si="9"/>
        <v>1520</v>
      </c>
      <c r="O601" s="774"/>
    </row>
    <row r="602" spans="1:15">
      <c r="A602" s="774" t="s">
        <v>201</v>
      </c>
      <c r="B602" s="774" t="s">
        <v>201</v>
      </c>
      <c r="C602" s="774" t="s">
        <v>565</v>
      </c>
      <c r="D602" s="774">
        <v>2016</v>
      </c>
      <c r="E602" s="777" t="s">
        <v>10</v>
      </c>
      <c r="F602" s="774" t="s">
        <v>6</v>
      </c>
      <c r="G602" s="777" t="s">
        <v>576</v>
      </c>
      <c r="H602" s="776" t="s">
        <v>50</v>
      </c>
      <c r="I602" s="774">
        <v>1</v>
      </c>
      <c r="J602" s="777" t="s">
        <v>1220</v>
      </c>
      <c r="K602" s="774">
        <v>0</v>
      </c>
      <c r="L602" s="774">
        <v>3551</v>
      </c>
      <c r="M602" s="774">
        <v>0</v>
      </c>
      <c r="N602" s="782">
        <f t="shared" si="9"/>
        <v>3551</v>
      </c>
      <c r="O602" s="774"/>
    </row>
    <row r="603" spans="1:15">
      <c r="A603" s="774" t="s">
        <v>201</v>
      </c>
      <c r="B603" s="774" t="s">
        <v>201</v>
      </c>
      <c r="C603" s="774" t="s">
        <v>565</v>
      </c>
      <c r="D603" s="774">
        <v>2016</v>
      </c>
      <c r="E603" s="777" t="s">
        <v>10</v>
      </c>
      <c r="F603" s="774" t="s">
        <v>6</v>
      </c>
      <c r="G603" s="777" t="s">
        <v>576</v>
      </c>
      <c r="H603" s="776" t="s">
        <v>50</v>
      </c>
      <c r="I603" s="774">
        <v>1</v>
      </c>
      <c r="J603" s="777" t="s">
        <v>1222</v>
      </c>
      <c r="K603" s="774">
        <v>0</v>
      </c>
      <c r="L603" s="774">
        <v>1738</v>
      </c>
      <c r="M603" s="774">
        <v>61</v>
      </c>
      <c r="N603" s="782">
        <f t="shared" si="9"/>
        <v>1799</v>
      </c>
      <c r="O603" s="774"/>
    </row>
    <row r="604" spans="1:15">
      <c r="A604" s="774" t="s">
        <v>201</v>
      </c>
      <c r="B604" s="774" t="s">
        <v>201</v>
      </c>
      <c r="C604" s="774" t="s">
        <v>565</v>
      </c>
      <c r="D604" s="774">
        <v>2016</v>
      </c>
      <c r="E604" s="777" t="s">
        <v>10</v>
      </c>
      <c r="F604" s="774" t="s">
        <v>6</v>
      </c>
      <c r="G604" s="777" t="s">
        <v>576</v>
      </c>
      <c r="H604" s="776" t="s">
        <v>50</v>
      </c>
      <c r="I604" s="774">
        <v>1</v>
      </c>
      <c r="J604" s="777" t="s">
        <v>1221</v>
      </c>
      <c r="K604" s="774">
        <v>0</v>
      </c>
      <c r="L604" s="774">
        <v>44</v>
      </c>
      <c r="M604" s="774">
        <v>0</v>
      </c>
      <c r="N604" s="782">
        <f t="shared" si="9"/>
        <v>44</v>
      </c>
      <c r="O604" s="774"/>
    </row>
    <row r="605" spans="1:15">
      <c r="A605" s="774" t="s">
        <v>201</v>
      </c>
      <c r="B605" s="774" t="s">
        <v>201</v>
      </c>
      <c r="C605" s="774" t="s">
        <v>565</v>
      </c>
      <c r="D605" s="774">
        <v>2016</v>
      </c>
      <c r="E605" s="777" t="s">
        <v>10</v>
      </c>
      <c r="F605" s="774" t="s">
        <v>6</v>
      </c>
      <c r="G605" s="777" t="s">
        <v>576</v>
      </c>
      <c r="H605" s="776" t="s">
        <v>50</v>
      </c>
      <c r="I605" s="774">
        <v>1</v>
      </c>
      <c r="J605" s="777" t="s">
        <v>129</v>
      </c>
      <c r="K605" s="774">
        <v>0</v>
      </c>
      <c r="L605" s="774">
        <v>215</v>
      </c>
      <c r="M605" s="774">
        <v>0</v>
      </c>
      <c r="N605" s="782">
        <f t="shared" si="9"/>
        <v>215</v>
      </c>
      <c r="O605" s="774"/>
    </row>
    <row r="606" spans="1:15">
      <c r="A606" s="774" t="s">
        <v>201</v>
      </c>
      <c r="B606" s="774" t="s">
        <v>201</v>
      </c>
      <c r="C606" s="774" t="s">
        <v>565</v>
      </c>
      <c r="D606" s="774">
        <v>2016</v>
      </c>
      <c r="E606" s="777" t="s">
        <v>10</v>
      </c>
      <c r="F606" s="774" t="s">
        <v>6</v>
      </c>
      <c r="G606" s="777" t="s">
        <v>576</v>
      </c>
      <c r="H606" s="776" t="s">
        <v>50</v>
      </c>
      <c r="I606" s="774">
        <v>1</v>
      </c>
      <c r="J606" s="777" t="s">
        <v>1234</v>
      </c>
      <c r="K606" s="774">
        <v>0</v>
      </c>
      <c r="L606" s="774">
        <v>25</v>
      </c>
      <c r="M606" s="774">
        <v>2</v>
      </c>
      <c r="N606" s="782">
        <f t="shared" si="9"/>
        <v>27</v>
      </c>
      <c r="O606" s="774"/>
    </row>
    <row r="607" spans="1:15">
      <c r="A607" s="774" t="s">
        <v>201</v>
      </c>
      <c r="B607" s="774" t="s">
        <v>201</v>
      </c>
      <c r="C607" s="774" t="s">
        <v>565</v>
      </c>
      <c r="D607" s="774">
        <v>2016</v>
      </c>
      <c r="E607" s="777" t="s">
        <v>10</v>
      </c>
      <c r="F607" s="774" t="s">
        <v>6</v>
      </c>
      <c r="G607" s="777" t="s">
        <v>576</v>
      </c>
      <c r="H607" s="776" t="s">
        <v>50</v>
      </c>
      <c r="I607" s="774">
        <v>1</v>
      </c>
      <c r="J607" s="777" t="s">
        <v>1228</v>
      </c>
      <c r="K607" s="774">
        <v>0</v>
      </c>
      <c r="L607" s="774">
        <v>1983</v>
      </c>
      <c r="M607" s="774">
        <v>584</v>
      </c>
      <c r="N607" s="782">
        <f t="shared" si="9"/>
        <v>2567</v>
      </c>
      <c r="O607" s="774"/>
    </row>
    <row r="608" spans="1:15">
      <c r="A608" s="774" t="s">
        <v>201</v>
      </c>
      <c r="B608" s="774" t="s">
        <v>201</v>
      </c>
      <c r="C608" s="774" t="s">
        <v>565</v>
      </c>
      <c r="D608" s="774">
        <v>2016</v>
      </c>
      <c r="E608" s="777" t="s">
        <v>10</v>
      </c>
      <c r="F608" s="774" t="s">
        <v>6</v>
      </c>
      <c r="G608" s="777" t="s">
        <v>576</v>
      </c>
      <c r="H608" s="776" t="s">
        <v>50</v>
      </c>
      <c r="I608" s="774">
        <v>1</v>
      </c>
      <c r="J608" s="777" t="s">
        <v>1226</v>
      </c>
      <c r="K608" s="774">
        <v>0</v>
      </c>
      <c r="L608" s="774">
        <v>12316</v>
      </c>
      <c r="M608" s="774">
        <v>196</v>
      </c>
      <c r="N608" s="782">
        <f t="shared" si="9"/>
        <v>12512</v>
      </c>
      <c r="O608" s="774"/>
    </row>
    <row r="609" spans="1:15">
      <c r="A609" s="774" t="s">
        <v>201</v>
      </c>
      <c r="B609" s="774" t="s">
        <v>201</v>
      </c>
      <c r="C609" s="774" t="s">
        <v>565</v>
      </c>
      <c r="D609" s="774">
        <v>2016</v>
      </c>
      <c r="E609" s="913" t="s">
        <v>10</v>
      </c>
      <c r="F609" s="911" t="s">
        <v>6</v>
      </c>
      <c r="G609" s="912" t="s">
        <v>576</v>
      </c>
      <c r="H609" s="776" t="s">
        <v>50</v>
      </c>
      <c r="I609" s="774">
        <v>1</v>
      </c>
      <c r="J609" s="777" t="s">
        <v>1414</v>
      </c>
      <c r="K609" s="774">
        <v>0</v>
      </c>
      <c r="L609" s="774">
        <v>237</v>
      </c>
      <c r="M609" s="774">
        <v>0</v>
      </c>
      <c r="N609" s="782">
        <f t="shared" si="9"/>
        <v>237</v>
      </c>
      <c r="O609" s="774"/>
    </row>
    <row r="610" spans="1:15">
      <c r="A610" s="774" t="s">
        <v>201</v>
      </c>
      <c r="B610" s="774" t="s">
        <v>201</v>
      </c>
      <c r="C610" s="774" t="s">
        <v>565</v>
      </c>
      <c r="D610" s="774">
        <v>2016</v>
      </c>
      <c r="E610" s="777" t="s">
        <v>10</v>
      </c>
      <c r="F610" s="774" t="s">
        <v>6</v>
      </c>
      <c r="G610" s="777" t="s">
        <v>576</v>
      </c>
      <c r="H610" s="776" t="s">
        <v>1297</v>
      </c>
      <c r="I610" s="774" t="s">
        <v>648</v>
      </c>
      <c r="J610" s="777" t="s">
        <v>1212</v>
      </c>
      <c r="K610" s="774">
        <v>0</v>
      </c>
      <c r="L610" s="774">
        <v>40</v>
      </c>
      <c r="M610" s="774">
        <v>0</v>
      </c>
      <c r="N610" s="782">
        <f t="shared" si="9"/>
        <v>40</v>
      </c>
      <c r="O610" s="860"/>
    </row>
    <row r="611" spans="1:15">
      <c r="A611" s="774" t="s">
        <v>201</v>
      </c>
      <c r="B611" s="774" t="s">
        <v>201</v>
      </c>
      <c r="C611" s="774" t="s">
        <v>565</v>
      </c>
      <c r="D611" s="774">
        <v>2016</v>
      </c>
      <c r="E611" s="777" t="s">
        <v>10</v>
      </c>
      <c r="F611" s="774" t="s">
        <v>6</v>
      </c>
      <c r="G611" s="777" t="s">
        <v>576</v>
      </c>
      <c r="H611" s="776" t="s">
        <v>1297</v>
      </c>
      <c r="I611" s="774" t="s">
        <v>648</v>
      </c>
      <c r="J611" s="777" t="s">
        <v>1214</v>
      </c>
      <c r="K611" s="774">
        <v>0</v>
      </c>
      <c r="L611" s="774">
        <v>41</v>
      </c>
      <c r="M611" s="774">
        <v>0</v>
      </c>
      <c r="N611" s="782">
        <f t="shared" si="9"/>
        <v>41</v>
      </c>
      <c r="O611" s="860"/>
    </row>
    <row r="612" spans="1:15">
      <c r="A612" s="774" t="s">
        <v>201</v>
      </c>
      <c r="B612" s="774" t="s">
        <v>201</v>
      </c>
      <c r="C612" s="774" t="s">
        <v>565</v>
      </c>
      <c r="D612" s="774">
        <v>2016</v>
      </c>
      <c r="E612" s="777" t="s">
        <v>10</v>
      </c>
      <c r="F612" s="774" t="s">
        <v>6</v>
      </c>
      <c r="G612" s="777" t="s">
        <v>576</v>
      </c>
      <c r="H612" s="776" t="s">
        <v>1297</v>
      </c>
      <c r="I612" s="774" t="s">
        <v>648</v>
      </c>
      <c r="J612" s="777" t="s">
        <v>1216</v>
      </c>
      <c r="K612" s="774">
        <v>0</v>
      </c>
      <c r="L612" s="774">
        <v>365</v>
      </c>
      <c r="M612" s="774">
        <v>0</v>
      </c>
      <c r="N612" s="782">
        <f t="shared" si="9"/>
        <v>365</v>
      </c>
      <c r="O612" s="860"/>
    </row>
    <row r="613" spans="1:15">
      <c r="A613" s="774" t="s">
        <v>201</v>
      </c>
      <c r="B613" s="774" t="s">
        <v>201</v>
      </c>
      <c r="C613" s="774" t="s">
        <v>565</v>
      </c>
      <c r="D613" s="774">
        <v>2016</v>
      </c>
      <c r="E613" s="777" t="s">
        <v>10</v>
      </c>
      <c r="F613" s="774" t="s">
        <v>6</v>
      </c>
      <c r="G613" s="777" t="s">
        <v>576</v>
      </c>
      <c r="H613" s="776" t="s">
        <v>1297</v>
      </c>
      <c r="I613" s="774" t="s">
        <v>648</v>
      </c>
      <c r="J613" s="777" t="s">
        <v>1217</v>
      </c>
      <c r="K613" s="774">
        <v>0</v>
      </c>
      <c r="L613" s="774">
        <v>1819</v>
      </c>
      <c r="M613" s="774">
        <v>0</v>
      </c>
      <c r="N613" s="782">
        <f t="shared" si="9"/>
        <v>1819</v>
      </c>
      <c r="O613" s="774"/>
    </row>
    <row r="614" spans="1:15">
      <c r="A614" s="774" t="s">
        <v>201</v>
      </c>
      <c r="B614" s="774" t="s">
        <v>201</v>
      </c>
      <c r="C614" s="774" t="s">
        <v>565</v>
      </c>
      <c r="D614" s="774">
        <v>2016</v>
      </c>
      <c r="E614" s="777" t="s">
        <v>10</v>
      </c>
      <c r="F614" s="774" t="s">
        <v>6</v>
      </c>
      <c r="G614" s="777" t="s">
        <v>576</v>
      </c>
      <c r="H614" s="776" t="s">
        <v>1297</v>
      </c>
      <c r="I614" s="774" t="s">
        <v>648</v>
      </c>
      <c r="J614" s="777" t="s">
        <v>1218</v>
      </c>
      <c r="K614" s="774">
        <v>0</v>
      </c>
      <c r="L614" s="774">
        <v>751</v>
      </c>
      <c r="M614" s="774">
        <v>0</v>
      </c>
      <c r="N614" s="782">
        <f t="shared" si="9"/>
        <v>751</v>
      </c>
      <c r="O614" s="774"/>
    </row>
    <row r="615" spans="1:15">
      <c r="A615" s="774" t="s">
        <v>201</v>
      </c>
      <c r="B615" s="774" t="s">
        <v>201</v>
      </c>
      <c r="C615" s="774" t="s">
        <v>565</v>
      </c>
      <c r="D615" s="774">
        <v>2016</v>
      </c>
      <c r="E615" s="777" t="s">
        <v>10</v>
      </c>
      <c r="F615" s="774" t="s">
        <v>6</v>
      </c>
      <c r="G615" s="777" t="s">
        <v>576</v>
      </c>
      <c r="H615" s="776" t="s">
        <v>1297</v>
      </c>
      <c r="I615" s="774" t="s">
        <v>648</v>
      </c>
      <c r="J615" s="777" t="s">
        <v>1220</v>
      </c>
      <c r="K615" s="774">
        <v>0</v>
      </c>
      <c r="L615" s="774">
        <v>677</v>
      </c>
      <c r="M615" s="774">
        <v>0</v>
      </c>
      <c r="N615" s="782">
        <f t="shared" si="9"/>
        <v>677</v>
      </c>
      <c r="O615" s="774"/>
    </row>
    <row r="616" spans="1:15">
      <c r="A616" s="774" t="s">
        <v>201</v>
      </c>
      <c r="B616" s="774" t="s">
        <v>201</v>
      </c>
      <c r="C616" s="774" t="s">
        <v>565</v>
      </c>
      <c r="D616" s="774">
        <v>2016</v>
      </c>
      <c r="E616" s="777" t="s">
        <v>10</v>
      </c>
      <c r="F616" s="774" t="s">
        <v>6</v>
      </c>
      <c r="G616" s="777" t="s">
        <v>576</v>
      </c>
      <c r="H616" s="776" t="s">
        <v>1297</v>
      </c>
      <c r="I616" s="774" t="s">
        <v>648</v>
      </c>
      <c r="J616" s="777" t="s">
        <v>1222</v>
      </c>
      <c r="K616" s="774">
        <v>0</v>
      </c>
      <c r="L616" s="774">
        <v>595</v>
      </c>
      <c r="M616" s="774">
        <v>4</v>
      </c>
      <c r="N616" s="782">
        <f t="shared" si="9"/>
        <v>599</v>
      </c>
      <c r="O616" s="774"/>
    </row>
    <row r="617" spans="1:15">
      <c r="A617" s="774" t="s">
        <v>201</v>
      </c>
      <c r="B617" s="774" t="s">
        <v>201</v>
      </c>
      <c r="C617" s="774" t="s">
        <v>565</v>
      </c>
      <c r="D617" s="774">
        <v>2016</v>
      </c>
      <c r="E617" s="777" t="s">
        <v>10</v>
      </c>
      <c r="F617" s="774" t="s">
        <v>6</v>
      </c>
      <c r="G617" s="777" t="s">
        <v>576</v>
      </c>
      <c r="H617" s="776" t="s">
        <v>1297</v>
      </c>
      <c r="I617" s="774" t="s">
        <v>648</v>
      </c>
      <c r="J617" s="777" t="s">
        <v>1221</v>
      </c>
      <c r="K617" s="774">
        <v>0</v>
      </c>
      <c r="L617" s="774">
        <v>131</v>
      </c>
      <c r="M617" s="774">
        <v>0</v>
      </c>
      <c r="N617" s="782">
        <f t="shared" si="9"/>
        <v>131</v>
      </c>
      <c r="O617" s="774"/>
    </row>
    <row r="618" spans="1:15">
      <c r="A618" s="774" t="s">
        <v>201</v>
      </c>
      <c r="B618" s="774" t="s">
        <v>201</v>
      </c>
      <c r="C618" s="774" t="s">
        <v>565</v>
      </c>
      <c r="D618" s="774">
        <v>2016</v>
      </c>
      <c r="E618" s="777" t="s">
        <v>10</v>
      </c>
      <c r="F618" s="774" t="s">
        <v>6</v>
      </c>
      <c r="G618" s="777" t="s">
        <v>576</v>
      </c>
      <c r="H618" s="776" t="s">
        <v>1297</v>
      </c>
      <c r="I618" s="774" t="s">
        <v>648</v>
      </c>
      <c r="J618" s="777" t="s">
        <v>1234</v>
      </c>
      <c r="K618" s="774">
        <v>0</v>
      </c>
      <c r="L618" s="774">
        <v>140</v>
      </c>
      <c r="M618" s="774">
        <v>2</v>
      </c>
      <c r="N618" s="782">
        <f t="shared" si="9"/>
        <v>142</v>
      </c>
      <c r="O618" s="774"/>
    </row>
    <row r="619" spans="1:15">
      <c r="A619" s="774" t="s">
        <v>201</v>
      </c>
      <c r="B619" s="774" t="s">
        <v>201</v>
      </c>
      <c r="C619" s="774" t="s">
        <v>565</v>
      </c>
      <c r="D619" s="774">
        <v>2016</v>
      </c>
      <c r="E619" s="777" t="s">
        <v>10</v>
      </c>
      <c r="F619" s="774" t="s">
        <v>6</v>
      </c>
      <c r="G619" s="777" t="s">
        <v>576</v>
      </c>
      <c r="H619" s="776" t="s">
        <v>1297</v>
      </c>
      <c r="I619" s="774" t="s">
        <v>648</v>
      </c>
      <c r="J619" s="777" t="s">
        <v>1226</v>
      </c>
      <c r="K619" s="774">
        <v>0</v>
      </c>
      <c r="L619" s="774">
        <v>2100</v>
      </c>
      <c r="M619" s="774">
        <v>2</v>
      </c>
      <c r="N619" s="782">
        <f t="shared" si="9"/>
        <v>2102</v>
      </c>
      <c r="O619" s="774"/>
    </row>
    <row r="620" spans="1:15">
      <c r="A620" s="774" t="s">
        <v>201</v>
      </c>
      <c r="B620" s="774" t="s">
        <v>201</v>
      </c>
      <c r="C620" s="774" t="s">
        <v>565</v>
      </c>
      <c r="D620" s="774">
        <v>2016</v>
      </c>
      <c r="E620" s="777" t="s">
        <v>10</v>
      </c>
      <c r="F620" s="774" t="s">
        <v>6</v>
      </c>
      <c r="G620" s="777" t="s">
        <v>576</v>
      </c>
      <c r="H620" s="776" t="s">
        <v>1360</v>
      </c>
      <c r="I620" s="774" t="s">
        <v>648</v>
      </c>
      <c r="J620" s="777" t="s">
        <v>1221</v>
      </c>
      <c r="K620" s="774">
        <v>0</v>
      </c>
      <c r="L620" s="774">
        <v>1</v>
      </c>
      <c r="M620" s="774">
        <v>0</v>
      </c>
      <c r="N620" s="782">
        <f t="shared" si="9"/>
        <v>1</v>
      </c>
      <c r="O620" s="774"/>
    </row>
    <row r="621" spans="1:15">
      <c r="A621" s="774" t="s">
        <v>201</v>
      </c>
      <c r="B621" s="774" t="s">
        <v>201</v>
      </c>
      <c r="C621" s="774" t="s">
        <v>565</v>
      </c>
      <c r="D621" s="774">
        <v>2016</v>
      </c>
      <c r="E621" s="777" t="s">
        <v>10</v>
      </c>
      <c r="F621" s="774" t="s">
        <v>6</v>
      </c>
      <c r="G621" s="777" t="s">
        <v>576</v>
      </c>
      <c r="H621" s="776" t="s">
        <v>1341</v>
      </c>
      <c r="I621" s="774" t="s">
        <v>648</v>
      </c>
      <c r="J621" s="777" t="s">
        <v>1217</v>
      </c>
      <c r="K621" s="774">
        <v>0</v>
      </c>
      <c r="L621" s="774">
        <v>121</v>
      </c>
      <c r="M621" s="774">
        <v>0</v>
      </c>
      <c r="N621" s="782">
        <f t="shared" si="9"/>
        <v>121</v>
      </c>
      <c r="O621" s="774"/>
    </row>
    <row r="622" spans="1:15">
      <c r="A622" s="774" t="s">
        <v>201</v>
      </c>
      <c r="B622" s="774" t="s">
        <v>201</v>
      </c>
      <c r="C622" s="774" t="s">
        <v>565</v>
      </c>
      <c r="D622" s="774">
        <v>2016</v>
      </c>
      <c r="E622" s="777" t="s">
        <v>10</v>
      </c>
      <c r="F622" s="774" t="s">
        <v>6</v>
      </c>
      <c r="G622" s="777" t="s">
        <v>576</v>
      </c>
      <c r="H622" s="776" t="s">
        <v>1341</v>
      </c>
      <c r="I622" s="774" t="s">
        <v>648</v>
      </c>
      <c r="J622" s="777" t="s">
        <v>1220</v>
      </c>
      <c r="K622" s="774">
        <v>0</v>
      </c>
      <c r="L622" s="774">
        <v>25</v>
      </c>
      <c r="M622" s="774">
        <v>0</v>
      </c>
      <c r="N622" s="782">
        <f t="shared" si="9"/>
        <v>25</v>
      </c>
      <c r="O622" s="774"/>
    </row>
    <row r="623" spans="1:15">
      <c r="A623" s="774" t="s">
        <v>201</v>
      </c>
      <c r="B623" s="774" t="s">
        <v>201</v>
      </c>
      <c r="C623" s="774" t="s">
        <v>565</v>
      </c>
      <c r="D623" s="774">
        <v>2016</v>
      </c>
      <c r="E623" s="777" t="s">
        <v>10</v>
      </c>
      <c r="F623" s="774" t="s">
        <v>6</v>
      </c>
      <c r="G623" s="777" t="s">
        <v>576</v>
      </c>
      <c r="H623" s="776" t="s">
        <v>1341</v>
      </c>
      <c r="I623" s="774" t="s">
        <v>648</v>
      </c>
      <c r="J623" s="777" t="s">
        <v>1226</v>
      </c>
      <c r="K623" s="774">
        <v>0</v>
      </c>
      <c r="L623" s="774">
        <v>47</v>
      </c>
      <c r="M623" s="774">
        <v>0</v>
      </c>
      <c r="N623" s="782">
        <f t="shared" si="9"/>
        <v>47</v>
      </c>
      <c r="O623" s="774"/>
    </row>
    <row r="624" spans="1:15">
      <c r="A624" s="774" t="s">
        <v>201</v>
      </c>
      <c r="B624" s="774" t="s">
        <v>201</v>
      </c>
      <c r="C624" s="774" t="s">
        <v>565</v>
      </c>
      <c r="D624" s="774">
        <v>2016</v>
      </c>
      <c r="E624" s="777" t="s">
        <v>10</v>
      </c>
      <c r="F624" s="774" t="s">
        <v>6</v>
      </c>
      <c r="G624" s="777" t="s">
        <v>576</v>
      </c>
      <c r="H624" s="776" t="s">
        <v>362</v>
      </c>
      <c r="I624" s="774">
        <v>2</v>
      </c>
      <c r="J624" s="777" t="s">
        <v>1212</v>
      </c>
      <c r="K624" s="774">
        <v>0</v>
      </c>
      <c r="L624" s="774">
        <v>49</v>
      </c>
      <c r="M624" s="774">
        <v>0</v>
      </c>
      <c r="N624" s="782">
        <f t="shared" si="9"/>
        <v>49</v>
      </c>
      <c r="O624" s="860"/>
    </row>
    <row r="625" spans="1:15">
      <c r="A625" s="774" t="s">
        <v>201</v>
      </c>
      <c r="B625" s="774" t="s">
        <v>201</v>
      </c>
      <c r="C625" s="774" t="s">
        <v>565</v>
      </c>
      <c r="D625" s="774">
        <v>2016</v>
      </c>
      <c r="E625" s="777" t="s">
        <v>10</v>
      </c>
      <c r="F625" s="774" t="s">
        <v>6</v>
      </c>
      <c r="G625" s="777" t="s">
        <v>576</v>
      </c>
      <c r="H625" s="776" t="s">
        <v>362</v>
      </c>
      <c r="I625" s="774">
        <v>2</v>
      </c>
      <c r="J625" s="777" t="s">
        <v>1217</v>
      </c>
      <c r="K625" s="774">
        <v>0</v>
      </c>
      <c r="L625" s="774">
        <v>57</v>
      </c>
      <c r="M625" s="774">
        <v>0</v>
      </c>
      <c r="N625" s="782">
        <f t="shared" si="9"/>
        <v>57</v>
      </c>
      <c r="O625" s="774"/>
    </row>
    <row r="626" spans="1:15">
      <c r="A626" s="774" t="s">
        <v>201</v>
      </c>
      <c r="B626" s="774" t="s">
        <v>201</v>
      </c>
      <c r="C626" s="774" t="s">
        <v>565</v>
      </c>
      <c r="D626" s="774">
        <v>2016</v>
      </c>
      <c r="E626" s="777" t="s">
        <v>10</v>
      </c>
      <c r="F626" s="774" t="s">
        <v>6</v>
      </c>
      <c r="G626" s="777" t="s">
        <v>576</v>
      </c>
      <c r="H626" s="776" t="s">
        <v>362</v>
      </c>
      <c r="I626" s="774">
        <v>2</v>
      </c>
      <c r="J626" s="777" t="s">
        <v>1220</v>
      </c>
      <c r="K626" s="774">
        <v>0</v>
      </c>
      <c r="L626" s="774">
        <v>151</v>
      </c>
      <c r="M626" s="774">
        <v>0</v>
      </c>
      <c r="N626" s="782">
        <f t="shared" si="9"/>
        <v>151</v>
      </c>
      <c r="O626" s="774"/>
    </row>
    <row r="627" spans="1:15">
      <c r="A627" s="774" t="s">
        <v>201</v>
      </c>
      <c r="B627" s="774" t="s">
        <v>201</v>
      </c>
      <c r="C627" s="774" t="s">
        <v>565</v>
      </c>
      <c r="D627" s="774">
        <v>2016</v>
      </c>
      <c r="E627" s="777" t="s">
        <v>10</v>
      </c>
      <c r="F627" s="774" t="s">
        <v>6</v>
      </c>
      <c r="G627" s="777" t="s">
        <v>576</v>
      </c>
      <c r="H627" s="927" t="s">
        <v>362</v>
      </c>
      <c r="I627" s="774">
        <v>2</v>
      </c>
      <c r="J627" s="777" t="s">
        <v>1222</v>
      </c>
      <c r="K627" s="774">
        <v>0</v>
      </c>
      <c r="L627" s="774">
        <v>118</v>
      </c>
      <c r="M627" s="774">
        <v>2</v>
      </c>
      <c r="N627" s="782">
        <f t="shared" si="9"/>
        <v>120</v>
      </c>
      <c r="O627" s="774"/>
    </row>
    <row r="628" spans="1:15">
      <c r="A628" s="774" t="s">
        <v>201</v>
      </c>
      <c r="B628" s="774" t="s">
        <v>201</v>
      </c>
      <c r="C628" s="774" t="s">
        <v>565</v>
      </c>
      <c r="D628" s="774">
        <v>2016</v>
      </c>
      <c r="E628" s="777" t="s">
        <v>10</v>
      </c>
      <c r="F628" s="774" t="s">
        <v>6</v>
      </c>
      <c r="G628" s="777" t="s">
        <v>576</v>
      </c>
      <c r="H628" s="776" t="s">
        <v>362</v>
      </c>
      <c r="I628" s="774">
        <v>2</v>
      </c>
      <c r="J628" s="777" t="s">
        <v>1221</v>
      </c>
      <c r="K628" s="774">
        <v>0</v>
      </c>
      <c r="L628" s="774">
        <v>10</v>
      </c>
      <c r="M628" s="774">
        <v>0</v>
      </c>
      <c r="N628" s="782">
        <f t="shared" si="9"/>
        <v>10</v>
      </c>
      <c r="O628" s="774"/>
    </row>
    <row r="629" spans="1:15">
      <c r="A629" s="774" t="s">
        <v>201</v>
      </c>
      <c r="B629" s="774" t="s">
        <v>201</v>
      </c>
      <c r="C629" s="774" t="s">
        <v>565</v>
      </c>
      <c r="D629" s="774">
        <v>2016</v>
      </c>
      <c r="E629" s="777" t="s">
        <v>10</v>
      </c>
      <c r="F629" s="774" t="s">
        <v>6</v>
      </c>
      <c r="G629" s="777" t="s">
        <v>576</v>
      </c>
      <c r="H629" s="776" t="s">
        <v>362</v>
      </c>
      <c r="I629" s="774">
        <v>2</v>
      </c>
      <c r="J629" s="777" t="s">
        <v>1226</v>
      </c>
      <c r="K629" s="774">
        <v>0</v>
      </c>
      <c r="L629" s="774">
        <v>1577</v>
      </c>
      <c r="M629" s="774">
        <v>6</v>
      </c>
      <c r="N629" s="782">
        <f t="shared" si="9"/>
        <v>1583</v>
      </c>
      <c r="O629" s="774"/>
    </row>
    <row r="630" spans="1:15">
      <c r="A630" s="774" t="s">
        <v>201</v>
      </c>
      <c r="B630" s="774" t="s">
        <v>201</v>
      </c>
      <c r="C630" s="774" t="s">
        <v>565</v>
      </c>
      <c r="D630" s="774">
        <v>2016</v>
      </c>
      <c r="E630" s="777" t="s">
        <v>10</v>
      </c>
      <c r="F630" s="774" t="s">
        <v>6</v>
      </c>
      <c r="G630" s="777" t="s">
        <v>576</v>
      </c>
      <c r="H630" s="776" t="s">
        <v>363</v>
      </c>
      <c r="I630" s="774">
        <v>1</v>
      </c>
      <c r="J630" s="777" t="s">
        <v>1222</v>
      </c>
      <c r="K630" s="774">
        <v>0</v>
      </c>
      <c r="L630" s="774">
        <v>0</v>
      </c>
      <c r="M630" s="774">
        <v>2</v>
      </c>
      <c r="N630" s="782">
        <f t="shared" si="9"/>
        <v>2</v>
      </c>
      <c r="O630" s="774"/>
    </row>
    <row r="631" spans="1:15">
      <c r="A631" s="774" t="s">
        <v>201</v>
      </c>
      <c r="B631" s="774" t="s">
        <v>201</v>
      </c>
      <c r="C631" s="774" t="s">
        <v>565</v>
      </c>
      <c r="D631" s="774">
        <v>2016</v>
      </c>
      <c r="E631" s="777" t="s">
        <v>10</v>
      </c>
      <c r="F631" s="774" t="s">
        <v>6</v>
      </c>
      <c r="G631" s="777" t="s">
        <v>576</v>
      </c>
      <c r="H631" s="776" t="s">
        <v>363</v>
      </c>
      <c r="I631" s="774">
        <v>1</v>
      </c>
      <c r="J631" s="777" t="s">
        <v>129</v>
      </c>
      <c r="K631" s="774">
        <v>0</v>
      </c>
      <c r="L631" s="774">
        <v>79</v>
      </c>
      <c r="M631" s="774">
        <v>0</v>
      </c>
      <c r="N631" s="782">
        <f t="shared" si="9"/>
        <v>79</v>
      </c>
      <c r="O631" s="774"/>
    </row>
    <row r="632" spans="1:15">
      <c r="A632" s="774" t="s">
        <v>201</v>
      </c>
      <c r="B632" s="774" t="s">
        <v>201</v>
      </c>
      <c r="C632" s="774" t="s">
        <v>565</v>
      </c>
      <c r="D632" s="774">
        <v>2016</v>
      </c>
      <c r="E632" s="777" t="s">
        <v>10</v>
      </c>
      <c r="F632" s="774" t="s">
        <v>6</v>
      </c>
      <c r="G632" s="777" t="s">
        <v>576</v>
      </c>
      <c r="H632" s="776" t="s">
        <v>363</v>
      </c>
      <c r="I632" s="774">
        <v>1</v>
      </c>
      <c r="J632" s="777" t="s">
        <v>1228</v>
      </c>
      <c r="K632" s="774">
        <v>0</v>
      </c>
      <c r="L632" s="774">
        <v>1956</v>
      </c>
      <c r="M632" s="774">
        <v>1615</v>
      </c>
      <c r="N632" s="782">
        <f t="shared" si="9"/>
        <v>3571</v>
      </c>
      <c r="O632" s="774"/>
    </row>
    <row r="633" spans="1:15">
      <c r="A633" s="774" t="s">
        <v>201</v>
      </c>
      <c r="B633" s="774" t="s">
        <v>201</v>
      </c>
      <c r="C633" s="774" t="s">
        <v>565</v>
      </c>
      <c r="D633" s="774">
        <v>2016</v>
      </c>
      <c r="E633" s="777" t="s">
        <v>10</v>
      </c>
      <c r="F633" s="774" t="s">
        <v>6</v>
      </c>
      <c r="G633" s="777" t="s">
        <v>576</v>
      </c>
      <c r="H633" s="776" t="s">
        <v>363</v>
      </c>
      <c r="I633" s="774">
        <v>1</v>
      </c>
      <c r="J633" s="777" t="s">
        <v>1226</v>
      </c>
      <c r="K633" s="774">
        <v>0</v>
      </c>
      <c r="L633" s="774">
        <v>1936</v>
      </c>
      <c r="M633" s="774">
        <v>545</v>
      </c>
      <c r="N633" s="782">
        <f t="shared" si="9"/>
        <v>2481</v>
      </c>
      <c r="O633" s="774"/>
    </row>
    <row r="634" spans="1:15">
      <c r="A634" s="774" t="s">
        <v>201</v>
      </c>
      <c r="B634" s="774" t="s">
        <v>201</v>
      </c>
      <c r="C634" s="774" t="s">
        <v>565</v>
      </c>
      <c r="D634" s="774">
        <v>2016</v>
      </c>
      <c r="E634" s="777" t="s">
        <v>10</v>
      </c>
      <c r="F634" s="774" t="s">
        <v>6</v>
      </c>
      <c r="G634" s="777" t="s">
        <v>576</v>
      </c>
      <c r="H634" s="776" t="s">
        <v>1321</v>
      </c>
      <c r="I634" s="774" t="s">
        <v>648</v>
      </c>
      <c r="J634" s="777" t="s">
        <v>1214</v>
      </c>
      <c r="K634" s="774">
        <v>0</v>
      </c>
      <c r="L634" s="774">
        <v>7</v>
      </c>
      <c r="M634" s="774">
        <v>0</v>
      </c>
      <c r="N634" s="782">
        <f t="shared" si="9"/>
        <v>7</v>
      </c>
      <c r="O634" s="860"/>
    </row>
    <row r="635" spans="1:15">
      <c r="A635" s="774" t="s">
        <v>201</v>
      </c>
      <c r="B635" s="774" t="s">
        <v>201</v>
      </c>
      <c r="C635" s="774" t="s">
        <v>565</v>
      </c>
      <c r="D635" s="774">
        <v>2016</v>
      </c>
      <c r="E635" s="777" t="s">
        <v>10</v>
      </c>
      <c r="F635" s="774" t="s">
        <v>6</v>
      </c>
      <c r="G635" s="777" t="s">
        <v>576</v>
      </c>
      <c r="H635" s="776" t="s">
        <v>1321</v>
      </c>
      <c r="I635" s="774" t="s">
        <v>648</v>
      </c>
      <c r="J635" s="777" t="s">
        <v>1217</v>
      </c>
      <c r="K635" s="774">
        <v>0</v>
      </c>
      <c r="L635" s="774">
        <v>13</v>
      </c>
      <c r="M635" s="774">
        <v>0</v>
      </c>
      <c r="N635" s="782">
        <f t="shared" si="9"/>
        <v>13</v>
      </c>
      <c r="O635" s="774"/>
    </row>
    <row r="636" spans="1:15">
      <c r="A636" s="774" t="s">
        <v>201</v>
      </c>
      <c r="B636" s="774" t="s">
        <v>201</v>
      </c>
      <c r="C636" s="774" t="s">
        <v>565</v>
      </c>
      <c r="D636" s="774">
        <v>2016</v>
      </c>
      <c r="E636" s="777" t="s">
        <v>10</v>
      </c>
      <c r="F636" s="774" t="s">
        <v>6</v>
      </c>
      <c r="G636" s="777" t="s">
        <v>576</v>
      </c>
      <c r="H636" s="927" t="s">
        <v>1321</v>
      </c>
      <c r="I636" s="774" t="s">
        <v>648</v>
      </c>
      <c r="J636" s="777" t="s">
        <v>1220</v>
      </c>
      <c r="K636" s="774">
        <v>0</v>
      </c>
      <c r="L636" s="774">
        <v>4</v>
      </c>
      <c r="M636" s="774">
        <v>0</v>
      </c>
      <c r="N636" s="782">
        <f t="shared" si="9"/>
        <v>4</v>
      </c>
      <c r="O636" s="774"/>
    </row>
    <row r="637" spans="1:15">
      <c r="A637" s="774" t="s">
        <v>201</v>
      </c>
      <c r="B637" s="774" t="s">
        <v>201</v>
      </c>
      <c r="C637" s="774" t="s">
        <v>565</v>
      </c>
      <c r="D637" s="774">
        <v>2016</v>
      </c>
      <c r="E637" s="777" t="s">
        <v>10</v>
      </c>
      <c r="F637" s="774" t="s">
        <v>6</v>
      </c>
      <c r="G637" s="777" t="s">
        <v>576</v>
      </c>
      <c r="H637" s="776" t="s">
        <v>1321</v>
      </c>
      <c r="I637" s="774" t="s">
        <v>648</v>
      </c>
      <c r="J637" s="777" t="s">
        <v>1222</v>
      </c>
      <c r="K637" s="774">
        <v>0</v>
      </c>
      <c r="L637" s="774">
        <v>180</v>
      </c>
      <c r="M637" s="774">
        <v>0</v>
      </c>
      <c r="N637" s="782">
        <f t="shared" si="9"/>
        <v>180</v>
      </c>
      <c r="O637" s="774"/>
    </row>
    <row r="638" spans="1:15">
      <c r="A638" s="774" t="s">
        <v>201</v>
      </c>
      <c r="B638" s="774" t="s">
        <v>201</v>
      </c>
      <c r="C638" s="774" t="s">
        <v>565</v>
      </c>
      <c r="D638" s="774">
        <v>2016</v>
      </c>
      <c r="E638" s="777" t="s">
        <v>10</v>
      </c>
      <c r="F638" s="774" t="s">
        <v>6</v>
      </c>
      <c r="G638" s="777" t="s">
        <v>576</v>
      </c>
      <c r="H638" s="776" t="s">
        <v>1321</v>
      </c>
      <c r="I638" s="774" t="s">
        <v>648</v>
      </c>
      <c r="J638" s="777" t="s">
        <v>1221</v>
      </c>
      <c r="K638" s="774">
        <v>0</v>
      </c>
      <c r="L638" s="774">
        <v>35</v>
      </c>
      <c r="M638" s="774">
        <v>0</v>
      </c>
      <c r="N638" s="782">
        <f t="shared" si="9"/>
        <v>35</v>
      </c>
      <c r="O638" s="774"/>
    </row>
    <row r="639" spans="1:15">
      <c r="A639" s="774" t="s">
        <v>201</v>
      </c>
      <c r="B639" s="774" t="s">
        <v>201</v>
      </c>
      <c r="C639" s="774" t="s">
        <v>565</v>
      </c>
      <c r="D639" s="774">
        <v>2016</v>
      </c>
      <c r="E639" s="777" t="s">
        <v>10</v>
      </c>
      <c r="F639" s="774" t="s">
        <v>6</v>
      </c>
      <c r="G639" s="777" t="s">
        <v>576</v>
      </c>
      <c r="H639" s="776" t="s">
        <v>1321</v>
      </c>
      <c r="I639" s="774" t="s">
        <v>648</v>
      </c>
      <c r="J639" s="777" t="s">
        <v>129</v>
      </c>
      <c r="K639" s="774">
        <v>0</v>
      </c>
      <c r="L639" s="774">
        <v>13</v>
      </c>
      <c r="M639" s="774">
        <v>0</v>
      </c>
      <c r="N639" s="782">
        <f t="shared" si="9"/>
        <v>13</v>
      </c>
      <c r="O639" s="774"/>
    </row>
    <row r="640" spans="1:15">
      <c r="A640" s="774" t="s">
        <v>201</v>
      </c>
      <c r="B640" s="774" t="s">
        <v>201</v>
      </c>
      <c r="C640" s="774" t="s">
        <v>565</v>
      </c>
      <c r="D640" s="774">
        <v>2016</v>
      </c>
      <c r="E640" s="777" t="s">
        <v>10</v>
      </c>
      <c r="F640" s="774" t="s">
        <v>6</v>
      </c>
      <c r="G640" s="777" t="s">
        <v>576</v>
      </c>
      <c r="H640" s="776" t="s">
        <v>1298</v>
      </c>
      <c r="I640" s="774" t="s">
        <v>648</v>
      </c>
      <c r="J640" s="777" t="s">
        <v>1212</v>
      </c>
      <c r="K640" s="774">
        <v>0</v>
      </c>
      <c r="L640" s="774">
        <v>2</v>
      </c>
      <c r="M640" s="774">
        <v>0</v>
      </c>
      <c r="N640" s="782">
        <f t="shared" si="9"/>
        <v>2</v>
      </c>
      <c r="O640" s="860"/>
    </row>
    <row r="641" spans="1:15">
      <c r="A641" s="774" t="s">
        <v>201</v>
      </c>
      <c r="B641" s="774" t="s">
        <v>201</v>
      </c>
      <c r="C641" s="774" t="s">
        <v>565</v>
      </c>
      <c r="D641" s="774">
        <v>2016</v>
      </c>
      <c r="E641" s="777" t="s">
        <v>10</v>
      </c>
      <c r="F641" s="774" t="s">
        <v>6</v>
      </c>
      <c r="G641" s="777" t="s">
        <v>576</v>
      </c>
      <c r="H641" s="776" t="s">
        <v>1298</v>
      </c>
      <c r="I641" s="774" t="s">
        <v>648</v>
      </c>
      <c r="J641" s="777" t="s">
        <v>1216</v>
      </c>
      <c r="K641" s="774">
        <v>0</v>
      </c>
      <c r="L641" s="774">
        <v>8</v>
      </c>
      <c r="M641" s="774">
        <v>0</v>
      </c>
      <c r="N641" s="782">
        <f t="shared" si="9"/>
        <v>8</v>
      </c>
      <c r="O641" s="860"/>
    </row>
    <row r="642" spans="1:15">
      <c r="A642" s="774" t="s">
        <v>201</v>
      </c>
      <c r="B642" s="774" t="s">
        <v>201</v>
      </c>
      <c r="C642" s="774" t="s">
        <v>565</v>
      </c>
      <c r="D642" s="774">
        <v>2016</v>
      </c>
      <c r="E642" s="777" t="s">
        <v>10</v>
      </c>
      <c r="F642" s="774" t="s">
        <v>6</v>
      </c>
      <c r="G642" s="777" t="s">
        <v>576</v>
      </c>
      <c r="H642" s="776" t="s">
        <v>1298</v>
      </c>
      <c r="I642" s="774" t="s">
        <v>648</v>
      </c>
      <c r="J642" s="777" t="s">
        <v>1217</v>
      </c>
      <c r="K642" s="774">
        <v>0</v>
      </c>
      <c r="L642" s="774">
        <v>22</v>
      </c>
      <c r="M642" s="774">
        <v>0</v>
      </c>
      <c r="N642" s="782">
        <f t="shared" si="9"/>
        <v>22</v>
      </c>
      <c r="O642" s="774"/>
    </row>
    <row r="643" spans="1:15">
      <c r="A643" s="774" t="s">
        <v>201</v>
      </c>
      <c r="B643" s="774" t="s">
        <v>201</v>
      </c>
      <c r="C643" s="774" t="s">
        <v>565</v>
      </c>
      <c r="D643" s="774">
        <v>2016</v>
      </c>
      <c r="E643" s="777" t="s">
        <v>10</v>
      </c>
      <c r="F643" s="774" t="s">
        <v>6</v>
      </c>
      <c r="G643" s="777" t="s">
        <v>576</v>
      </c>
      <c r="H643" s="776" t="s">
        <v>1298</v>
      </c>
      <c r="I643" s="774" t="s">
        <v>648</v>
      </c>
      <c r="J643" s="777" t="s">
        <v>1218</v>
      </c>
      <c r="K643" s="774">
        <v>0</v>
      </c>
      <c r="L643" s="774">
        <v>20</v>
      </c>
      <c r="M643" s="774">
        <v>0</v>
      </c>
      <c r="N643" s="782">
        <f t="shared" si="9"/>
        <v>20</v>
      </c>
      <c r="O643" s="774"/>
    </row>
    <row r="644" spans="1:15">
      <c r="A644" s="774" t="s">
        <v>201</v>
      </c>
      <c r="B644" s="774" t="s">
        <v>201</v>
      </c>
      <c r="C644" s="774" t="s">
        <v>565</v>
      </c>
      <c r="D644" s="774">
        <v>2016</v>
      </c>
      <c r="E644" s="777" t="s">
        <v>10</v>
      </c>
      <c r="F644" s="774" t="s">
        <v>6</v>
      </c>
      <c r="G644" s="777" t="s">
        <v>576</v>
      </c>
      <c r="H644" s="776" t="s">
        <v>1298</v>
      </c>
      <c r="I644" s="774" t="s">
        <v>648</v>
      </c>
      <c r="J644" s="777" t="s">
        <v>1220</v>
      </c>
      <c r="K644" s="774">
        <v>0</v>
      </c>
      <c r="L644" s="774">
        <v>10</v>
      </c>
      <c r="M644" s="774">
        <v>0</v>
      </c>
      <c r="N644" s="782">
        <f t="shared" si="9"/>
        <v>10</v>
      </c>
      <c r="O644" s="774"/>
    </row>
    <row r="645" spans="1:15">
      <c r="A645" s="775" t="s">
        <v>201</v>
      </c>
      <c r="B645" s="775" t="s">
        <v>201</v>
      </c>
      <c r="C645" s="775" t="s">
        <v>565</v>
      </c>
      <c r="D645" s="775">
        <v>2016</v>
      </c>
      <c r="E645" s="778" t="s">
        <v>10</v>
      </c>
      <c r="F645" s="775" t="s">
        <v>6</v>
      </c>
      <c r="G645" s="865" t="s">
        <v>576</v>
      </c>
      <c r="H645" s="866" t="s">
        <v>1298</v>
      </c>
      <c r="I645" s="774" t="s">
        <v>648</v>
      </c>
      <c r="J645" s="914" t="s">
        <v>1222</v>
      </c>
      <c r="K645" s="788">
        <v>0</v>
      </c>
      <c r="L645" s="774">
        <v>44</v>
      </c>
      <c r="M645" s="774">
        <v>0</v>
      </c>
      <c r="N645" s="782">
        <f t="shared" ref="N645:N708" si="10">K645+L645+M645</f>
        <v>44</v>
      </c>
      <c r="O645" s="788"/>
    </row>
    <row r="646" spans="1:15">
      <c r="A646" s="818" t="s">
        <v>201</v>
      </c>
      <c r="B646" s="818" t="s">
        <v>201</v>
      </c>
      <c r="C646" s="818" t="s">
        <v>565</v>
      </c>
      <c r="D646" s="818">
        <v>2016</v>
      </c>
      <c r="E646" s="779" t="s">
        <v>10</v>
      </c>
      <c r="F646" s="818" t="s">
        <v>6</v>
      </c>
      <c r="G646" s="859" t="s">
        <v>576</v>
      </c>
      <c r="H646" s="776" t="s">
        <v>1298</v>
      </c>
      <c r="I646" s="774" t="s">
        <v>648</v>
      </c>
      <c r="J646" s="777" t="s">
        <v>1221</v>
      </c>
      <c r="K646" s="774">
        <v>0</v>
      </c>
      <c r="L646" s="774">
        <v>61</v>
      </c>
      <c r="M646" s="774">
        <v>0</v>
      </c>
      <c r="N646" s="782">
        <f t="shared" si="10"/>
        <v>61</v>
      </c>
      <c r="O646" s="831"/>
    </row>
    <row r="647" spans="1:15">
      <c r="A647" s="818" t="s">
        <v>201</v>
      </c>
      <c r="B647" s="818" t="s">
        <v>201</v>
      </c>
      <c r="C647" s="818" t="s">
        <v>565</v>
      </c>
      <c r="D647" s="818">
        <v>2016</v>
      </c>
      <c r="E647" s="779" t="s">
        <v>10</v>
      </c>
      <c r="F647" s="818" t="s">
        <v>6</v>
      </c>
      <c r="G647" s="859" t="s">
        <v>576</v>
      </c>
      <c r="H647" s="776" t="s">
        <v>1298</v>
      </c>
      <c r="I647" s="774" t="s">
        <v>648</v>
      </c>
      <c r="J647" s="777" t="s">
        <v>129</v>
      </c>
      <c r="K647" s="774">
        <v>0</v>
      </c>
      <c r="L647" s="774">
        <v>1</v>
      </c>
      <c r="M647" s="774">
        <v>0</v>
      </c>
      <c r="N647" s="782">
        <f t="shared" si="10"/>
        <v>1</v>
      </c>
      <c r="O647" s="774"/>
    </row>
    <row r="648" spans="1:15">
      <c r="A648" s="818" t="s">
        <v>201</v>
      </c>
      <c r="B648" s="818" t="s">
        <v>201</v>
      </c>
      <c r="C648" s="818" t="s">
        <v>565</v>
      </c>
      <c r="D648" s="818">
        <v>2016</v>
      </c>
      <c r="E648" s="779" t="s">
        <v>10</v>
      </c>
      <c r="F648" s="818" t="s">
        <v>6</v>
      </c>
      <c r="G648" s="859" t="s">
        <v>576</v>
      </c>
      <c r="H648" s="776" t="s">
        <v>1298</v>
      </c>
      <c r="I648" s="774" t="s">
        <v>648</v>
      </c>
      <c r="J648" s="777" t="s">
        <v>1226</v>
      </c>
      <c r="K648" s="774">
        <v>0</v>
      </c>
      <c r="L648" s="774">
        <v>12</v>
      </c>
      <c r="M648" s="774">
        <v>0</v>
      </c>
      <c r="N648" s="782">
        <f t="shared" si="10"/>
        <v>12</v>
      </c>
      <c r="O648" s="838"/>
    </row>
    <row r="649" spans="1:15">
      <c r="A649" s="818" t="s">
        <v>201</v>
      </c>
      <c r="B649" s="818" t="s">
        <v>201</v>
      </c>
      <c r="C649" s="818" t="s">
        <v>565</v>
      </c>
      <c r="D649" s="818">
        <v>2016</v>
      </c>
      <c r="E649" s="779" t="s">
        <v>10</v>
      </c>
      <c r="F649" s="818" t="s">
        <v>6</v>
      </c>
      <c r="G649" s="859" t="s">
        <v>576</v>
      </c>
      <c r="H649" s="776" t="s">
        <v>1298</v>
      </c>
      <c r="I649" s="774" t="s">
        <v>648</v>
      </c>
      <c r="J649" s="777" t="s">
        <v>1414</v>
      </c>
      <c r="K649" s="774">
        <v>0</v>
      </c>
      <c r="L649" s="774">
        <v>1</v>
      </c>
      <c r="M649" s="774">
        <v>0</v>
      </c>
      <c r="N649" s="782">
        <f t="shared" si="10"/>
        <v>1</v>
      </c>
      <c r="O649" s="831"/>
    </row>
    <row r="650" spans="1:15">
      <c r="A650" s="818" t="s">
        <v>201</v>
      </c>
      <c r="B650" s="818" t="s">
        <v>201</v>
      </c>
      <c r="C650" s="818" t="s">
        <v>565</v>
      </c>
      <c r="D650" s="818">
        <v>2016</v>
      </c>
      <c r="E650" s="779" t="s">
        <v>10</v>
      </c>
      <c r="F650" s="818" t="s">
        <v>6</v>
      </c>
      <c r="G650" s="859" t="s">
        <v>576</v>
      </c>
      <c r="H650" s="927" t="s">
        <v>1353</v>
      </c>
      <c r="I650" s="831" t="s">
        <v>648</v>
      </c>
      <c r="J650" s="867" t="s">
        <v>1220</v>
      </c>
      <c r="K650" s="831">
        <v>0</v>
      </c>
      <c r="L650" s="831">
        <v>3</v>
      </c>
      <c r="M650" s="831">
        <v>0</v>
      </c>
      <c r="N650" s="782">
        <f t="shared" si="10"/>
        <v>3</v>
      </c>
      <c r="O650" s="831"/>
    </row>
    <row r="651" spans="1:15">
      <c r="A651" s="818" t="s">
        <v>201</v>
      </c>
      <c r="B651" s="818" t="s">
        <v>201</v>
      </c>
      <c r="C651" s="818" t="s">
        <v>565</v>
      </c>
      <c r="D651" s="818">
        <v>2016</v>
      </c>
      <c r="E651" s="779" t="s">
        <v>10</v>
      </c>
      <c r="F651" s="818" t="s">
        <v>6</v>
      </c>
      <c r="G651" s="859" t="s">
        <v>576</v>
      </c>
      <c r="H651" s="923" t="s">
        <v>1353</v>
      </c>
      <c r="I651" s="831" t="s">
        <v>648</v>
      </c>
      <c r="J651" s="867" t="s">
        <v>1222</v>
      </c>
      <c r="K651" s="831">
        <v>0</v>
      </c>
      <c r="L651" s="831">
        <v>2</v>
      </c>
      <c r="M651" s="831">
        <v>0</v>
      </c>
      <c r="N651" s="782">
        <f t="shared" si="10"/>
        <v>2</v>
      </c>
      <c r="O651" s="831"/>
    </row>
    <row r="652" spans="1:15">
      <c r="A652" s="818" t="s">
        <v>201</v>
      </c>
      <c r="B652" s="818" t="s">
        <v>201</v>
      </c>
      <c r="C652" s="818" t="s">
        <v>565</v>
      </c>
      <c r="D652" s="818">
        <v>2016</v>
      </c>
      <c r="E652" s="779" t="s">
        <v>10</v>
      </c>
      <c r="F652" s="818" t="s">
        <v>6</v>
      </c>
      <c r="G652" s="859" t="s">
        <v>576</v>
      </c>
      <c r="H652" s="776" t="s">
        <v>1353</v>
      </c>
      <c r="I652" s="774" t="s">
        <v>648</v>
      </c>
      <c r="J652" s="777" t="s">
        <v>1226</v>
      </c>
      <c r="K652" s="774">
        <v>0</v>
      </c>
      <c r="L652" s="774">
        <v>18</v>
      </c>
      <c r="M652" s="774">
        <v>0</v>
      </c>
      <c r="N652" s="782">
        <f t="shared" si="10"/>
        <v>18</v>
      </c>
      <c r="O652" s="831"/>
    </row>
    <row r="653" spans="1:15">
      <c r="A653" s="818" t="s">
        <v>201</v>
      </c>
      <c r="B653" s="818" t="s">
        <v>201</v>
      </c>
      <c r="C653" s="818" t="s">
        <v>565</v>
      </c>
      <c r="D653" s="818">
        <v>2016</v>
      </c>
      <c r="E653" s="779" t="s">
        <v>10</v>
      </c>
      <c r="F653" s="818" t="s">
        <v>6</v>
      </c>
      <c r="G653" s="859" t="s">
        <v>576</v>
      </c>
      <c r="H653" s="927" t="s">
        <v>369</v>
      </c>
      <c r="I653" s="831">
        <v>2</v>
      </c>
      <c r="J653" s="867" t="s">
        <v>1212</v>
      </c>
      <c r="K653" s="831">
        <v>0</v>
      </c>
      <c r="L653" s="831">
        <v>111</v>
      </c>
      <c r="M653" s="831">
        <v>0</v>
      </c>
      <c r="N653" s="782">
        <f t="shared" si="10"/>
        <v>111</v>
      </c>
      <c r="O653" s="838"/>
    </row>
    <row r="654" spans="1:15">
      <c r="A654" s="818" t="s">
        <v>201</v>
      </c>
      <c r="B654" s="818" t="s">
        <v>201</v>
      </c>
      <c r="C654" s="818" t="s">
        <v>565</v>
      </c>
      <c r="D654" s="818">
        <v>2016</v>
      </c>
      <c r="E654" s="779" t="s">
        <v>10</v>
      </c>
      <c r="F654" s="818" t="s">
        <v>6</v>
      </c>
      <c r="G654" s="859" t="s">
        <v>576</v>
      </c>
      <c r="H654" s="776" t="s">
        <v>369</v>
      </c>
      <c r="I654" s="774">
        <v>2</v>
      </c>
      <c r="J654" s="777" t="s">
        <v>1214</v>
      </c>
      <c r="K654" s="774">
        <v>0</v>
      </c>
      <c r="L654" s="774">
        <v>61</v>
      </c>
      <c r="M654" s="774">
        <v>0</v>
      </c>
      <c r="N654" s="782">
        <f t="shared" si="10"/>
        <v>61</v>
      </c>
      <c r="O654" s="831"/>
    </row>
    <row r="655" spans="1:15">
      <c r="A655" s="818" t="s">
        <v>201</v>
      </c>
      <c r="B655" s="818" t="s">
        <v>201</v>
      </c>
      <c r="C655" s="818" t="s">
        <v>565</v>
      </c>
      <c r="D655" s="818">
        <v>2016</v>
      </c>
      <c r="E655" s="779" t="s">
        <v>10</v>
      </c>
      <c r="F655" s="818" t="s">
        <v>6</v>
      </c>
      <c r="G655" s="859" t="s">
        <v>576</v>
      </c>
      <c r="H655" s="927" t="s">
        <v>369</v>
      </c>
      <c r="I655" s="831">
        <v>2</v>
      </c>
      <c r="J655" s="867" t="s">
        <v>1216</v>
      </c>
      <c r="K655" s="831">
        <v>0</v>
      </c>
      <c r="L655" s="831">
        <v>275</v>
      </c>
      <c r="M655" s="831">
        <v>0</v>
      </c>
      <c r="N655" s="782">
        <f t="shared" si="10"/>
        <v>275</v>
      </c>
      <c r="O655" s="838"/>
    </row>
    <row r="656" spans="1:15">
      <c r="A656" s="818" t="s">
        <v>201</v>
      </c>
      <c r="B656" s="818" t="s">
        <v>201</v>
      </c>
      <c r="C656" s="818" t="s">
        <v>565</v>
      </c>
      <c r="D656" s="818">
        <v>2016</v>
      </c>
      <c r="E656" s="779" t="s">
        <v>10</v>
      </c>
      <c r="F656" s="818" t="s">
        <v>6</v>
      </c>
      <c r="G656" s="859" t="s">
        <v>576</v>
      </c>
      <c r="H656" s="927" t="s">
        <v>369</v>
      </c>
      <c r="I656" s="831">
        <v>2</v>
      </c>
      <c r="J656" s="867" t="s">
        <v>1217</v>
      </c>
      <c r="K656" s="831">
        <v>0</v>
      </c>
      <c r="L656" s="831">
        <v>991</v>
      </c>
      <c r="M656" s="831">
        <v>0</v>
      </c>
      <c r="N656" s="782">
        <f t="shared" si="10"/>
        <v>991</v>
      </c>
      <c r="O656" s="831"/>
    </row>
    <row r="657" spans="1:15">
      <c r="A657" s="818" t="s">
        <v>201</v>
      </c>
      <c r="B657" s="818" t="s">
        <v>201</v>
      </c>
      <c r="C657" s="818" t="s">
        <v>565</v>
      </c>
      <c r="D657" s="818">
        <v>2016</v>
      </c>
      <c r="E657" s="779" t="s">
        <v>10</v>
      </c>
      <c r="F657" s="818" t="s">
        <v>6</v>
      </c>
      <c r="G657" s="859" t="s">
        <v>576</v>
      </c>
      <c r="H657" s="776" t="s">
        <v>369</v>
      </c>
      <c r="I657" s="774">
        <v>2</v>
      </c>
      <c r="J657" s="777" t="s">
        <v>1218</v>
      </c>
      <c r="K657" s="774">
        <v>0</v>
      </c>
      <c r="L657" s="774">
        <v>365</v>
      </c>
      <c r="M657" s="774">
        <v>0</v>
      </c>
      <c r="N657" s="782">
        <f t="shared" si="10"/>
        <v>365</v>
      </c>
      <c r="O657" s="831"/>
    </row>
    <row r="658" spans="1:15">
      <c r="A658" s="818" t="s">
        <v>201</v>
      </c>
      <c r="B658" s="818" t="s">
        <v>201</v>
      </c>
      <c r="C658" s="818" t="s">
        <v>565</v>
      </c>
      <c r="D658" s="818">
        <v>2016</v>
      </c>
      <c r="E658" s="779" t="s">
        <v>10</v>
      </c>
      <c r="F658" s="818" t="s">
        <v>6</v>
      </c>
      <c r="G658" s="859" t="s">
        <v>576</v>
      </c>
      <c r="H658" s="776" t="s">
        <v>369</v>
      </c>
      <c r="I658" s="774">
        <v>2</v>
      </c>
      <c r="J658" s="777" t="s">
        <v>1220</v>
      </c>
      <c r="K658" s="774">
        <v>0</v>
      </c>
      <c r="L658" s="774">
        <v>849</v>
      </c>
      <c r="M658" s="774">
        <v>0</v>
      </c>
      <c r="N658" s="782">
        <f t="shared" si="10"/>
        <v>849</v>
      </c>
      <c r="O658" s="831"/>
    </row>
    <row r="659" spans="1:15">
      <c r="A659" s="818" t="s">
        <v>201</v>
      </c>
      <c r="B659" s="818" t="s">
        <v>201</v>
      </c>
      <c r="C659" s="818" t="s">
        <v>565</v>
      </c>
      <c r="D659" s="818">
        <v>2016</v>
      </c>
      <c r="E659" s="779" t="s">
        <v>10</v>
      </c>
      <c r="F659" s="818" t="s">
        <v>6</v>
      </c>
      <c r="G659" s="859" t="s">
        <v>576</v>
      </c>
      <c r="H659" s="776" t="s">
        <v>369</v>
      </c>
      <c r="I659" s="774">
        <v>2</v>
      </c>
      <c r="J659" s="777" t="s">
        <v>1222</v>
      </c>
      <c r="K659" s="774">
        <v>0</v>
      </c>
      <c r="L659" s="774">
        <v>195</v>
      </c>
      <c r="M659" s="774">
        <v>0</v>
      </c>
      <c r="N659" s="782">
        <f t="shared" si="10"/>
        <v>195</v>
      </c>
      <c r="O659" s="831"/>
    </row>
    <row r="660" spans="1:15">
      <c r="A660" s="818" t="s">
        <v>201</v>
      </c>
      <c r="B660" s="818" t="s">
        <v>201</v>
      </c>
      <c r="C660" s="818" t="s">
        <v>565</v>
      </c>
      <c r="D660" s="818">
        <v>2016</v>
      </c>
      <c r="E660" s="779" t="s">
        <v>10</v>
      </c>
      <c r="F660" s="818" t="s">
        <v>6</v>
      </c>
      <c r="G660" s="859" t="s">
        <v>576</v>
      </c>
      <c r="H660" s="776" t="s">
        <v>369</v>
      </c>
      <c r="I660" s="774">
        <v>2</v>
      </c>
      <c r="J660" s="777" t="s">
        <v>1221</v>
      </c>
      <c r="K660" s="774">
        <v>0</v>
      </c>
      <c r="L660" s="774">
        <v>46</v>
      </c>
      <c r="M660" s="774">
        <v>0</v>
      </c>
      <c r="N660" s="782">
        <f t="shared" si="10"/>
        <v>46</v>
      </c>
      <c r="O660" s="831"/>
    </row>
    <row r="661" spans="1:15">
      <c r="A661" s="818" t="s">
        <v>201</v>
      </c>
      <c r="B661" s="818" t="s">
        <v>201</v>
      </c>
      <c r="C661" s="818" t="s">
        <v>565</v>
      </c>
      <c r="D661" s="818">
        <v>2016</v>
      </c>
      <c r="E661" s="779" t="s">
        <v>10</v>
      </c>
      <c r="F661" s="818" t="s">
        <v>6</v>
      </c>
      <c r="G661" s="859" t="s">
        <v>576</v>
      </c>
      <c r="H661" s="776" t="s">
        <v>369</v>
      </c>
      <c r="I661" s="774">
        <v>2</v>
      </c>
      <c r="J661" s="777" t="s">
        <v>1234</v>
      </c>
      <c r="K661" s="774">
        <v>0</v>
      </c>
      <c r="L661" s="774">
        <v>5</v>
      </c>
      <c r="M661" s="774">
        <v>2</v>
      </c>
      <c r="N661" s="782">
        <f t="shared" si="10"/>
        <v>7</v>
      </c>
      <c r="O661" s="831"/>
    </row>
    <row r="662" spans="1:15">
      <c r="A662" s="818" t="s">
        <v>201</v>
      </c>
      <c r="B662" s="818" t="s">
        <v>201</v>
      </c>
      <c r="C662" s="818" t="s">
        <v>565</v>
      </c>
      <c r="D662" s="818">
        <v>2016</v>
      </c>
      <c r="E662" s="779" t="s">
        <v>10</v>
      </c>
      <c r="F662" s="818" t="s">
        <v>6</v>
      </c>
      <c r="G662" s="859" t="s">
        <v>576</v>
      </c>
      <c r="H662" s="776" t="s">
        <v>369</v>
      </c>
      <c r="I662" s="774">
        <v>2</v>
      </c>
      <c r="J662" s="777" t="s">
        <v>1228</v>
      </c>
      <c r="K662" s="774">
        <v>0</v>
      </c>
      <c r="L662" s="774">
        <v>197</v>
      </c>
      <c r="M662" s="774">
        <v>3</v>
      </c>
      <c r="N662" s="782">
        <f t="shared" si="10"/>
        <v>200</v>
      </c>
      <c r="O662" s="831"/>
    </row>
    <row r="663" spans="1:15">
      <c r="A663" s="818" t="s">
        <v>201</v>
      </c>
      <c r="B663" s="818" t="s">
        <v>201</v>
      </c>
      <c r="C663" s="818" t="s">
        <v>565</v>
      </c>
      <c r="D663" s="818">
        <v>2016</v>
      </c>
      <c r="E663" s="779" t="s">
        <v>10</v>
      </c>
      <c r="F663" s="818" t="s">
        <v>6</v>
      </c>
      <c r="G663" s="859" t="s">
        <v>576</v>
      </c>
      <c r="H663" s="776" t="s">
        <v>369</v>
      </c>
      <c r="I663" s="774">
        <v>2</v>
      </c>
      <c r="J663" s="777" t="s">
        <v>1226</v>
      </c>
      <c r="K663" s="774">
        <v>0</v>
      </c>
      <c r="L663" s="774">
        <v>4881</v>
      </c>
      <c r="M663" s="774">
        <v>1</v>
      </c>
      <c r="N663" s="782">
        <f t="shared" si="10"/>
        <v>4882</v>
      </c>
      <c r="O663" s="831"/>
    </row>
    <row r="664" spans="1:15">
      <c r="A664" s="818" t="s">
        <v>201</v>
      </c>
      <c r="B664" s="818" t="s">
        <v>201</v>
      </c>
      <c r="C664" s="818" t="s">
        <v>565</v>
      </c>
      <c r="D664" s="818">
        <v>2016</v>
      </c>
      <c r="E664" s="779" t="s">
        <v>10</v>
      </c>
      <c r="F664" s="818" t="s">
        <v>6</v>
      </c>
      <c r="G664" s="859" t="s">
        <v>576</v>
      </c>
      <c r="H664" s="776" t="s">
        <v>369</v>
      </c>
      <c r="I664" s="774">
        <v>2</v>
      </c>
      <c r="J664" s="777" t="s">
        <v>1230</v>
      </c>
      <c r="K664" s="774">
        <v>0</v>
      </c>
      <c r="L664" s="774">
        <v>3</v>
      </c>
      <c r="M664" s="774">
        <v>0</v>
      </c>
      <c r="N664" s="782">
        <f t="shared" si="10"/>
        <v>3</v>
      </c>
      <c r="O664" s="831"/>
    </row>
    <row r="665" spans="1:15">
      <c r="A665" s="818" t="s">
        <v>201</v>
      </c>
      <c r="B665" s="818" t="s">
        <v>201</v>
      </c>
      <c r="C665" s="818" t="s">
        <v>565</v>
      </c>
      <c r="D665" s="818">
        <v>2016</v>
      </c>
      <c r="E665" s="779" t="s">
        <v>10</v>
      </c>
      <c r="F665" s="818" t="s">
        <v>6</v>
      </c>
      <c r="G665" s="859" t="s">
        <v>576</v>
      </c>
      <c r="H665" s="927" t="s">
        <v>369</v>
      </c>
      <c r="I665" s="831">
        <v>2</v>
      </c>
      <c r="J665" s="867" t="s">
        <v>1414</v>
      </c>
      <c r="K665" s="831">
        <v>0</v>
      </c>
      <c r="L665" s="831">
        <v>38</v>
      </c>
      <c r="M665" s="831">
        <v>0</v>
      </c>
      <c r="N665" s="782">
        <f t="shared" si="10"/>
        <v>38</v>
      </c>
      <c r="O665" s="831"/>
    </row>
    <row r="666" spans="1:15">
      <c r="A666" s="818" t="s">
        <v>201</v>
      </c>
      <c r="B666" s="818" t="s">
        <v>201</v>
      </c>
      <c r="C666" s="818" t="s">
        <v>565</v>
      </c>
      <c r="D666" s="818">
        <v>2016</v>
      </c>
      <c r="E666" s="779" t="s">
        <v>10</v>
      </c>
      <c r="F666" s="818" t="s">
        <v>6</v>
      </c>
      <c r="G666" s="859" t="s">
        <v>576</v>
      </c>
      <c r="H666" s="776" t="s">
        <v>911</v>
      </c>
      <c r="I666" s="774" t="s">
        <v>648</v>
      </c>
      <c r="J666" s="777" t="s">
        <v>1216</v>
      </c>
      <c r="K666" s="774">
        <v>0</v>
      </c>
      <c r="L666" s="774">
        <v>1</v>
      </c>
      <c r="M666" s="774">
        <v>0</v>
      </c>
      <c r="N666" s="782">
        <f t="shared" si="10"/>
        <v>1</v>
      </c>
      <c r="O666" s="838"/>
    </row>
    <row r="667" spans="1:15">
      <c r="A667" s="818" t="s">
        <v>201</v>
      </c>
      <c r="B667" s="818" t="s">
        <v>201</v>
      </c>
      <c r="C667" s="818" t="s">
        <v>565</v>
      </c>
      <c r="D667" s="818">
        <v>2016</v>
      </c>
      <c r="E667" s="779" t="s">
        <v>10</v>
      </c>
      <c r="F667" s="818" t="s">
        <v>6</v>
      </c>
      <c r="G667" s="859" t="s">
        <v>576</v>
      </c>
      <c r="H667" s="927" t="s">
        <v>911</v>
      </c>
      <c r="I667" s="831" t="s">
        <v>648</v>
      </c>
      <c r="J667" s="867" t="s">
        <v>1220</v>
      </c>
      <c r="K667" s="831">
        <v>0</v>
      </c>
      <c r="L667" s="831">
        <v>1</v>
      </c>
      <c r="M667" s="831">
        <v>0</v>
      </c>
      <c r="N667" s="782">
        <f t="shared" si="10"/>
        <v>1</v>
      </c>
      <c r="O667" s="831"/>
    </row>
    <row r="668" spans="1:15">
      <c r="A668" s="818" t="s">
        <v>201</v>
      </c>
      <c r="B668" s="818" t="s">
        <v>201</v>
      </c>
      <c r="C668" s="818" t="s">
        <v>565</v>
      </c>
      <c r="D668" s="818">
        <v>2016</v>
      </c>
      <c r="E668" s="779" t="s">
        <v>10</v>
      </c>
      <c r="F668" s="818" t="s">
        <v>6</v>
      </c>
      <c r="G668" s="859" t="s">
        <v>576</v>
      </c>
      <c r="H668" s="776" t="s">
        <v>911</v>
      </c>
      <c r="I668" s="774" t="s">
        <v>648</v>
      </c>
      <c r="J668" s="777" t="s">
        <v>129</v>
      </c>
      <c r="K668" s="774">
        <v>0</v>
      </c>
      <c r="L668" s="774">
        <v>2</v>
      </c>
      <c r="M668" s="774">
        <v>0</v>
      </c>
      <c r="N668" s="782">
        <f t="shared" si="10"/>
        <v>2</v>
      </c>
      <c r="O668" s="831"/>
    </row>
    <row r="669" spans="1:15">
      <c r="A669" s="818" t="s">
        <v>201</v>
      </c>
      <c r="B669" s="818" t="s">
        <v>201</v>
      </c>
      <c r="C669" s="818" t="s">
        <v>565</v>
      </c>
      <c r="D669" s="818">
        <v>2016</v>
      </c>
      <c r="E669" s="779" t="s">
        <v>10</v>
      </c>
      <c r="F669" s="818" t="s">
        <v>6</v>
      </c>
      <c r="G669" s="859" t="s">
        <v>576</v>
      </c>
      <c r="H669" s="776" t="s">
        <v>1299</v>
      </c>
      <c r="I669" s="774" t="s">
        <v>648</v>
      </c>
      <c r="J669" s="777" t="s">
        <v>1212</v>
      </c>
      <c r="K669" s="774">
        <v>0</v>
      </c>
      <c r="L669" s="774">
        <v>3</v>
      </c>
      <c r="M669" s="774">
        <v>0</v>
      </c>
      <c r="N669" s="782">
        <f t="shared" si="10"/>
        <v>3</v>
      </c>
      <c r="O669" s="838"/>
    </row>
    <row r="670" spans="1:15">
      <c r="A670" s="818" t="s">
        <v>201</v>
      </c>
      <c r="B670" s="818" t="s">
        <v>201</v>
      </c>
      <c r="C670" s="818" t="s">
        <v>565</v>
      </c>
      <c r="D670" s="818">
        <v>2016</v>
      </c>
      <c r="E670" s="779" t="s">
        <v>10</v>
      </c>
      <c r="F670" s="818" t="s">
        <v>6</v>
      </c>
      <c r="G670" s="859" t="s">
        <v>576</v>
      </c>
      <c r="H670" s="927" t="s">
        <v>1299</v>
      </c>
      <c r="I670" s="831" t="s">
        <v>648</v>
      </c>
      <c r="J670" s="867" t="s">
        <v>1220</v>
      </c>
      <c r="K670" s="831">
        <v>0</v>
      </c>
      <c r="L670" s="831">
        <v>1</v>
      </c>
      <c r="M670" s="831">
        <v>0</v>
      </c>
      <c r="N670" s="782">
        <f t="shared" si="10"/>
        <v>1</v>
      </c>
      <c r="O670" s="831"/>
    </row>
    <row r="671" spans="1:15">
      <c r="A671" s="818" t="s">
        <v>201</v>
      </c>
      <c r="B671" s="818" t="s">
        <v>201</v>
      </c>
      <c r="C671" s="818" t="s">
        <v>565</v>
      </c>
      <c r="D671" s="818">
        <v>2016</v>
      </c>
      <c r="E671" s="779" t="s">
        <v>10</v>
      </c>
      <c r="F671" s="818" t="s">
        <v>6</v>
      </c>
      <c r="G671" s="859" t="s">
        <v>576</v>
      </c>
      <c r="H671" s="927" t="s">
        <v>1299</v>
      </c>
      <c r="I671" s="831" t="s">
        <v>648</v>
      </c>
      <c r="J671" s="867" t="s">
        <v>129</v>
      </c>
      <c r="K671" s="831">
        <v>0</v>
      </c>
      <c r="L671" s="831">
        <v>5</v>
      </c>
      <c r="M671" s="831">
        <v>0</v>
      </c>
      <c r="N671" s="782">
        <f t="shared" si="10"/>
        <v>5</v>
      </c>
      <c r="O671" s="831"/>
    </row>
    <row r="672" spans="1:15">
      <c r="A672" s="818" t="s">
        <v>201</v>
      </c>
      <c r="B672" s="818" t="s">
        <v>201</v>
      </c>
      <c r="C672" s="818" t="s">
        <v>565</v>
      </c>
      <c r="D672" s="818">
        <v>2016</v>
      </c>
      <c r="E672" s="779" t="s">
        <v>10</v>
      </c>
      <c r="F672" s="818" t="s">
        <v>6</v>
      </c>
      <c r="G672" s="859" t="s">
        <v>576</v>
      </c>
      <c r="H672" s="776" t="s">
        <v>371</v>
      </c>
      <c r="I672" s="774">
        <v>1</v>
      </c>
      <c r="J672" s="777" t="s">
        <v>1212</v>
      </c>
      <c r="K672" s="774">
        <v>0</v>
      </c>
      <c r="L672" s="774">
        <v>1</v>
      </c>
      <c r="M672" s="774">
        <v>0</v>
      </c>
      <c r="N672" s="782">
        <f t="shared" si="10"/>
        <v>1</v>
      </c>
      <c r="O672" s="838"/>
    </row>
    <row r="673" spans="1:15">
      <c r="A673" s="818" t="s">
        <v>201</v>
      </c>
      <c r="B673" s="818" t="s">
        <v>201</v>
      </c>
      <c r="C673" s="818" t="s">
        <v>565</v>
      </c>
      <c r="D673" s="818">
        <v>2016</v>
      </c>
      <c r="E673" s="779" t="s">
        <v>10</v>
      </c>
      <c r="F673" s="818" t="s">
        <v>6</v>
      </c>
      <c r="G673" s="859" t="s">
        <v>576</v>
      </c>
      <c r="H673" s="776" t="s">
        <v>371</v>
      </c>
      <c r="I673" s="774" t="s">
        <v>648</v>
      </c>
      <c r="J673" s="777" t="s">
        <v>1214</v>
      </c>
      <c r="K673" s="774">
        <v>0</v>
      </c>
      <c r="L673" s="774">
        <v>3</v>
      </c>
      <c r="M673" s="774">
        <v>0</v>
      </c>
      <c r="N673" s="782">
        <f t="shared" si="10"/>
        <v>3</v>
      </c>
      <c r="O673" s="831"/>
    </row>
    <row r="674" spans="1:15">
      <c r="A674" s="818" t="s">
        <v>201</v>
      </c>
      <c r="B674" s="818" t="s">
        <v>201</v>
      </c>
      <c r="C674" s="818" t="s">
        <v>565</v>
      </c>
      <c r="D674" s="818">
        <v>2016</v>
      </c>
      <c r="E674" s="779" t="s">
        <v>10</v>
      </c>
      <c r="F674" s="818" t="s">
        <v>6</v>
      </c>
      <c r="G674" s="859" t="s">
        <v>576</v>
      </c>
      <c r="H674" s="927" t="s">
        <v>371</v>
      </c>
      <c r="I674" s="831">
        <v>1</v>
      </c>
      <c r="J674" s="867" t="s">
        <v>1220</v>
      </c>
      <c r="K674" s="831">
        <v>0</v>
      </c>
      <c r="L674" s="831">
        <v>18</v>
      </c>
      <c r="M674" s="831">
        <v>0</v>
      </c>
      <c r="N674" s="782">
        <f t="shared" si="10"/>
        <v>18</v>
      </c>
      <c r="O674" s="831"/>
    </row>
    <row r="675" spans="1:15">
      <c r="A675" s="818" t="s">
        <v>201</v>
      </c>
      <c r="B675" s="818" t="s">
        <v>201</v>
      </c>
      <c r="C675" s="818" t="s">
        <v>565</v>
      </c>
      <c r="D675" s="818">
        <v>2016</v>
      </c>
      <c r="E675" s="779" t="s">
        <v>10</v>
      </c>
      <c r="F675" s="818" t="s">
        <v>6</v>
      </c>
      <c r="G675" s="859" t="s">
        <v>576</v>
      </c>
      <c r="H675" s="776" t="s">
        <v>371</v>
      </c>
      <c r="I675" s="774">
        <v>1</v>
      </c>
      <c r="J675" s="777" t="s">
        <v>1222</v>
      </c>
      <c r="K675" s="774">
        <v>0</v>
      </c>
      <c r="L675" s="774">
        <v>2</v>
      </c>
      <c r="M675" s="774">
        <v>0</v>
      </c>
      <c r="N675" s="782">
        <f t="shared" si="10"/>
        <v>2</v>
      </c>
      <c r="O675" s="831"/>
    </row>
    <row r="676" spans="1:15">
      <c r="A676" s="818" t="s">
        <v>201</v>
      </c>
      <c r="B676" s="818" t="s">
        <v>201</v>
      </c>
      <c r="C676" s="818" t="s">
        <v>565</v>
      </c>
      <c r="D676" s="818">
        <v>2016</v>
      </c>
      <c r="E676" s="779" t="s">
        <v>10</v>
      </c>
      <c r="F676" s="818" t="s">
        <v>6</v>
      </c>
      <c r="G676" s="859" t="s">
        <v>576</v>
      </c>
      <c r="H676" s="776" t="s">
        <v>371</v>
      </c>
      <c r="I676" s="774">
        <v>1</v>
      </c>
      <c r="J676" s="777" t="s">
        <v>1221</v>
      </c>
      <c r="K676" s="774">
        <v>0</v>
      </c>
      <c r="L676" s="774">
        <v>7</v>
      </c>
      <c r="M676" s="774">
        <v>0</v>
      </c>
      <c r="N676" s="782">
        <f t="shared" si="10"/>
        <v>7</v>
      </c>
      <c r="O676" s="831"/>
    </row>
    <row r="677" spans="1:15">
      <c r="A677" s="818" t="s">
        <v>201</v>
      </c>
      <c r="B677" s="818" t="s">
        <v>201</v>
      </c>
      <c r="C677" s="818" t="s">
        <v>565</v>
      </c>
      <c r="D677" s="818">
        <v>2016</v>
      </c>
      <c r="E677" s="779" t="s">
        <v>10</v>
      </c>
      <c r="F677" s="818" t="s">
        <v>6</v>
      </c>
      <c r="G677" s="859" t="s">
        <v>576</v>
      </c>
      <c r="H677" s="776" t="s">
        <v>371</v>
      </c>
      <c r="I677" s="774">
        <v>1</v>
      </c>
      <c r="J677" s="777" t="s">
        <v>1226</v>
      </c>
      <c r="K677" s="774">
        <v>0</v>
      </c>
      <c r="L677" s="774">
        <v>1</v>
      </c>
      <c r="M677" s="774">
        <v>0</v>
      </c>
      <c r="N677" s="782">
        <f t="shared" si="10"/>
        <v>1</v>
      </c>
      <c r="O677" s="831"/>
    </row>
    <row r="678" spans="1:15">
      <c r="A678" s="818" t="s">
        <v>201</v>
      </c>
      <c r="B678" s="818" t="s">
        <v>201</v>
      </c>
      <c r="C678" s="818" t="s">
        <v>565</v>
      </c>
      <c r="D678" s="818">
        <v>2016</v>
      </c>
      <c r="E678" s="779" t="s">
        <v>10</v>
      </c>
      <c r="F678" s="818" t="s">
        <v>6</v>
      </c>
      <c r="G678" s="859" t="s">
        <v>576</v>
      </c>
      <c r="H678" s="927" t="s">
        <v>1329</v>
      </c>
      <c r="I678" s="831" t="s">
        <v>648</v>
      </c>
      <c r="J678" s="867" t="s">
        <v>1216</v>
      </c>
      <c r="K678" s="831">
        <v>0</v>
      </c>
      <c r="L678" s="831">
        <v>1</v>
      </c>
      <c r="M678" s="831">
        <v>0</v>
      </c>
      <c r="N678" s="782">
        <f t="shared" si="10"/>
        <v>1</v>
      </c>
      <c r="O678" s="838"/>
    </row>
    <row r="679" spans="1:15">
      <c r="A679" s="818" t="s">
        <v>201</v>
      </c>
      <c r="B679" s="818" t="s">
        <v>201</v>
      </c>
      <c r="C679" s="818" t="s">
        <v>565</v>
      </c>
      <c r="D679" s="818">
        <v>2016</v>
      </c>
      <c r="E679" s="779" t="s">
        <v>10</v>
      </c>
      <c r="F679" s="818" t="s">
        <v>6</v>
      </c>
      <c r="G679" s="859" t="s">
        <v>576</v>
      </c>
      <c r="H679" s="776" t="s">
        <v>1329</v>
      </c>
      <c r="I679" s="774" t="s">
        <v>648</v>
      </c>
      <c r="J679" s="777" t="s">
        <v>1218</v>
      </c>
      <c r="K679" s="774">
        <v>0</v>
      </c>
      <c r="L679" s="774">
        <v>1</v>
      </c>
      <c r="M679" s="774">
        <v>0</v>
      </c>
      <c r="N679" s="782">
        <f t="shared" si="10"/>
        <v>1</v>
      </c>
      <c r="O679" s="831"/>
    </row>
    <row r="680" spans="1:15">
      <c r="A680" s="818" t="s">
        <v>201</v>
      </c>
      <c r="B680" s="818" t="s">
        <v>201</v>
      </c>
      <c r="C680" s="818" t="s">
        <v>565</v>
      </c>
      <c r="D680" s="818">
        <v>2016</v>
      </c>
      <c r="E680" s="779" t="s">
        <v>10</v>
      </c>
      <c r="F680" s="818" t="s">
        <v>6</v>
      </c>
      <c r="G680" s="859" t="s">
        <v>576</v>
      </c>
      <c r="H680" s="776" t="s">
        <v>1329</v>
      </c>
      <c r="I680" s="774" t="s">
        <v>648</v>
      </c>
      <c r="J680" s="777" t="s">
        <v>1220</v>
      </c>
      <c r="K680" s="774">
        <v>0</v>
      </c>
      <c r="L680" s="774">
        <v>4</v>
      </c>
      <c r="M680" s="774">
        <v>0</v>
      </c>
      <c r="N680" s="782">
        <f t="shared" si="10"/>
        <v>4</v>
      </c>
      <c r="O680" s="831"/>
    </row>
    <row r="681" spans="1:15">
      <c r="A681" s="818" t="s">
        <v>201</v>
      </c>
      <c r="B681" s="818" t="s">
        <v>201</v>
      </c>
      <c r="C681" s="818" t="s">
        <v>565</v>
      </c>
      <c r="D681" s="818">
        <v>2016</v>
      </c>
      <c r="E681" s="779" t="s">
        <v>10</v>
      </c>
      <c r="F681" s="818" t="s">
        <v>6</v>
      </c>
      <c r="G681" s="859" t="s">
        <v>576</v>
      </c>
      <c r="H681" s="927" t="s">
        <v>1329</v>
      </c>
      <c r="I681" s="831" t="s">
        <v>648</v>
      </c>
      <c r="J681" s="867" t="s">
        <v>1222</v>
      </c>
      <c r="K681" s="831">
        <v>0</v>
      </c>
      <c r="L681" s="831">
        <v>1</v>
      </c>
      <c r="M681" s="831">
        <v>2</v>
      </c>
      <c r="N681" s="782">
        <f t="shared" si="10"/>
        <v>3</v>
      </c>
      <c r="O681" s="831"/>
    </row>
    <row r="682" spans="1:15">
      <c r="A682" s="818" t="s">
        <v>201</v>
      </c>
      <c r="B682" s="818" t="s">
        <v>201</v>
      </c>
      <c r="C682" s="818" t="s">
        <v>565</v>
      </c>
      <c r="D682" s="818">
        <v>2016</v>
      </c>
      <c r="E682" s="779" t="s">
        <v>10</v>
      </c>
      <c r="F682" s="818" t="s">
        <v>6</v>
      </c>
      <c r="G682" s="859" t="s">
        <v>576</v>
      </c>
      <c r="H682" s="776" t="s">
        <v>1329</v>
      </c>
      <c r="I682" s="774" t="s">
        <v>648</v>
      </c>
      <c r="J682" s="777" t="s">
        <v>1221</v>
      </c>
      <c r="K682" s="774">
        <v>0</v>
      </c>
      <c r="L682" s="774">
        <v>2</v>
      </c>
      <c r="M682" s="774">
        <v>0</v>
      </c>
      <c r="N682" s="782">
        <f t="shared" si="10"/>
        <v>2</v>
      </c>
      <c r="O682" s="831"/>
    </row>
    <row r="683" spans="1:15">
      <c r="A683" s="818" t="s">
        <v>201</v>
      </c>
      <c r="B683" s="818" t="s">
        <v>201</v>
      </c>
      <c r="C683" s="818" t="s">
        <v>565</v>
      </c>
      <c r="D683" s="818">
        <v>2016</v>
      </c>
      <c r="E683" s="779" t="s">
        <v>10</v>
      </c>
      <c r="F683" s="818" t="s">
        <v>6</v>
      </c>
      <c r="G683" s="859" t="s">
        <v>576</v>
      </c>
      <c r="H683" s="927" t="s">
        <v>1329</v>
      </c>
      <c r="I683" s="831" t="s">
        <v>648</v>
      </c>
      <c r="J683" s="867" t="s">
        <v>1234</v>
      </c>
      <c r="K683" s="831">
        <v>0</v>
      </c>
      <c r="L683" s="831">
        <v>1</v>
      </c>
      <c r="M683" s="831">
        <v>2</v>
      </c>
      <c r="N683" s="782">
        <f t="shared" si="10"/>
        <v>3</v>
      </c>
      <c r="O683" s="831"/>
    </row>
    <row r="684" spans="1:15">
      <c r="A684" s="818" t="s">
        <v>201</v>
      </c>
      <c r="B684" s="818" t="s">
        <v>201</v>
      </c>
      <c r="C684" s="818" t="s">
        <v>565</v>
      </c>
      <c r="D684" s="818">
        <v>2016</v>
      </c>
      <c r="E684" s="779" t="s">
        <v>10</v>
      </c>
      <c r="F684" s="818" t="s">
        <v>6</v>
      </c>
      <c r="G684" s="859" t="s">
        <v>576</v>
      </c>
      <c r="H684" s="776" t="s">
        <v>373</v>
      </c>
      <c r="I684" s="774" t="s">
        <v>648</v>
      </c>
      <c r="J684" s="777" t="s">
        <v>1214</v>
      </c>
      <c r="K684" s="774">
        <v>0</v>
      </c>
      <c r="L684" s="774">
        <v>11</v>
      </c>
      <c r="M684" s="774">
        <v>0</v>
      </c>
      <c r="N684" s="782">
        <f t="shared" si="10"/>
        <v>11</v>
      </c>
      <c r="O684" s="838"/>
    </row>
    <row r="685" spans="1:15">
      <c r="A685" s="818" t="s">
        <v>201</v>
      </c>
      <c r="B685" s="818" t="s">
        <v>201</v>
      </c>
      <c r="C685" s="818" t="s">
        <v>565</v>
      </c>
      <c r="D685" s="818">
        <v>2016</v>
      </c>
      <c r="E685" s="779" t="s">
        <v>10</v>
      </c>
      <c r="F685" s="818" t="s">
        <v>6</v>
      </c>
      <c r="G685" s="859" t="s">
        <v>576</v>
      </c>
      <c r="H685" s="776" t="s">
        <v>373</v>
      </c>
      <c r="I685" s="774" t="s">
        <v>648</v>
      </c>
      <c r="J685" s="777" t="s">
        <v>1222</v>
      </c>
      <c r="K685" s="774">
        <v>0</v>
      </c>
      <c r="L685" s="774">
        <v>0</v>
      </c>
      <c r="M685" s="774">
        <v>1</v>
      </c>
      <c r="N685" s="782">
        <f t="shared" si="10"/>
        <v>1</v>
      </c>
      <c r="O685" s="831"/>
    </row>
    <row r="686" spans="1:15">
      <c r="A686" s="818" t="s">
        <v>201</v>
      </c>
      <c r="B686" s="818" t="s">
        <v>201</v>
      </c>
      <c r="C686" s="818" t="s">
        <v>565</v>
      </c>
      <c r="D686" s="818">
        <v>2016</v>
      </c>
      <c r="E686" s="779" t="s">
        <v>10</v>
      </c>
      <c r="F686" s="818" t="s">
        <v>6</v>
      </c>
      <c r="G686" s="859" t="s">
        <v>576</v>
      </c>
      <c r="H686" s="776" t="s">
        <v>1300</v>
      </c>
      <c r="I686" s="774" t="s">
        <v>648</v>
      </c>
      <c r="J686" s="777" t="s">
        <v>1212</v>
      </c>
      <c r="K686" s="774">
        <v>0</v>
      </c>
      <c r="L686" s="774">
        <v>194</v>
      </c>
      <c r="M686" s="774">
        <v>0</v>
      </c>
      <c r="N686" s="782">
        <f t="shared" si="10"/>
        <v>194</v>
      </c>
      <c r="O686" s="838"/>
    </row>
    <row r="687" spans="1:15">
      <c r="A687" s="818" t="s">
        <v>201</v>
      </c>
      <c r="B687" s="818" t="s">
        <v>201</v>
      </c>
      <c r="C687" s="818" t="s">
        <v>565</v>
      </c>
      <c r="D687" s="818">
        <v>2016</v>
      </c>
      <c r="E687" s="779" t="s">
        <v>10</v>
      </c>
      <c r="F687" s="818" t="s">
        <v>6</v>
      </c>
      <c r="G687" s="859" t="s">
        <v>576</v>
      </c>
      <c r="H687" s="776" t="s">
        <v>1300</v>
      </c>
      <c r="I687" s="774" t="s">
        <v>648</v>
      </c>
      <c r="J687" s="777" t="s">
        <v>1220</v>
      </c>
      <c r="K687" s="774">
        <v>0</v>
      </c>
      <c r="L687" s="774">
        <v>173</v>
      </c>
      <c r="M687" s="774">
        <v>0</v>
      </c>
      <c r="N687" s="782">
        <f t="shared" si="10"/>
        <v>173</v>
      </c>
      <c r="O687" s="831"/>
    </row>
    <row r="688" spans="1:15">
      <c r="A688" s="818" t="s">
        <v>201</v>
      </c>
      <c r="B688" s="818" t="s">
        <v>201</v>
      </c>
      <c r="C688" s="818" t="s">
        <v>565</v>
      </c>
      <c r="D688" s="818">
        <v>2016</v>
      </c>
      <c r="E688" s="779" t="s">
        <v>10</v>
      </c>
      <c r="F688" s="818" t="s">
        <v>6</v>
      </c>
      <c r="G688" s="859" t="s">
        <v>576</v>
      </c>
      <c r="H688" s="776" t="s">
        <v>1300</v>
      </c>
      <c r="I688" s="774" t="s">
        <v>648</v>
      </c>
      <c r="J688" s="777" t="s">
        <v>1222</v>
      </c>
      <c r="K688" s="774">
        <v>0</v>
      </c>
      <c r="L688" s="774">
        <v>12</v>
      </c>
      <c r="M688" s="774">
        <v>0</v>
      </c>
      <c r="N688" s="782">
        <f t="shared" si="10"/>
        <v>12</v>
      </c>
      <c r="O688" s="831"/>
    </row>
    <row r="689" spans="1:15">
      <c r="A689" s="818" t="s">
        <v>201</v>
      </c>
      <c r="B689" s="818" t="s">
        <v>201</v>
      </c>
      <c r="C689" s="818" t="s">
        <v>565</v>
      </c>
      <c r="D689" s="818">
        <v>2016</v>
      </c>
      <c r="E689" s="779" t="s">
        <v>10</v>
      </c>
      <c r="F689" s="818" t="s">
        <v>6</v>
      </c>
      <c r="G689" s="859" t="s">
        <v>576</v>
      </c>
      <c r="H689" s="776" t="s">
        <v>1300</v>
      </c>
      <c r="I689" s="774" t="s">
        <v>648</v>
      </c>
      <c r="J689" s="777" t="s">
        <v>1221</v>
      </c>
      <c r="K689" s="774">
        <v>0</v>
      </c>
      <c r="L689" s="774">
        <v>61</v>
      </c>
      <c r="M689" s="774">
        <v>0</v>
      </c>
      <c r="N689" s="782">
        <f t="shared" si="10"/>
        <v>61</v>
      </c>
      <c r="O689" s="831"/>
    </row>
    <row r="690" spans="1:15">
      <c r="A690" s="818" t="s">
        <v>201</v>
      </c>
      <c r="B690" s="818" t="s">
        <v>201</v>
      </c>
      <c r="C690" s="818" t="s">
        <v>565</v>
      </c>
      <c r="D690" s="818">
        <v>2016</v>
      </c>
      <c r="E690" s="779" t="s">
        <v>10</v>
      </c>
      <c r="F690" s="818" t="s">
        <v>6</v>
      </c>
      <c r="G690" s="859" t="s">
        <v>576</v>
      </c>
      <c r="H690" s="776" t="s">
        <v>1300</v>
      </c>
      <c r="I690" s="774" t="s">
        <v>648</v>
      </c>
      <c r="J690" s="777" t="s">
        <v>1234</v>
      </c>
      <c r="K690" s="774">
        <v>0</v>
      </c>
      <c r="L690" s="774">
        <v>16</v>
      </c>
      <c r="M690" s="774">
        <v>2</v>
      </c>
      <c r="N690" s="782">
        <f t="shared" si="10"/>
        <v>18</v>
      </c>
      <c r="O690" s="831"/>
    </row>
    <row r="691" spans="1:15">
      <c r="A691" s="818" t="s">
        <v>201</v>
      </c>
      <c r="B691" s="818" t="s">
        <v>201</v>
      </c>
      <c r="C691" s="818" t="s">
        <v>565</v>
      </c>
      <c r="D691" s="818">
        <v>2016</v>
      </c>
      <c r="E691" s="779" t="s">
        <v>10</v>
      </c>
      <c r="F691" s="818" t="s">
        <v>6</v>
      </c>
      <c r="G691" s="859" t="s">
        <v>576</v>
      </c>
      <c r="H691" s="776" t="s">
        <v>46</v>
      </c>
      <c r="I691" s="774">
        <v>1</v>
      </c>
      <c r="J691" s="777" t="s">
        <v>1228</v>
      </c>
      <c r="K691" s="774">
        <v>0</v>
      </c>
      <c r="L691" s="774">
        <v>7469</v>
      </c>
      <c r="M691" s="774">
        <v>20</v>
      </c>
      <c r="N691" s="782">
        <f t="shared" si="10"/>
        <v>7489</v>
      </c>
      <c r="O691" s="831"/>
    </row>
    <row r="692" spans="1:15">
      <c r="A692" s="818" t="s">
        <v>201</v>
      </c>
      <c r="B692" s="818" t="s">
        <v>201</v>
      </c>
      <c r="C692" s="818" t="s">
        <v>565</v>
      </c>
      <c r="D692" s="818">
        <v>2016</v>
      </c>
      <c r="E692" s="779" t="s">
        <v>10</v>
      </c>
      <c r="F692" s="818" t="s">
        <v>6</v>
      </c>
      <c r="G692" s="859" t="s">
        <v>576</v>
      </c>
      <c r="H692" s="776" t="s">
        <v>1380</v>
      </c>
      <c r="I692" s="774" t="s">
        <v>648</v>
      </c>
      <c r="J692" s="777" t="s">
        <v>1228</v>
      </c>
      <c r="K692" s="774">
        <v>0</v>
      </c>
      <c r="L692" s="774">
        <v>0</v>
      </c>
      <c r="M692" s="774">
        <v>20</v>
      </c>
      <c r="N692" s="782">
        <f t="shared" si="10"/>
        <v>20</v>
      </c>
      <c r="O692" s="831"/>
    </row>
    <row r="693" spans="1:15">
      <c r="A693" s="818" t="s">
        <v>201</v>
      </c>
      <c r="B693" s="818" t="s">
        <v>201</v>
      </c>
      <c r="C693" s="818" t="s">
        <v>565</v>
      </c>
      <c r="D693" s="818">
        <v>2016</v>
      </c>
      <c r="E693" s="779" t="s">
        <v>10</v>
      </c>
      <c r="F693" s="818" t="s">
        <v>6</v>
      </c>
      <c r="G693" s="859" t="s">
        <v>576</v>
      </c>
      <c r="H693" s="776" t="s">
        <v>1347</v>
      </c>
      <c r="I693" s="774" t="s">
        <v>648</v>
      </c>
      <c r="J693" s="777" t="s">
        <v>1218</v>
      </c>
      <c r="K693" s="774">
        <v>0</v>
      </c>
      <c r="L693" s="774">
        <v>1</v>
      </c>
      <c r="M693" s="774">
        <v>0</v>
      </c>
      <c r="N693" s="782">
        <f t="shared" si="10"/>
        <v>1</v>
      </c>
      <c r="O693" s="831"/>
    </row>
    <row r="694" spans="1:15">
      <c r="A694" s="818" t="s">
        <v>201</v>
      </c>
      <c r="B694" s="818" t="s">
        <v>201</v>
      </c>
      <c r="C694" s="818" t="s">
        <v>565</v>
      </c>
      <c r="D694" s="818">
        <v>2016</v>
      </c>
      <c r="E694" s="779" t="s">
        <v>10</v>
      </c>
      <c r="F694" s="818" t="s">
        <v>6</v>
      </c>
      <c r="G694" s="859" t="s">
        <v>576</v>
      </c>
      <c r="H694" s="776" t="s">
        <v>374</v>
      </c>
      <c r="I694" s="774">
        <v>2</v>
      </c>
      <c r="J694" s="777" t="s">
        <v>1212</v>
      </c>
      <c r="K694" s="774">
        <v>0</v>
      </c>
      <c r="L694" s="774">
        <v>12242</v>
      </c>
      <c r="M694" s="774">
        <v>0</v>
      </c>
      <c r="N694" s="782">
        <f t="shared" si="10"/>
        <v>12242</v>
      </c>
      <c r="O694" s="838"/>
    </row>
    <row r="695" spans="1:15">
      <c r="A695" s="818" t="s">
        <v>201</v>
      </c>
      <c r="B695" s="818" t="s">
        <v>201</v>
      </c>
      <c r="C695" s="818" t="s">
        <v>565</v>
      </c>
      <c r="D695" s="818">
        <v>2016</v>
      </c>
      <c r="E695" s="779" t="s">
        <v>10</v>
      </c>
      <c r="F695" s="818" t="s">
        <v>6</v>
      </c>
      <c r="G695" s="859" t="s">
        <v>576</v>
      </c>
      <c r="H695" s="776" t="s">
        <v>374</v>
      </c>
      <c r="I695" s="774">
        <v>2</v>
      </c>
      <c r="J695" s="777" t="s">
        <v>1214</v>
      </c>
      <c r="K695" s="774">
        <v>0</v>
      </c>
      <c r="L695" s="774">
        <v>112</v>
      </c>
      <c r="M695" s="774">
        <v>0</v>
      </c>
      <c r="N695" s="782">
        <f t="shared" si="10"/>
        <v>112</v>
      </c>
      <c r="O695" s="831"/>
    </row>
    <row r="696" spans="1:15">
      <c r="A696" s="818" t="s">
        <v>201</v>
      </c>
      <c r="B696" s="818" t="s">
        <v>201</v>
      </c>
      <c r="C696" s="818" t="s">
        <v>565</v>
      </c>
      <c r="D696" s="818">
        <v>2016</v>
      </c>
      <c r="E696" s="779" t="s">
        <v>10</v>
      </c>
      <c r="F696" s="818" t="s">
        <v>6</v>
      </c>
      <c r="G696" s="859" t="s">
        <v>576</v>
      </c>
      <c r="H696" s="776" t="s">
        <v>374</v>
      </c>
      <c r="I696" s="774">
        <v>2</v>
      </c>
      <c r="J696" s="777" t="s">
        <v>1216</v>
      </c>
      <c r="K696" s="774">
        <v>0</v>
      </c>
      <c r="L696" s="774">
        <v>113</v>
      </c>
      <c r="M696" s="774">
        <v>0</v>
      </c>
      <c r="N696" s="782">
        <f t="shared" si="10"/>
        <v>113</v>
      </c>
      <c r="O696" s="838"/>
    </row>
    <row r="697" spans="1:15">
      <c r="A697" s="818" t="s">
        <v>201</v>
      </c>
      <c r="B697" s="818" t="s">
        <v>201</v>
      </c>
      <c r="C697" s="818" t="s">
        <v>565</v>
      </c>
      <c r="D697" s="818">
        <v>2016</v>
      </c>
      <c r="E697" s="779" t="s">
        <v>10</v>
      </c>
      <c r="F697" s="818" t="s">
        <v>6</v>
      </c>
      <c r="G697" s="859" t="s">
        <v>576</v>
      </c>
      <c r="H697" s="776" t="s">
        <v>374</v>
      </c>
      <c r="I697" s="774">
        <v>2</v>
      </c>
      <c r="J697" s="777" t="s">
        <v>1217</v>
      </c>
      <c r="K697" s="774">
        <v>0</v>
      </c>
      <c r="L697" s="774">
        <v>120</v>
      </c>
      <c r="M697" s="774">
        <v>0</v>
      </c>
      <c r="N697" s="782">
        <f t="shared" si="10"/>
        <v>120</v>
      </c>
      <c r="O697" s="831"/>
    </row>
    <row r="698" spans="1:15">
      <c r="A698" s="818" t="s">
        <v>201</v>
      </c>
      <c r="B698" s="818" t="s">
        <v>201</v>
      </c>
      <c r="C698" s="818" t="s">
        <v>565</v>
      </c>
      <c r="D698" s="818">
        <v>2016</v>
      </c>
      <c r="E698" s="779" t="s">
        <v>10</v>
      </c>
      <c r="F698" s="818" t="s">
        <v>6</v>
      </c>
      <c r="G698" s="859" t="s">
        <v>576</v>
      </c>
      <c r="H698" s="776" t="s">
        <v>374</v>
      </c>
      <c r="I698" s="774">
        <v>2</v>
      </c>
      <c r="J698" s="777" t="s">
        <v>1218</v>
      </c>
      <c r="K698" s="774">
        <v>0</v>
      </c>
      <c r="L698" s="774">
        <v>25</v>
      </c>
      <c r="M698" s="774">
        <v>0</v>
      </c>
      <c r="N698" s="782">
        <f t="shared" si="10"/>
        <v>25</v>
      </c>
      <c r="O698" s="831"/>
    </row>
    <row r="699" spans="1:15">
      <c r="A699" s="818" t="s">
        <v>201</v>
      </c>
      <c r="B699" s="818" t="s">
        <v>201</v>
      </c>
      <c r="C699" s="818" t="s">
        <v>565</v>
      </c>
      <c r="D699" s="818">
        <v>2016</v>
      </c>
      <c r="E699" s="779" t="s">
        <v>10</v>
      </c>
      <c r="F699" s="818" t="s">
        <v>6</v>
      </c>
      <c r="G699" s="859" t="s">
        <v>576</v>
      </c>
      <c r="H699" s="927" t="s">
        <v>374</v>
      </c>
      <c r="I699" s="831">
        <v>2</v>
      </c>
      <c r="J699" s="867" t="s">
        <v>1220</v>
      </c>
      <c r="K699" s="831">
        <v>0</v>
      </c>
      <c r="L699" s="831">
        <v>3041</v>
      </c>
      <c r="M699" s="831">
        <v>0</v>
      </c>
      <c r="N699" s="782">
        <f t="shared" si="10"/>
        <v>3041</v>
      </c>
      <c r="O699" s="831"/>
    </row>
    <row r="700" spans="1:15">
      <c r="A700" s="818" t="s">
        <v>201</v>
      </c>
      <c r="B700" s="818" t="s">
        <v>201</v>
      </c>
      <c r="C700" s="818" t="s">
        <v>565</v>
      </c>
      <c r="D700" s="818">
        <v>2016</v>
      </c>
      <c r="E700" s="779" t="s">
        <v>10</v>
      </c>
      <c r="F700" s="818" t="s">
        <v>6</v>
      </c>
      <c r="G700" s="859" t="s">
        <v>576</v>
      </c>
      <c r="H700" s="776" t="s">
        <v>374</v>
      </c>
      <c r="I700" s="774">
        <v>2</v>
      </c>
      <c r="J700" s="777" t="s">
        <v>1222</v>
      </c>
      <c r="K700" s="774">
        <v>0</v>
      </c>
      <c r="L700" s="774">
        <v>247</v>
      </c>
      <c r="M700" s="774">
        <v>1</v>
      </c>
      <c r="N700" s="782">
        <f t="shared" si="10"/>
        <v>248</v>
      </c>
      <c r="O700" s="831"/>
    </row>
    <row r="701" spans="1:15">
      <c r="A701" s="818" t="s">
        <v>201</v>
      </c>
      <c r="B701" s="818" t="s">
        <v>201</v>
      </c>
      <c r="C701" s="818" t="s">
        <v>565</v>
      </c>
      <c r="D701" s="818">
        <v>2016</v>
      </c>
      <c r="E701" s="779" t="s">
        <v>10</v>
      </c>
      <c r="F701" s="818" t="s">
        <v>6</v>
      </c>
      <c r="G701" s="859" t="s">
        <v>576</v>
      </c>
      <c r="H701" s="776" t="s">
        <v>374</v>
      </c>
      <c r="I701" s="774">
        <v>2</v>
      </c>
      <c r="J701" s="777" t="s">
        <v>1221</v>
      </c>
      <c r="K701" s="774">
        <v>0</v>
      </c>
      <c r="L701" s="774">
        <v>289</v>
      </c>
      <c r="M701" s="774">
        <v>0</v>
      </c>
      <c r="N701" s="782">
        <f t="shared" si="10"/>
        <v>289</v>
      </c>
      <c r="O701" s="831"/>
    </row>
    <row r="702" spans="1:15">
      <c r="A702" s="818" t="s">
        <v>201</v>
      </c>
      <c r="B702" s="818" t="s">
        <v>201</v>
      </c>
      <c r="C702" s="818" t="s">
        <v>565</v>
      </c>
      <c r="D702" s="818">
        <v>2016</v>
      </c>
      <c r="E702" s="779" t="s">
        <v>10</v>
      </c>
      <c r="F702" s="818" t="s">
        <v>6</v>
      </c>
      <c r="G702" s="859" t="s">
        <v>576</v>
      </c>
      <c r="H702" s="776" t="s">
        <v>374</v>
      </c>
      <c r="I702" s="774">
        <v>2</v>
      </c>
      <c r="J702" s="777" t="s">
        <v>129</v>
      </c>
      <c r="K702" s="774">
        <v>0</v>
      </c>
      <c r="L702" s="774">
        <v>82</v>
      </c>
      <c r="M702" s="774">
        <v>0</v>
      </c>
      <c r="N702" s="782">
        <f t="shared" si="10"/>
        <v>82</v>
      </c>
      <c r="O702" s="831"/>
    </row>
    <row r="703" spans="1:15">
      <c r="A703" s="818" t="s">
        <v>201</v>
      </c>
      <c r="B703" s="818" t="s">
        <v>201</v>
      </c>
      <c r="C703" s="818" t="s">
        <v>565</v>
      </c>
      <c r="D703" s="818">
        <v>2016</v>
      </c>
      <c r="E703" s="779" t="s">
        <v>10</v>
      </c>
      <c r="F703" s="818" t="s">
        <v>6</v>
      </c>
      <c r="G703" s="859" t="s">
        <v>576</v>
      </c>
      <c r="H703" s="776" t="s">
        <v>374</v>
      </c>
      <c r="I703" s="774">
        <v>2</v>
      </c>
      <c r="J703" s="777" t="s">
        <v>1234</v>
      </c>
      <c r="K703" s="774">
        <v>0</v>
      </c>
      <c r="L703" s="774">
        <v>412</v>
      </c>
      <c r="M703" s="774">
        <v>2</v>
      </c>
      <c r="N703" s="782">
        <f t="shared" si="10"/>
        <v>414</v>
      </c>
      <c r="O703" s="831"/>
    </row>
    <row r="704" spans="1:15">
      <c r="A704" s="818" t="s">
        <v>201</v>
      </c>
      <c r="B704" s="818" t="s">
        <v>201</v>
      </c>
      <c r="C704" s="818" t="s">
        <v>565</v>
      </c>
      <c r="D704" s="818">
        <v>2016</v>
      </c>
      <c r="E704" s="779" t="s">
        <v>10</v>
      </c>
      <c r="F704" s="818" t="s">
        <v>6</v>
      </c>
      <c r="G704" s="859" t="s">
        <v>576</v>
      </c>
      <c r="H704" s="927" t="s">
        <v>374</v>
      </c>
      <c r="I704" s="831">
        <v>2</v>
      </c>
      <c r="J704" s="867" t="s">
        <v>1226</v>
      </c>
      <c r="K704" s="831">
        <v>0</v>
      </c>
      <c r="L704" s="831">
        <v>3722</v>
      </c>
      <c r="M704" s="831">
        <v>10</v>
      </c>
      <c r="N704" s="782">
        <f t="shared" si="10"/>
        <v>3732</v>
      </c>
      <c r="O704" s="831"/>
    </row>
    <row r="705" spans="1:15">
      <c r="A705" s="818" t="s">
        <v>201</v>
      </c>
      <c r="B705" s="818" t="s">
        <v>201</v>
      </c>
      <c r="C705" s="818" t="s">
        <v>565</v>
      </c>
      <c r="D705" s="818">
        <v>2016</v>
      </c>
      <c r="E705" s="779" t="s">
        <v>10</v>
      </c>
      <c r="F705" s="818" t="s">
        <v>6</v>
      </c>
      <c r="G705" s="859" t="s">
        <v>576</v>
      </c>
      <c r="H705" s="776" t="s">
        <v>374</v>
      </c>
      <c r="I705" s="774">
        <v>2</v>
      </c>
      <c r="J705" s="777" t="s">
        <v>1230</v>
      </c>
      <c r="K705" s="774">
        <v>0</v>
      </c>
      <c r="L705" s="774">
        <v>6</v>
      </c>
      <c r="M705" s="774">
        <v>0</v>
      </c>
      <c r="N705" s="782">
        <f t="shared" si="10"/>
        <v>6</v>
      </c>
      <c r="O705" s="831"/>
    </row>
    <row r="706" spans="1:15">
      <c r="A706" s="818" t="s">
        <v>201</v>
      </c>
      <c r="B706" s="818" t="s">
        <v>201</v>
      </c>
      <c r="C706" s="818" t="s">
        <v>565</v>
      </c>
      <c r="D706" s="818">
        <v>2016</v>
      </c>
      <c r="E706" s="779" t="s">
        <v>10</v>
      </c>
      <c r="F706" s="818" t="s">
        <v>6</v>
      </c>
      <c r="G706" s="859" t="s">
        <v>576</v>
      </c>
      <c r="H706" s="776" t="s">
        <v>374</v>
      </c>
      <c r="I706" s="774">
        <v>2</v>
      </c>
      <c r="J706" s="777" t="s">
        <v>1414</v>
      </c>
      <c r="K706" s="774">
        <v>0</v>
      </c>
      <c r="L706" s="774">
        <v>233</v>
      </c>
      <c r="M706" s="774">
        <v>0</v>
      </c>
      <c r="N706" s="782">
        <f t="shared" si="10"/>
        <v>233</v>
      </c>
      <c r="O706" s="831"/>
    </row>
    <row r="707" spans="1:15">
      <c r="A707" s="818" t="s">
        <v>201</v>
      </c>
      <c r="B707" s="818" t="s">
        <v>201</v>
      </c>
      <c r="C707" s="818" t="s">
        <v>565</v>
      </c>
      <c r="D707" s="818">
        <v>2016</v>
      </c>
      <c r="E707" s="779" t="s">
        <v>10</v>
      </c>
      <c r="F707" s="818" t="s">
        <v>6</v>
      </c>
      <c r="G707" s="859" t="s">
        <v>576</v>
      </c>
      <c r="H707" s="776" t="s">
        <v>1301</v>
      </c>
      <c r="I707" s="774" t="s">
        <v>648</v>
      </c>
      <c r="J707" s="777" t="s">
        <v>1212</v>
      </c>
      <c r="K707" s="774">
        <v>0</v>
      </c>
      <c r="L707" s="774">
        <v>117</v>
      </c>
      <c r="M707" s="774">
        <v>0</v>
      </c>
      <c r="N707" s="782">
        <f t="shared" si="10"/>
        <v>117</v>
      </c>
      <c r="O707" s="838"/>
    </row>
    <row r="708" spans="1:15">
      <c r="A708" s="818" t="s">
        <v>201</v>
      </c>
      <c r="B708" s="818" t="s">
        <v>201</v>
      </c>
      <c r="C708" s="818" t="s">
        <v>565</v>
      </c>
      <c r="D708" s="818">
        <v>2016</v>
      </c>
      <c r="E708" s="779" t="s">
        <v>10</v>
      </c>
      <c r="F708" s="818" t="s">
        <v>6</v>
      </c>
      <c r="G708" s="859" t="s">
        <v>576</v>
      </c>
      <c r="H708" s="776" t="s">
        <v>1301</v>
      </c>
      <c r="I708" s="774" t="s">
        <v>648</v>
      </c>
      <c r="J708" s="777" t="s">
        <v>1214</v>
      </c>
      <c r="K708" s="774">
        <v>0</v>
      </c>
      <c r="L708" s="774">
        <v>180</v>
      </c>
      <c r="M708" s="774">
        <v>0</v>
      </c>
      <c r="N708" s="782">
        <f t="shared" si="10"/>
        <v>180</v>
      </c>
      <c r="O708" s="831"/>
    </row>
    <row r="709" spans="1:15">
      <c r="A709" s="818" t="s">
        <v>201</v>
      </c>
      <c r="B709" s="818" t="s">
        <v>201</v>
      </c>
      <c r="C709" s="818" t="s">
        <v>565</v>
      </c>
      <c r="D709" s="818">
        <v>2016</v>
      </c>
      <c r="E709" s="779" t="s">
        <v>10</v>
      </c>
      <c r="F709" s="818" t="s">
        <v>6</v>
      </c>
      <c r="G709" s="859" t="s">
        <v>576</v>
      </c>
      <c r="H709" s="776" t="s">
        <v>1301</v>
      </c>
      <c r="I709" s="774" t="s">
        <v>648</v>
      </c>
      <c r="J709" s="777" t="s">
        <v>1216</v>
      </c>
      <c r="K709" s="774">
        <v>0</v>
      </c>
      <c r="L709" s="774">
        <v>150</v>
      </c>
      <c r="M709" s="774">
        <v>0</v>
      </c>
      <c r="N709" s="782">
        <f t="shared" ref="N709:N772" si="11">K709+L709+M709</f>
        <v>150</v>
      </c>
      <c r="O709" s="838"/>
    </row>
    <row r="710" spans="1:15">
      <c r="A710" s="818" t="s">
        <v>201</v>
      </c>
      <c r="B710" s="818" t="s">
        <v>201</v>
      </c>
      <c r="C710" s="818" t="s">
        <v>565</v>
      </c>
      <c r="D710" s="818">
        <v>2016</v>
      </c>
      <c r="E710" s="779" t="s">
        <v>10</v>
      </c>
      <c r="F710" s="818" t="s">
        <v>6</v>
      </c>
      <c r="G710" s="859" t="s">
        <v>576</v>
      </c>
      <c r="H710" s="927" t="s">
        <v>1301</v>
      </c>
      <c r="I710" s="831" t="s">
        <v>648</v>
      </c>
      <c r="J710" s="867" t="s">
        <v>1217</v>
      </c>
      <c r="K710" s="831">
        <v>0</v>
      </c>
      <c r="L710" s="831">
        <v>159</v>
      </c>
      <c r="M710" s="831">
        <v>1</v>
      </c>
      <c r="N710" s="782">
        <f t="shared" si="11"/>
        <v>160</v>
      </c>
      <c r="O710" s="831"/>
    </row>
    <row r="711" spans="1:15">
      <c r="A711" s="818" t="s">
        <v>201</v>
      </c>
      <c r="B711" s="818" t="s">
        <v>201</v>
      </c>
      <c r="C711" s="818" t="s">
        <v>565</v>
      </c>
      <c r="D711" s="818">
        <v>2016</v>
      </c>
      <c r="E711" s="779" t="s">
        <v>10</v>
      </c>
      <c r="F711" s="818" t="s">
        <v>6</v>
      </c>
      <c r="G711" s="859" t="s">
        <v>576</v>
      </c>
      <c r="H711" s="927" t="s">
        <v>1301</v>
      </c>
      <c r="I711" s="831" t="s">
        <v>648</v>
      </c>
      <c r="J711" s="867" t="s">
        <v>1218</v>
      </c>
      <c r="K711" s="831">
        <v>0</v>
      </c>
      <c r="L711" s="831">
        <v>431</v>
      </c>
      <c r="M711" s="831">
        <v>0</v>
      </c>
      <c r="N711" s="782">
        <f t="shared" si="11"/>
        <v>431</v>
      </c>
      <c r="O711" s="831"/>
    </row>
    <row r="712" spans="1:15">
      <c r="A712" s="818" t="s">
        <v>201</v>
      </c>
      <c r="B712" s="818" t="s">
        <v>201</v>
      </c>
      <c r="C712" s="818" t="s">
        <v>565</v>
      </c>
      <c r="D712" s="818">
        <v>2016</v>
      </c>
      <c r="E712" s="779" t="s">
        <v>10</v>
      </c>
      <c r="F712" s="818" t="s">
        <v>6</v>
      </c>
      <c r="G712" s="859" t="s">
        <v>576</v>
      </c>
      <c r="H712" s="927" t="s">
        <v>1301</v>
      </c>
      <c r="I712" s="831" t="s">
        <v>648</v>
      </c>
      <c r="J712" s="867" t="s">
        <v>1220</v>
      </c>
      <c r="K712" s="831">
        <v>0</v>
      </c>
      <c r="L712" s="831">
        <v>1008</v>
      </c>
      <c r="M712" s="831">
        <v>0</v>
      </c>
      <c r="N712" s="782">
        <f t="shared" si="11"/>
        <v>1008</v>
      </c>
      <c r="O712" s="831"/>
    </row>
    <row r="713" spans="1:15">
      <c r="A713" s="818" t="s">
        <v>201</v>
      </c>
      <c r="B713" s="818" t="s">
        <v>201</v>
      </c>
      <c r="C713" s="818" t="s">
        <v>565</v>
      </c>
      <c r="D713" s="818">
        <v>2016</v>
      </c>
      <c r="E713" s="779" t="s">
        <v>10</v>
      </c>
      <c r="F713" s="818" t="s">
        <v>6</v>
      </c>
      <c r="G713" s="859" t="s">
        <v>576</v>
      </c>
      <c r="H713" s="776" t="s">
        <v>1301</v>
      </c>
      <c r="I713" s="774" t="s">
        <v>648</v>
      </c>
      <c r="J713" s="777" t="s">
        <v>1222</v>
      </c>
      <c r="K713" s="774">
        <v>0</v>
      </c>
      <c r="L713" s="774">
        <v>603</v>
      </c>
      <c r="M713" s="774">
        <v>1</v>
      </c>
      <c r="N713" s="782">
        <f t="shared" si="11"/>
        <v>604</v>
      </c>
      <c r="O713" s="831"/>
    </row>
    <row r="714" spans="1:15">
      <c r="A714" s="818" t="s">
        <v>201</v>
      </c>
      <c r="B714" s="818" t="s">
        <v>201</v>
      </c>
      <c r="C714" s="818" t="s">
        <v>565</v>
      </c>
      <c r="D714" s="818">
        <v>2016</v>
      </c>
      <c r="E714" s="779" t="s">
        <v>10</v>
      </c>
      <c r="F714" s="818" t="s">
        <v>6</v>
      </c>
      <c r="G714" s="859" t="s">
        <v>576</v>
      </c>
      <c r="H714" s="776" t="s">
        <v>1301</v>
      </c>
      <c r="I714" s="774" t="s">
        <v>648</v>
      </c>
      <c r="J714" s="777" t="s">
        <v>1221</v>
      </c>
      <c r="K714" s="774">
        <v>0</v>
      </c>
      <c r="L714" s="774">
        <v>23</v>
      </c>
      <c r="M714" s="774">
        <v>0</v>
      </c>
      <c r="N714" s="782">
        <f t="shared" si="11"/>
        <v>23</v>
      </c>
      <c r="O714" s="831"/>
    </row>
    <row r="715" spans="1:15">
      <c r="A715" s="818" t="s">
        <v>201</v>
      </c>
      <c r="B715" s="818" t="s">
        <v>201</v>
      </c>
      <c r="C715" s="818" t="s">
        <v>565</v>
      </c>
      <c r="D715" s="818">
        <v>2016</v>
      </c>
      <c r="E715" s="779" t="s">
        <v>10</v>
      </c>
      <c r="F715" s="818" t="s">
        <v>6</v>
      </c>
      <c r="G715" s="859" t="s">
        <v>576</v>
      </c>
      <c r="H715" s="776" t="s">
        <v>1301</v>
      </c>
      <c r="I715" s="774" t="s">
        <v>648</v>
      </c>
      <c r="J715" s="777" t="s">
        <v>129</v>
      </c>
      <c r="K715" s="774">
        <v>0</v>
      </c>
      <c r="L715" s="774">
        <v>101</v>
      </c>
      <c r="M715" s="774">
        <v>0</v>
      </c>
      <c r="N715" s="782">
        <f t="shared" si="11"/>
        <v>101</v>
      </c>
      <c r="O715" s="831"/>
    </row>
    <row r="716" spans="1:15">
      <c r="A716" s="818" t="s">
        <v>201</v>
      </c>
      <c r="B716" s="818" t="s">
        <v>201</v>
      </c>
      <c r="C716" s="818" t="s">
        <v>565</v>
      </c>
      <c r="D716" s="818">
        <v>2016</v>
      </c>
      <c r="E716" s="779" t="s">
        <v>10</v>
      </c>
      <c r="F716" s="818" t="s">
        <v>6</v>
      </c>
      <c r="G716" s="859" t="s">
        <v>576</v>
      </c>
      <c r="H716" s="776" t="s">
        <v>1301</v>
      </c>
      <c r="I716" s="774" t="s">
        <v>648</v>
      </c>
      <c r="J716" s="777" t="s">
        <v>1234</v>
      </c>
      <c r="K716" s="774">
        <v>0</v>
      </c>
      <c r="L716" s="774">
        <v>61</v>
      </c>
      <c r="M716" s="774">
        <v>2</v>
      </c>
      <c r="N716" s="782">
        <f t="shared" si="11"/>
        <v>63</v>
      </c>
      <c r="O716" s="831"/>
    </row>
    <row r="717" spans="1:15">
      <c r="A717" s="818" t="s">
        <v>201</v>
      </c>
      <c r="B717" s="818" t="s">
        <v>201</v>
      </c>
      <c r="C717" s="818" t="s">
        <v>565</v>
      </c>
      <c r="D717" s="818">
        <v>2016</v>
      </c>
      <c r="E717" s="779" t="s">
        <v>10</v>
      </c>
      <c r="F717" s="818" t="s">
        <v>6</v>
      </c>
      <c r="G717" s="859" t="s">
        <v>576</v>
      </c>
      <c r="H717" s="776" t="s">
        <v>1301</v>
      </c>
      <c r="I717" s="774" t="s">
        <v>648</v>
      </c>
      <c r="J717" s="777" t="s">
        <v>1226</v>
      </c>
      <c r="K717" s="774">
        <v>0</v>
      </c>
      <c r="L717" s="774">
        <v>6228</v>
      </c>
      <c r="M717" s="774">
        <v>1</v>
      </c>
      <c r="N717" s="782">
        <f t="shared" si="11"/>
        <v>6229</v>
      </c>
      <c r="O717" s="831"/>
    </row>
    <row r="718" spans="1:15">
      <c r="A718" s="818" t="s">
        <v>201</v>
      </c>
      <c r="B718" s="818" t="s">
        <v>201</v>
      </c>
      <c r="C718" s="818" t="s">
        <v>565</v>
      </c>
      <c r="D718" s="818">
        <v>2016</v>
      </c>
      <c r="E718" s="913" t="s">
        <v>10</v>
      </c>
      <c r="F718" s="911" t="s">
        <v>6</v>
      </c>
      <c r="G718" s="912" t="s">
        <v>576</v>
      </c>
      <c r="H718" s="776" t="s">
        <v>1301</v>
      </c>
      <c r="I718" s="774" t="s">
        <v>648</v>
      </c>
      <c r="J718" s="777" t="s">
        <v>1230</v>
      </c>
      <c r="K718" s="774">
        <v>0</v>
      </c>
      <c r="L718" s="774">
        <v>155</v>
      </c>
      <c r="M718" s="774">
        <v>0</v>
      </c>
      <c r="N718" s="782">
        <f t="shared" si="11"/>
        <v>155</v>
      </c>
      <c r="O718" s="831"/>
    </row>
    <row r="719" spans="1:15">
      <c r="A719" s="818" t="s">
        <v>201</v>
      </c>
      <c r="B719" s="818" t="s">
        <v>201</v>
      </c>
      <c r="C719" s="818" t="s">
        <v>565</v>
      </c>
      <c r="D719" s="818">
        <v>2016</v>
      </c>
      <c r="E719" s="779" t="s">
        <v>10</v>
      </c>
      <c r="F719" s="818" t="s">
        <v>6</v>
      </c>
      <c r="G719" s="859" t="s">
        <v>576</v>
      </c>
      <c r="H719" s="776" t="s">
        <v>377</v>
      </c>
      <c r="I719" s="774">
        <v>1</v>
      </c>
      <c r="J719" s="777" t="s">
        <v>1214</v>
      </c>
      <c r="K719" s="774">
        <v>0</v>
      </c>
      <c r="L719" s="774">
        <v>22</v>
      </c>
      <c r="M719" s="774">
        <v>0</v>
      </c>
      <c r="N719" s="782">
        <f t="shared" si="11"/>
        <v>22</v>
      </c>
      <c r="O719" s="831"/>
    </row>
    <row r="720" spans="1:15">
      <c r="A720" s="818" t="s">
        <v>201</v>
      </c>
      <c r="B720" s="818" t="s">
        <v>201</v>
      </c>
      <c r="C720" s="818" t="s">
        <v>565</v>
      </c>
      <c r="D720" s="818">
        <v>2016</v>
      </c>
      <c r="E720" s="779" t="s">
        <v>10</v>
      </c>
      <c r="F720" s="818" t="s">
        <v>6</v>
      </c>
      <c r="G720" s="859" t="s">
        <v>576</v>
      </c>
      <c r="H720" s="776" t="s">
        <v>377</v>
      </c>
      <c r="I720" s="774">
        <v>1</v>
      </c>
      <c r="J720" s="777" t="s">
        <v>1216</v>
      </c>
      <c r="K720" s="774">
        <v>0</v>
      </c>
      <c r="L720" s="774">
        <v>10</v>
      </c>
      <c r="M720" s="774">
        <v>0</v>
      </c>
      <c r="N720" s="782">
        <f t="shared" si="11"/>
        <v>10</v>
      </c>
      <c r="O720" s="838"/>
    </row>
    <row r="721" spans="1:15">
      <c r="A721" s="818" t="s">
        <v>201</v>
      </c>
      <c r="B721" s="818" t="s">
        <v>201</v>
      </c>
      <c r="C721" s="818" t="s">
        <v>565</v>
      </c>
      <c r="D721" s="818">
        <v>2016</v>
      </c>
      <c r="E721" s="779" t="s">
        <v>10</v>
      </c>
      <c r="F721" s="818" t="s">
        <v>6</v>
      </c>
      <c r="G721" s="859" t="s">
        <v>576</v>
      </c>
      <c r="H721" s="776" t="s">
        <v>377</v>
      </c>
      <c r="I721" s="774">
        <v>1</v>
      </c>
      <c r="J721" s="777" t="s">
        <v>1217</v>
      </c>
      <c r="K721" s="774">
        <v>0</v>
      </c>
      <c r="L721" s="774">
        <v>4</v>
      </c>
      <c r="M721" s="774">
        <v>0</v>
      </c>
      <c r="N721" s="782">
        <f t="shared" si="11"/>
        <v>4</v>
      </c>
      <c r="O721" s="831"/>
    </row>
    <row r="722" spans="1:15">
      <c r="A722" s="818" t="s">
        <v>201</v>
      </c>
      <c r="B722" s="818" t="s">
        <v>201</v>
      </c>
      <c r="C722" s="818" t="s">
        <v>565</v>
      </c>
      <c r="D722" s="818">
        <v>2016</v>
      </c>
      <c r="E722" s="779" t="s">
        <v>10</v>
      </c>
      <c r="F722" s="818" t="s">
        <v>6</v>
      </c>
      <c r="G722" s="859" t="s">
        <v>576</v>
      </c>
      <c r="H722" s="776" t="s">
        <v>377</v>
      </c>
      <c r="I722" s="774">
        <v>1</v>
      </c>
      <c r="J722" s="777" t="s">
        <v>1218</v>
      </c>
      <c r="K722" s="774">
        <v>0</v>
      </c>
      <c r="L722" s="774">
        <v>65</v>
      </c>
      <c r="M722" s="774">
        <v>0</v>
      </c>
      <c r="N722" s="782">
        <f t="shared" si="11"/>
        <v>65</v>
      </c>
      <c r="O722" s="831"/>
    </row>
    <row r="723" spans="1:15">
      <c r="A723" s="818" t="s">
        <v>201</v>
      </c>
      <c r="B723" s="818" t="s">
        <v>201</v>
      </c>
      <c r="C723" s="818" t="s">
        <v>565</v>
      </c>
      <c r="D723" s="818">
        <v>2016</v>
      </c>
      <c r="E723" s="779" t="s">
        <v>10</v>
      </c>
      <c r="F723" s="818" t="s">
        <v>6</v>
      </c>
      <c r="G723" s="859" t="s">
        <v>576</v>
      </c>
      <c r="H723" s="776" t="s">
        <v>377</v>
      </c>
      <c r="I723" s="774">
        <v>1</v>
      </c>
      <c r="J723" s="777" t="s">
        <v>1220</v>
      </c>
      <c r="K723" s="774">
        <v>0</v>
      </c>
      <c r="L723" s="774">
        <v>27</v>
      </c>
      <c r="M723" s="774">
        <v>0</v>
      </c>
      <c r="N723" s="782">
        <f t="shared" si="11"/>
        <v>27</v>
      </c>
      <c r="O723" s="831"/>
    </row>
    <row r="724" spans="1:15">
      <c r="A724" s="818" t="s">
        <v>201</v>
      </c>
      <c r="B724" s="818" t="s">
        <v>201</v>
      </c>
      <c r="C724" s="818" t="s">
        <v>565</v>
      </c>
      <c r="D724" s="818">
        <v>2016</v>
      </c>
      <c r="E724" s="779" t="s">
        <v>10</v>
      </c>
      <c r="F724" s="818" t="s">
        <v>6</v>
      </c>
      <c r="G724" s="859" t="s">
        <v>576</v>
      </c>
      <c r="H724" s="776" t="s">
        <v>377</v>
      </c>
      <c r="I724" s="774">
        <v>1</v>
      </c>
      <c r="J724" s="777" t="s">
        <v>1222</v>
      </c>
      <c r="K724" s="774">
        <v>0</v>
      </c>
      <c r="L724" s="774">
        <v>34</v>
      </c>
      <c r="M724" s="774">
        <v>0</v>
      </c>
      <c r="N724" s="782">
        <f t="shared" si="11"/>
        <v>34</v>
      </c>
      <c r="O724" s="831"/>
    </row>
    <row r="725" spans="1:15">
      <c r="A725" s="818" t="s">
        <v>201</v>
      </c>
      <c r="B725" s="818" t="s">
        <v>201</v>
      </c>
      <c r="C725" s="818" t="s">
        <v>565</v>
      </c>
      <c r="D725" s="818">
        <v>2016</v>
      </c>
      <c r="E725" s="779" t="s">
        <v>10</v>
      </c>
      <c r="F725" s="818" t="s">
        <v>6</v>
      </c>
      <c r="G725" s="859" t="s">
        <v>576</v>
      </c>
      <c r="H725" s="927" t="s">
        <v>377</v>
      </c>
      <c r="I725" s="831">
        <v>1</v>
      </c>
      <c r="J725" s="867" t="s">
        <v>129</v>
      </c>
      <c r="K725" s="831">
        <v>0</v>
      </c>
      <c r="L725" s="831">
        <v>341</v>
      </c>
      <c r="M725" s="831">
        <v>0</v>
      </c>
      <c r="N725" s="782">
        <f t="shared" si="11"/>
        <v>341</v>
      </c>
      <c r="O725" s="831"/>
    </row>
    <row r="726" spans="1:15">
      <c r="A726" s="818" t="s">
        <v>201</v>
      </c>
      <c r="B726" s="818" t="s">
        <v>201</v>
      </c>
      <c r="C726" s="818" t="s">
        <v>565</v>
      </c>
      <c r="D726" s="818">
        <v>2016</v>
      </c>
      <c r="E726" s="779" t="s">
        <v>10</v>
      </c>
      <c r="F726" s="818" t="s">
        <v>6</v>
      </c>
      <c r="G726" s="859" t="s">
        <v>576</v>
      </c>
      <c r="H726" s="927" t="s">
        <v>377</v>
      </c>
      <c r="I726" s="831">
        <v>1</v>
      </c>
      <c r="J726" s="867" t="s">
        <v>1226</v>
      </c>
      <c r="K726" s="831">
        <v>0</v>
      </c>
      <c r="L726" s="831">
        <v>187</v>
      </c>
      <c r="M726" s="831">
        <v>0</v>
      </c>
      <c r="N726" s="782">
        <f t="shared" si="11"/>
        <v>187</v>
      </c>
      <c r="O726" s="831"/>
    </row>
    <row r="727" spans="1:15">
      <c r="A727" s="818" t="s">
        <v>201</v>
      </c>
      <c r="B727" s="818" t="s">
        <v>201</v>
      </c>
      <c r="C727" s="818" t="s">
        <v>565</v>
      </c>
      <c r="D727" s="818">
        <v>2016</v>
      </c>
      <c r="E727" s="779" t="s">
        <v>10</v>
      </c>
      <c r="F727" s="818" t="s">
        <v>6</v>
      </c>
      <c r="G727" s="859" t="s">
        <v>576</v>
      </c>
      <c r="H727" s="776" t="s">
        <v>378</v>
      </c>
      <c r="I727" s="774" t="s">
        <v>648</v>
      </c>
      <c r="J727" s="777" t="s">
        <v>1212</v>
      </c>
      <c r="K727" s="774">
        <v>0</v>
      </c>
      <c r="L727" s="774">
        <v>43</v>
      </c>
      <c r="M727" s="774">
        <v>0</v>
      </c>
      <c r="N727" s="782">
        <f t="shared" si="11"/>
        <v>43</v>
      </c>
      <c r="O727" s="838"/>
    </row>
    <row r="728" spans="1:15">
      <c r="A728" s="818" t="s">
        <v>201</v>
      </c>
      <c r="B728" s="818" t="s">
        <v>201</v>
      </c>
      <c r="C728" s="818" t="s">
        <v>565</v>
      </c>
      <c r="D728" s="818">
        <v>2016</v>
      </c>
      <c r="E728" s="779" t="s">
        <v>10</v>
      </c>
      <c r="F728" s="818" t="s">
        <v>6</v>
      </c>
      <c r="G728" s="859" t="s">
        <v>576</v>
      </c>
      <c r="H728" s="776" t="s">
        <v>378</v>
      </c>
      <c r="I728" s="774" t="s">
        <v>648</v>
      </c>
      <c r="J728" s="777" t="s">
        <v>1214</v>
      </c>
      <c r="K728" s="774">
        <v>0</v>
      </c>
      <c r="L728" s="774">
        <v>2</v>
      </c>
      <c r="M728" s="774">
        <v>0</v>
      </c>
      <c r="N728" s="782">
        <f t="shared" si="11"/>
        <v>2</v>
      </c>
      <c r="O728" s="831"/>
    </row>
    <row r="729" spans="1:15">
      <c r="A729" s="818" t="s">
        <v>201</v>
      </c>
      <c r="B729" s="818" t="s">
        <v>201</v>
      </c>
      <c r="C729" s="818" t="s">
        <v>565</v>
      </c>
      <c r="D729" s="818">
        <v>2016</v>
      </c>
      <c r="E729" s="779" t="s">
        <v>10</v>
      </c>
      <c r="F729" s="818" t="s">
        <v>6</v>
      </c>
      <c r="G729" s="859" t="s">
        <v>576</v>
      </c>
      <c r="H729" s="776" t="s">
        <v>378</v>
      </c>
      <c r="I729" s="774" t="s">
        <v>648</v>
      </c>
      <c r="J729" s="777" t="s">
        <v>1216</v>
      </c>
      <c r="K729" s="774">
        <v>0</v>
      </c>
      <c r="L729" s="774">
        <v>82</v>
      </c>
      <c r="M729" s="774">
        <v>0</v>
      </c>
      <c r="N729" s="782">
        <f t="shared" si="11"/>
        <v>82</v>
      </c>
      <c r="O729" s="838"/>
    </row>
    <row r="730" spans="1:15">
      <c r="A730" s="818" t="s">
        <v>201</v>
      </c>
      <c r="B730" s="818" t="s">
        <v>201</v>
      </c>
      <c r="C730" s="818" t="s">
        <v>565</v>
      </c>
      <c r="D730" s="818">
        <v>2016</v>
      </c>
      <c r="E730" s="779" t="s">
        <v>10</v>
      </c>
      <c r="F730" s="818" t="s">
        <v>6</v>
      </c>
      <c r="G730" s="859" t="s">
        <v>576</v>
      </c>
      <c r="H730" s="776" t="s">
        <v>378</v>
      </c>
      <c r="I730" s="774" t="s">
        <v>648</v>
      </c>
      <c r="J730" s="777" t="s">
        <v>1217</v>
      </c>
      <c r="K730" s="774">
        <v>0</v>
      </c>
      <c r="L730" s="774">
        <v>196</v>
      </c>
      <c r="M730" s="774">
        <v>0</v>
      </c>
      <c r="N730" s="782">
        <f t="shared" si="11"/>
        <v>196</v>
      </c>
      <c r="O730" s="831"/>
    </row>
    <row r="731" spans="1:15">
      <c r="A731" s="818" t="s">
        <v>201</v>
      </c>
      <c r="B731" s="818" t="s">
        <v>201</v>
      </c>
      <c r="C731" s="818" t="s">
        <v>565</v>
      </c>
      <c r="D731" s="818">
        <v>2016</v>
      </c>
      <c r="E731" s="779" t="s">
        <v>10</v>
      </c>
      <c r="F731" s="818" t="s">
        <v>6</v>
      </c>
      <c r="G731" s="859" t="s">
        <v>576</v>
      </c>
      <c r="H731" s="927" t="s">
        <v>378</v>
      </c>
      <c r="I731" s="831" t="s">
        <v>648</v>
      </c>
      <c r="J731" s="867" t="s">
        <v>1218</v>
      </c>
      <c r="K731" s="831">
        <v>0</v>
      </c>
      <c r="L731" s="831">
        <v>48</v>
      </c>
      <c r="M731" s="831">
        <v>0</v>
      </c>
      <c r="N731" s="782">
        <f t="shared" si="11"/>
        <v>48</v>
      </c>
      <c r="O731" s="831"/>
    </row>
    <row r="732" spans="1:15">
      <c r="A732" s="818" t="s">
        <v>201</v>
      </c>
      <c r="B732" s="818" t="s">
        <v>201</v>
      </c>
      <c r="C732" s="818" t="s">
        <v>565</v>
      </c>
      <c r="D732" s="818">
        <v>2016</v>
      </c>
      <c r="E732" s="779" t="s">
        <v>10</v>
      </c>
      <c r="F732" s="818" t="s">
        <v>6</v>
      </c>
      <c r="G732" s="859" t="s">
        <v>576</v>
      </c>
      <c r="H732" s="776" t="s">
        <v>378</v>
      </c>
      <c r="I732" s="774" t="s">
        <v>648</v>
      </c>
      <c r="J732" s="777" t="s">
        <v>1220</v>
      </c>
      <c r="K732" s="774">
        <v>0</v>
      </c>
      <c r="L732" s="774">
        <v>85</v>
      </c>
      <c r="M732" s="774">
        <v>0</v>
      </c>
      <c r="N732" s="782">
        <f t="shared" si="11"/>
        <v>85</v>
      </c>
      <c r="O732" s="831"/>
    </row>
    <row r="733" spans="1:15">
      <c r="A733" s="818" t="s">
        <v>201</v>
      </c>
      <c r="B733" s="818" t="s">
        <v>201</v>
      </c>
      <c r="C733" s="818" t="s">
        <v>565</v>
      </c>
      <c r="D733" s="818">
        <v>2016</v>
      </c>
      <c r="E733" s="779" t="s">
        <v>10</v>
      </c>
      <c r="F733" s="818" t="s">
        <v>6</v>
      </c>
      <c r="G733" s="859" t="s">
        <v>576</v>
      </c>
      <c r="H733" s="776" t="s">
        <v>378</v>
      </c>
      <c r="I733" s="774" t="s">
        <v>648</v>
      </c>
      <c r="J733" s="777" t="s">
        <v>1222</v>
      </c>
      <c r="K733" s="774">
        <v>0</v>
      </c>
      <c r="L733" s="774">
        <v>14</v>
      </c>
      <c r="M733" s="774">
        <v>0</v>
      </c>
      <c r="N733" s="782">
        <f t="shared" si="11"/>
        <v>14</v>
      </c>
      <c r="O733" s="831"/>
    </row>
    <row r="734" spans="1:15">
      <c r="A734" s="818" t="s">
        <v>201</v>
      </c>
      <c r="B734" s="818" t="s">
        <v>201</v>
      </c>
      <c r="C734" s="818" t="s">
        <v>565</v>
      </c>
      <c r="D734" s="818">
        <v>2016</v>
      </c>
      <c r="E734" s="779" t="s">
        <v>10</v>
      </c>
      <c r="F734" s="818" t="s">
        <v>6</v>
      </c>
      <c r="G734" s="859" t="s">
        <v>576</v>
      </c>
      <c r="H734" s="776" t="s">
        <v>378</v>
      </c>
      <c r="I734" s="774" t="s">
        <v>648</v>
      </c>
      <c r="J734" s="777" t="s">
        <v>1221</v>
      </c>
      <c r="K734" s="774">
        <v>0</v>
      </c>
      <c r="L734" s="774">
        <v>1</v>
      </c>
      <c r="M734" s="774">
        <v>0</v>
      </c>
      <c r="N734" s="782">
        <f t="shared" si="11"/>
        <v>1</v>
      </c>
      <c r="O734" s="831"/>
    </row>
    <row r="735" spans="1:15">
      <c r="A735" s="818" t="s">
        <v>201</v>
      </c>
      <c r="B735" s="818" t="s">
        <v>201</v>
      </c>
      <c r="C735" s="818" t="s">
        <v>565</v>
      </c>
      <c r="D735" s="818">
        <v>2016</v>
      </c>
      <c r="E735" s="779" t="s">
        <v>10</v>
      </c>
      <c r="F735" s="818" t="s">
        <v>6</v>
      </c>
      <c r="G735" s="859" t="s">
        <v>576</v>
      </c>
      <c r="H735" s="776" t="s">
        <v>378</v>
      </c>
      <c r="I735" s="774" t="s">
        <v>648</v>
      </c>
      <c r="J735" s="777" t="s">
        <v>129</v>
      </c>
      <c r="K735" s="774">
        <v>0</v>
      </c>
      <c r="L735" s="774">
        <v>1</v>
      </c>
      <c r="M735" s="774">
        <v>0</v>
      </c>
      <c r="N735" s="782">
        <f t="shared" si="11"/>
        <v>1</v>
      </c>
      <c r="O735" s="831"/>
    </row>
    <row r="736" spans="1:15">
      <c r="A736" s="818" t="s">
        <v>201</v>
      </c>
      <c r="B736" s="818" t="s">
        <v>201</v>
      </c>
      <c r="C736" s="818" t="s">
        <v>565</v>
      </c>
      <c r="D736" s="818">
        <v>2016</v>
      </c>
      <c r="E736" s="779" t="s">
        <v>10</v>
      </c>
      <c r="F736" s="818" t="s">
        <v>6</v>
      </c>
      <c r="G736" s="859" t="s">
        <v>576</v>
      </c>
      <c r="H736" s="776" t="s">
        <v>378</v>
      </c>
      <c r="I736" s="774" t="s">
        <v>648</v>
      </c>
      <c r="J736" s="777" t="s">
        <v>1234</v>
      </c>
      <c r="K736" s="774">
        <v>0</v>
      </c>
      <c r="L736" s="774">
        <v>3</v>
      </c>
      <c r="M736" s="774">
        <v>2</v>
      </c>
      <c r="N736" s="782">
        <f t="shared" si="11"/>
        <v>5</v>
      </c>
      <c r="O736" s="831"/>
    </row>
    <row r="737" spans="1:15">
      <c r="A737" s="818" t="s">
        <v>201</v>
      </c>
      <c r="B737" s="818" t="s">
        <v>201</v>
      </c>
      <c r="C737" s="818" t="s">
        <v>565</v>
      </c>
      <c r="D737" s="818">
        <v>2016</v>
      </c>
      <c r="E737" s="779" t="s">
        <v>10</v>
      </c>
      <c r="F737" s="818" t="s">
        <v>6</v>
      </c>
      <c r="G737" s="859" t="s">
        <v>576</v>
      </c>
      <c r="H737" s="776" t="s">
        <v>378</v>
      </c>
      <c r="I737" s="774" t="s">
        <v>648</v>
      </c>
      <c r="J737" s="777" t="s">
        <v>1226</v>
      </c>
      <c r="K737" s="774">
        <v>0</v>
      </c>
      <c r="L737" s="774">
        <v>351</v>
      </c>
      <c r="M737" s="774">
        <v>5</v>
      </c>
      <c r="N737" s="782">
        <f t="shared" si="11"/>
        <v>356</v>
      </c>
      <c r="O737" s="831"/>
    </row>
    <row r="738" spans="1:15">
      <c r="A738" s="818" t="s">
        <v>201</v>
      </c>
      <c r="B738" s="818" t="s">
        <v>201</v>
      </c>
      <c r="C738" s="818" t="s">
        <v>565</v>
      </c>
      <c r="D738" s="818">
        <v>2016</v>
      </c>
      <c r="E738" s="779" t="s">
        <v>10</v>
      </c>
      <c r="F738" s="818" t="s">
        <v>6</v>
      </c>
      <c r="G738" s="859" t="s">
        <v>576</v>
      </c>
      <c r="H738" s="776" t="s">
        <v>378</v>
      </c>
      <c r="I738" s="774" t="s">
        <v>648</v>
      </c>
      <c r="J738" s="777" t="s">
        <v>1230</v>
      </c>
      <c r="K738" s="774">
        <v>0</v>
      </c>
      <c r="L738" s="774">
        <v>20</v>
      </c>
      <c r="M738" s="774">
        <v>0</v>
      </c>
      <c r="N738" s="782">
        <f t="shared" si="11"/>
        <v>20</v>
      </c>
      <c r="O738" s="831"/>
    </row>
    <row r="739" spans="1:15">
      <c r="A739" s="818" t="s">
        <v>201</v>
      </c>
      <c r="B739" s="818" t="s">
        <v>201</v>
      </c>
      <c r="C739" s="818" t="s">
        <v>565</v>
      </c>
      <c r="D739" s="818">
        <v>2016</v>
      </c>
      <c r="E739" s="779" t="s">
        <v>10</v>
      </c>
      <c r="F739" s="818" t="s">
        <v>6</v>
      </c>
      <c r="G739" s="859" t="s">
        <v>576</v>
      </c>
      <c r="H739" s="927" t="s">
        <v>1302</v>
      </c>
      <c r="I739" s="831" t="s">
        <v>648</v>
      </c>
      <c r="J739" s="867" t="s">
        <v>1212</v>
      </c>
      <c r="K739" s="831">
        <v>0</v>
      </c>
      <c r="L739" s="831">
        <v>7</v>
      </c>
      <c r="M739" s="831">
        <v>0</v>
      </c>
      <c r="N739" s="782">
        <f t="shared" si="11"/>
        <v>7</v>
      </c>
      <c r="O739" s="838"/>
    </row>
    <row r="740" spans="1:15">
      <c r="A740" s="818" t="s">
        <v>201</v>
      </c>
      <c r="B740" s="818" t="s">
        <v>201</v>
      </c>
      <c r="C740" s="818" t="s">
        <v>565</v>
      </c>
      <c r="D740" s="818">
        <v>2016</v>
      </c>
      <c r="E740" s="779" t="s">
        <v>10</v>
      </c>
      <c r="F740" s="818" t="s">
        <v>6</v>
      </c>
      <c r="G740" s="859" t="s">
        <v>576</v>
      </c>
      <c r="H740" s="776" t="s">
        <v>1302</v>
      </c>
      <c r="I740" s="774" t="s">
        <v>648</v>
      </c>
      <c r="J740" s="777" t="s">
        <v>1214</v>
      </c>
      <c r="K740" s="774">
        <v>0</v>
      </c>
      <c r="L740" s="774">
        <v>13</v>
      </c>
      <c r="M740" s="774">
        <v>0</v>
      </c>
      <c r="N740" s="782">
        <f t="shared" si="11"/>
        <v>13</v>
      </c>
      <c r="O740" s="831"/>
    </row>
    <row r="741" spans="1:15">
      <c r="A741" s="818" t="s">
        <v>201</v>
      </c>
      <c r="B741" s="818" t="s">
        <v>201</v>
      </c>
      <c r="C741" s="818" t="s">
        <v>565</v>
      </c>
      <c r="D741" s="818">
        <v>2016</v>
      </c>
      <c r="E741" s="779" t="s">
        <v>10</v>
      </c>
      <c r="F741" s="818" t="s">
        <v>6</v>
      </c>
      <c r="G741" s="859" t="s">
        <v>576</v>
      </c>
      <c r="H741" s="776" t="s">
        <v>1302</v>
      </c>
      <c r="I741" s="774" t="s">
        <v>648</v>
      </c>
      <c r="J741" s="777" t="s">
        <v>1216</v>
      </c>
      <c r="K741" s="774">
        <v>0</v>
      </c>
      <c r="L741" s="774">
        <v>16</v>
      </c>
      <c r="M741" s="774">
        <v>0</v>
      </c>
      <c r="N741" s="782">
        <f t="shared" si="11"/>
        <v>16</v>
      </c>
      <c r="O741" s="838"/>
    </row>
    <row r="742" spans="1:15">
      <c r="A742" s="818" t="s">
        <v>201</v>
      </c>
      <c r="B742" s="818" t="s">
        <v>201</v>
      </c>
      <c r="C742" s="818" t="s">
        <v>565</v>
      </c>
      <c r="D742" s="818">
        <v>2016</v>
      </c>
      <c r="E742" s="779" t="s">
        <v>10</v>
      </c>
      <c r="F742" s="818" t="s">
        <v>6</v>
      </c>
      <c r="G742" s="859" t="s">
        <v>576</v>
      </c>
      <c r="H742" s="776" t="s">
        <v>1302</v>
      </c>
      <c r="I742" s="774" t="s">
        <v>648</v>
      </c>
      <c r="J742" s="777" t="s">
        <v>1217</v>
      </c>
      <c r="K742" s="774">
        <v>0</v>
      </c>
      <c r="L742" s="774">
        <v>65</v>
      </c>
      <c r="M742" s="774">
        <v>0</v>
      </c>
      <c r="N742" s="782">
        <f t="shared" si="11"/>
        <v>65</v>
      </c>
      <c r="O742" s="831"/>
    </row>
    <row r="743" spans="1:15">
      <c r="A743" s="818" t="s">
        <v>201</v>
      </c>
      <c r="B743" s="818" t="s">
        <v>201</v>
      </c>
      <c r="C743" s="818" t="s">
        <v>565</v>
      </c>
      <c r="D743" s="818">
        <v>2016</v>
      </c>
      <c r="E743" s="779" t="s">
        <v>10</v>
      </c>
      <c r="F743" s="818" t="s">
        <v>6</v>
      </c>
      <c r="G743" s="859" t="s">
        <v>576</v>
      </c>
      <c r="H743" s="776" t="s">
        <v>1302</v>
      </c>
      <c r="I743" s="774" t="s">
        <v>648</v>
      </c>
      <c r="J743" s="777" t="s">
        <v>1218</v>
      </c>
      <c r="K743" s="774">
        <v>0</v>
      </c>
      <c r="L743" s="774">
        <v>3</v>
      </c>
      <c r="M743" s="774">
        <v>0</v>
      </c>
      <c r="N743" s="782">
        <f t="shared" si="11"/>
        <v>3</v>
      </c>
      <c r="O743" s="831"/>
    </row>
    <row r="744" spans="1:15">
      <c r="A744" s="818" t="s">
        <v>201</v>
      </c>
      <c r="B744" s="818" t="s">
        <v>201</v>
      </c>
      <c r="C744" s="818" t="s">
        <v>565</v>
      </c>
      <c r="D744" s="818">
        <v>2016</v>
      </c>
      <c r="E744" s="779" t="s">
        <v>10</v>
      </c>
      <c r="F744" s="818" t="s">
        <v>6</v>
      </c>
      <c r="G744" s="859" t="s">
        <v>576</v>
      </c>
      <c r="H744" s="776" t="s">
        <v>1302</v>
      </c>
      <c r="I744" s="774" t="s">
        <v>648</v>
      </c>
      <c r="J744" s="777" t="s">
        <v>1220</v>
      </c>
      <c r="K744" s="774">
        <v>0</v>
      </c>
      <c r="L744" s="774">
        <v>47</v>
      </c>
      <c r="M744" s="774">
        <v>0</v>
      </c>
      <c r="N744" s="782">
        <f t="shared" si="11"/>
        <v>47</v>
      </c>
      <c r="O744" s="831"/>
    </row>
    <row r="745" spans="1:15">
      <c r="A745" s="818" t="s">
        <v>201</v>
      </c>
      <c r="B745" s="818" t="s">
        <v>201</v>
      </c>
      <c r="C745" s="818" t="s">
        <v>565</v>
      </c>
      <c r="D745" s="818">
        <v>2016</v>
      </c>
      <c r="E745" s="779" t="s">
        <v>10</v>
      </c>
      <c r="F745" s="818" t="s">
        <v>6</v>
      </c>
      <c r="G745" s="859" t="s">
        <v>576</v>
      </c>
      <c r="H745" s="776" t="s">
        <v>1302</v>
      </c>
      <c r="I745" s="774" t="s">
        <v>648</v>
      </c>
      <c r="J745" s="777" t="s">
        <v>1222</v>
      </c>
      <c r="K745" s="774">
        <v>0</v>
      </c>
      <c r="L745" s="774">
        <v>19</v>
      </c>
      <c r="M745" s="774">
        <v>0</v>
      </c>
      <c r="N745" s="782">
        <f t="shared" si="11"/>
        <v>19</v>
      </c>
      <c r="O745" s="831"/>
    </row>
    <row r="746" spans="1:15">
      <c r="A746" s="818" t="s">
        <v>201</v>
      </c>
      <c r="B746" s="818" t="s">
        <v>201</v>
      </c>
      <c r="C746" s="818" t="s">
        <v>565</v>
      </c>
      <c r="D746" s="818">
        <v>2016</v>
      </c>
      <c r="E746" s="779" t="s">
        <v>10</v>
      </c>
      <c r="F746" s="818" t="s">
        <v>6</v>
      </c>
      <c r="G746" s="859" t="s">
        <v>576</v>
      </c>
      <c r="H746" s="927" t="s">
        <v>1302</v>
      </c>
      <c r="I746" s="831" t="s">
        <v>648</v>
      </c>
      <c r="J746" s="867" t="s">
        <v>1221</v>
      </c>
      <c r="K746" s="831">
        <v>0</v>
      </c>
      <c r="L746" s="831">
        <v>5</v>
      </c>
      <c r="M746" s="831">
        <v>0</v>
      </c>
      <c r="N746" s="782">
        <f t="shared" si="11"/>
        <v>5</v>
      </c>
      <c r="O746" s="831"/>
    </row>
    <row r="747" spans="1:15">
      <c r="A747" s="818" t="s">
        <v>201</v>
      </c>
      <c r="B747" s="818" t="s">
        <v>201</v>
      </c>
      <c r="C747" s="818" t="s">
        <v>565</v>
      </c>
      <c r="D747" s="818">
        <v>2016</v>
      </c>
      <c r="E747" s="779" t="s">
        <v>10</v>
      </c>
      <c r="F747" s="818" t="s">
        <v>6</v>
      </c>
      <c r="G747" s="859" t="s">
        <v>576</v>
      </c>
      <c r="H747" s="776" t="s">
        <v>1302</v>
      </c>
      <c r="I747" s="774" t="s">
        <v>648</v>
      </c>
      <c r="J747" s="777" t="s">
        <v>129</v>
      </c>
      <c r="K747" s="774">
        <v>0</v>
      </c>
      <c r="L747" s="774">
        <v>335</v>
      </c>
      <c r="M747" s="774">
        <v>0</v>
      </c>
      <c r="N747" s="782">
        <f t="shared" si="11"/>
        <v>335</v>
      </c>
      <c r="O747" s="831"/>
    </row>
    <row r="748" spans="1:15">
      <c r="A748" s="818" t="s">
        <v>201</v>
      </c>
      <c r="B748" s="818" t="s">
        <v>201</v>
      </c>
      <c r="C748" s="818" t="s">
        <v>565</v>
      </c>
      <c r="D748" s="818">
        <v>2016</v>
      </c>
      <c r="E748" s="779" t="s">
        <v>10</v>
      </c>
      <c r="F748" s="818" t="s">
        <v>6</v>
      </c>
      <c r="G748" s="859" t="s">
        <v>576</v>
      </c>
      <c r="H748" s="776" t="s">
        <v>1302</v>
      </c>
      <c r="I748" s="774" t="s">
        <v>648</v>
      </c>
      <c r="J748" s="777" t="s">
        <v>1234</v>
      </c>
      <c r="K748" s="774">
        <v>0</v>
      </c>
      <c r="L748" s="774">
        <v>5</v>
      </c>
      <c r="M748" s="774">
        <v>2</v>
      </c>
      <c r="N748" s="782">
        <f t="shared" si="11"/>
        <v>7</v>
      </c>
      <c r="O748" s="831"/>
    </row>
    <row r="749" spans="1:15">
      <c r="A749" s="818" t="s">
        <v>201</v>
      </c>
      <c r="B749" s="818" t="s">
        <v>201</v>
      </c>
      <c r="C749" s="818" t="s">
        <v>565</v>
      </c>
      <c r="D749" s="818">
        <v>2016</v>
      </c>
      <c r="E749" s="779" t="s">
        <v>10</v>
      </c>
      <c r="F749" s="818" t="s">
        <v>6</v>
      </c>
      <c r="G749" s="859" t="s">
        <v>576</v>
      </c>
      <c r="H749" s="927" t="s">
        <v>1302</v>
      </c>
      <c r="I749" s="831" t="s">
        <v>648</v>
      </c>
      <c r="J749" s="867" t="s">
        <v>1226</v>
      </c>
      <c r="K749" s="831">
        <v>0</v>
      </c>
      <c r="L749" s="831">
        <v>153</v>
      </c>
      <c r="M749" s="831">
        <v>0</v>
      </c>
      <c r="N749" s="782">
        <f t="shared" si="11"/>
        <v>153</v>
      </c>
      <c r="O749" s="831"/>
    </row>
    <row r="750" spans="1:15">
      <c r="A750" s="818" t="s">
        <v>201</v>
      </c>
      <c r="B750" s="818" t="s">
        <v>201</v>
      </c>
      <c r="C750" s="818" t="s">
        <v>565</v>
      </c>
      <c r="D750" s="818">
        <v>2016</v>
      </c>
      <c r="E750" s="779" t="s">
        <v>10</v>
      </c>
      <c r="F750" s="818" t="s">
        <v>6</v>
      </c>
      <c r="G750" s="859" t="s">
        <v>576</v>
      </c>
      <c r="H750" s="927" t="s">
        <v>1322</v>
      </c>
      <c r="I750" s="831" t="s">
        <v>648</v>
      </c>
      <c r="J750" s="867" t="s">
        <v>1214</v>
      </c>
      <c r="K750" s="831">
        <v>0</v>
      </c>
      <c r="L750" s="831">
        <v>7</v>
      </c>
      <c r="M750" s="831">
        <v>0</v>
      </c>
      <c r="N750" s="782">
        <f t="shared" si="11"/>
        <v>7</v>
      </c>
      <c r="O750" s="838"/>
    </row>
    <row r="751" spans="1:15">
      <c r="A751" s="818" t="s">
        <v>201</v>
      </c>
      <c r="B751" s="818" t="s">
        <v>201</v>
      </c>
      <c r="C751" s="818" t="s">
        <v>565</v>
      </c>
      <c r="D751" s="818">
        <v>2016</v>
      </c>
      <c r="E751" s="779" t="s">
        <v>10</v>
      </c>
      <c r="F751" s="818" t="s">
        <v>6</v>
      </c>
      <c r="G751" s="859" t="s">
        <v>576</v>
      </c>
      <c r="H751" s="776" t="s">
        <v>1415</v>
      </c>
      <c r="I751" s="774" t="s">
        <v>648</v>
      </c>
      <c r="J751" s="777" t="s">
        <v>1414</v>
      </c>
      <c r="K751" s="774">
        <v>0</v>
      </c>
      <c r="L751" s="774">
        <v>1239</v>
      </c>
      <c r="M751" s="774">
        <v>4</v>
      </c>
      <c r="N751" s="782">
        <f t="shared" si="11"/>
        <v>1243</v>
      </c>
      <c r="O751" s="831"/>
    </row>
    <row r="752" spans="1:15">
      <c r="A752" s="818" t="s">
        <v>201</v>
      </c>
      <c r="B752" s="818" t="s">
        <v>201</v>
      </c>
      <c r="C752" s="818" t="s">
        <v>565</v>
      </c>
      <c r="D752" s="818">
        <v>2016</v>
      </c>
      <c r="E752" s="779" t="s">
        <v>10</v>
      </c>
      <c r="F752" s="818" t="s">
        <v>6</v>
      </c>
      <c r="G752" s="859" t="s">
        <v>576</v>
      </c>
      <c r="H752" s="776" t="s">
        <v>638</v>
      </c>
      <c r="I752" s="774" t="s">
        <v>648</v>
      </c>
      <c r="J752" s="777" t="s">
        <v>1220</v>
      </c>
      <c r="K752" s="774">
        <v>0</v>
      </c>
      <c r="L752" s="774">
        <v>1</v>
      </c>
      <c r="M752" s="774">
        <v>0</v>
      </c>
      <c r="N752" s="782">
        <f t="shared" si="11"/>
        <v>1</v>
      </c>
      <c r="O752" s="831"/>
    </row>
    <row r="753" spans="1:15">
      <c r="A753" s="818" t="s">
        <v>201</v>
      </c>
      <c r="B753" s="818" t="s">
        <v>201</v>
      </c>
      <c r="C753" s="818" t="s">
        <v>565</v>
      </c>
      <c r="D753" s="818">
        <v>2016</v>
      </c>
      <c r="E753" s="779" t="s">
        <v>10</v>
      </c>
      <c r="F753" s="818" t="s">
        <v>6</v>
      </c>
      <c r="G753" s="859" t="s">
        <v>576</v>
      </c>
      <c r="H753" s="927" t="s">
        <v>638</v>
      </c>
      <c r="I753" s="831" t="s">
        <v>648</v>
      </c>
      <c r="J753" s="867" t="s">
        <v>1222</v>
      </c>
      <c r="K753" s="831">
        <v>0</v>
      </c>
      <c r="L753" s="831">
        <v>1</v>
      </c>
      <c r="M753" s="831">
        <v>0</v>
      </c>
      <c r="N753" s="782">
        <f t="shared" si="11"/>
        <v>1</v>
      </c>
      <c r="O753" s="831"/>
    </row>
    <row r="754" spans="1:15">
      <c r="A754" s="818" t="s">
        <v>201</v>
      </c>
      <c r="B754" s="818" t="s">
        <v>201</v>
      </c>
      <c r="C754" s="818" t="s">
        <v>565</v>
      </c>
      <c r="D754" s="818">
        <v>2016</v>
      </c>
      <c r="E754" s="779" t="s">
        <v>10</v>
      </c>
      <c r="F754" s="818" t="s">
        <v>6</v>
      </c>
      <c r="G754" s="859" t="s">
        <v>576</v>
      </c>
      <c r="H754" s="776" t="s">
        <v>638</v>
      </c>
      <c r="I754" s="774" t="s">
        <v>648</v>
      </c>
      <c r="J754" s="777" t="s">
        <v>1228</v>
      </c>
      <c r="K754" s="774">
        <v>0</v>
      </c>
      <c r="L754" s="774">
        <v>0</v>
      </c>
      <c r="M754" s="774">
        <v>1</v>
      </c>
      <c r="N754" s="782">
        <f t="shared" si="11"/>
        <v>1</v>
      </c>
      <c r="O754" s="831"/>
    </row>
    <row r="755" spans="1:15">
      <c r="A755" s="818" t="s">
        <v>201</v>
      </c>
      <c r="B755" s="818" t="s">
        <v>201</v>
      </c>
      <c r="C755" s="818" t="s">
        <v>565</v>
      </c>
      <c r="D755" s="818">
        <v>2016</v>
      </c>
      <c r="E755" s="779" t="s">
        <v>10</v>
      </c>
      <c r="F755" s="818" t="s">
        <v>6</v>
      </c>
      <c r="G755" s="859" t="s">
        <v>576</v>
      </c>
      <c r="H755" s="776" t="s">
        <v>40</v>
      </c>
      <c r="I755" s="774">
        <v>2</v>
      </c>
      <c r="J755" s="777" t="s">
        <v>1228</v>
      </c>
      <c r="K755" s="774">
        <v>0</v>
      </c>
      <c r="L755" s="774">
        <v>10040</v>
      </c>
      <c r="M755" s="774">
        <v>1</v>
      </c>
      <c r="N755" s="782">
        <f t="shared" si="11"/>
        <v>10041</v>
      </c>
      <c r="O755" s="831"/>
    </row>
    <row r="756" spans="1:15">
      <c r="A756" s="818" t="s">
        <v>201</v>
      </c>
      <c r="B756" s="818" t="s">
        <v>201</v>
      </c>
      <c r="C756" s="818" t="s">
        <v>565</v>
      </c>
      <c r="D756" s="818">
        <v>2016</v>
      </c>
      <c r="E756" s="779" t="s">
        <v>10</v>
      </c>
      <c r="F756" s="818" t="s">
        <v>6</v>
      </c>
      <c r="G756" s="859" t="s">
        <v>576</v>
      </c>
      <c r="H756" s="927" t="s">
        <v>1303</v>
      </c>
      <c r="I756" s="831" t="s">
        <v>648</v>
      </c>
      <c r="J756" s="867" t="s">
        <v>1212</v>
      </c>
      <c r="K756" s="831">
        <v>0</v>
      </c>
      <c r="L756" s="831">
        <v>91</v>
      </c>
      <c r="M756" s="831">
        <v>0</v>
      </c>
      <c r="N756" s="782">
        <f t="shared" si="11"/>
        <v>91</v>
      </c>
      <c r="O756" s="838"/>
    </row>
    <row r="757" spans="1:15">
      <c r="A757" s="818" t="s">
        <v>201</v>
      </c>
      <c r="B757" s="818" t="s">
        <v>201</v>
      </c>
      <c r="C757" s="818" t="s">
        <v>565</v>
      </c>
      <c r="D757" s="818">
        <v>2016</v>
      </c>
      <c r="E757" s="779" t="s">
        <v>10</v>
      </c>
      <c r="F757" s="818" t="s">
        <v>6</v>
      </c>
      <c r="G757" s="859" t="s">
        <v>576</v>
      </c>
      <c r="H757" s="776" t="s">
        <v>1303</v>
      </c>
      <c r="I757" s="774" t="s">
        <v>648</v>
      </c>
      <c r="J757" s="777" t="s">
        <v>1214</v>
      </c>
      <c r="K757" s="774">
        <v>0</v>
      </c>
      <c r="L757" s="774">
        <v>26</v>
      </c>
      <c r="M757" s="774">
        <v>0</v>
      </c>
      <c r="N757" s="782">
        <f t="shared" si="11"/>
        <v>26</v>
      </c>
      <c r="O757" s="838"/>
    </row>
    <row r="758" spans="1:15">
      <c r="A758" s="818" t="s">
        <v>201</v>
      </c>
      <c r="B758" s="818" t="s">
        <v>201</v>
      </c>
      <c r="C758" s="818" t="s">
        <v>565</v>
      </c>
      <c r="D758" s="818">
        <v>2016</v>
      </c>
      <c r="E758" s="779" t="s">
        <v>10</v>
      </c>
      <c r="F758" s="818" t="s">
        <v>6</v>
      </c>
      <c r="G758" s="859" t="s">
        <v>576</v>
      </c>
      <c r="H758" s="927" t="s">
        <v>1303</v>
      </c>
      <c r="I758" s="831" t="s">
        <v>648</v>
      </c>
      <c r="J758" s="867" t="s">
        <v>1216</v>
      </c>
      <c r="K758" s="831">
        <v>0</v>
      </c>
      <c r="L758" s="831">
        <v>1</v>
      </c>
      <c r="M758" s="831">
        <v>0</v>
      </c>
      <c r="N758" s="782">
        <f t="shared" si="11"/>
        <v>1</v>
      </c>
      <c r="O758" s="838"/>
    </row>
    <row r="759" spans="1:15">
      <c r="A759" s="818" t="s">
        <v>201</v>
      </c>
      <c r="B759" s="818" t="s">
        <v>201</v>
      </c>
      <c r="C759" s="818" t="s">
        <v>565</v>
      </c>
      <c r="D759" s="818">
        <v>2016</v>
      </c>
      <c r="E759" s="779" t="s">
        <v>10</v>
      </c>
      <c r="F759" s="818" t="s">
        <v>6</v>
      </c>
      <c r="G759" s="859" t="s">
        <v>576</v>
      </c>
      <c r="H759" s="776" t="s">
        <v>1303</v>
      </c>
      <c r="I759" s="774" t="s">
        <v>648</v>
      </c>
      <c r="J759" s="777" t="s">
        <v>1217</v>
      </c>
      <c r="K759" s="774">
        <v>0</v>
      </c>
      <c r="L759" s="774">
        <v>104</v>
      </c>
      <c r="M759" s="774">
        <v>0</v>
      </c>
      <c r="N759" s="782">
        <f t="shared" si="11"/>
        <v>104</v>
      </c>
      <c r="O759" s="831"/>
    </row>
    <row r="760" spans="1:15">
      <c r="A760" s="818" t="s">
        <v>201</v>
      </c>
      <c r="B760" s="818" t="s">
        <v>201</v>
      </c>
      <c r="C760" s="818" t="s">
        <v>565</v>
      </c>
      <c r="D760" s="818">
        <v>2016</v>
      </c>
      <c r="E760" s="779" t="s">
        <v>10</v>
      </c>
      <c r="F760" s="818" t="s">
        <v>6</v>
      </c>
      <c r="G760" s="859" t="s">
        <v>576</v>
      </c>
      <c r="H760" s="925" t="s">
        <v>1303</v>
      </c>
      <c r="I760" s="831" t="s">
        <v>648</v>
      </c>
      <c r="J760" s="867" t="s">
        <v>1218</v>
      </c>
      <c r="K760" s="831">
        <v>0</v>
      </c>
      <c r="L760" s="831">
        <v>50</v>
      </c>
      <c r="M760" s="831">
        <v>0</v>
      </c>
      <c r="N760" s="782">
        <f t="shared" si="11"/>
        <v>50</v>
      </c>
      <c r="O760" s="831"/>
    </row>
    <row r="761" spans="1:15">
      <c r="A761" s="818" t="s">
        <v>201</v>
      </c>
      <c r="B761" s="818" t="s">
        <v>201</v>
      </c>
      <c r="C761" s="818" t="s">
        <v>565</v>
      </c>
      <c r="D761" s="818">
        <v>2016</v>
      </c>
      <c r="E761" s="779" t="s">
        <v>10</v>
      </c>
      <c r="F761" s="818" t="s">
        <v>6</v>
      </c>
      <c r="G761" s="859" t="s">
        <v>576</v>
      </c>
      <c r="H761" s="925" t="s">
        <v>1303</v>
      </c>
      <c r="I761" s="831" t="s">
        <v>648</v>
      </c>
      <c r="J761" s="867" t="s">
        <v>1220</v>
      </c>
      <c r="K761" s="831">
        <v>0</v>
      </c>
      <c r="L761" s="831">
        <v>748</v>
      </c>
      <c r="M761" s="831">
        <v>0</v>
      </c>
      <c r="N761" s="782">
        <f t="shared" si="11"/>
        <v>748</v>
      </c>
      <c r="O761" s="831"/>
    </row>
    <row r="762" spans="1:15">
      <c r="A762" s="818" t="s">
        <v>201</v>
      </c>
      <c r="B762" s="818" t="s">
        <v>201</v>
      </c>
      <c r="C762" s="818" t="s">
        <v>565</v>
      </c>
      <c r="D762" s="818">
        <v>2016</v>
      </c>
      <c r="E762" s="779" t="s">
        <v>10</v>
      </c>
      <c r="F762" s="818" t="s">
        <v>6</v>
      </c>
      <c r="G762" s="859" t="s">
        <v>576</v>
      </c>
      <c r="H762" s="925" t="s">
        <v>1303</v>
      </c>
      <c r="I762" s="831" t="s">
        <v>648</v>
      </c>
      <c r="J762" s="867" t="s">
        <v>1222</v>
      </c>
      <c r="K762" s="831">
        <v>0</v>
      </c>
      <c r="L762" s="831">
        <v>837</v>
      </c>
      <c r="M762" s="831">
        <v>0</v>
      </c>
      <c r="N762" s="782">
        <f t="shared" si="11"/>
        <v>837</v>
      </c>
      <c r="O762" s="831"/>
    </row>
    <row r="763" spans="1:15">
      <c r="A763" s="818" t="s">
        <v>201</v>
      </c>
      <c r="B763" s="818" t="s">
        <v>201</v>
      </c>
      <c r="C763" s="818" t="s">
        <v>565</v>
      </c>
      <c r="D763" s="818">
        <v>2016</v>
      </c>
      <c r="E763" s="779" t="s">
        <v>10</v>
      </c>
      <c r="F763" s="818" t="s">
        <v>6</v>
      </c>
      <c r="G763" s="859" t="s">
        <v>576</v>
      </c>
      <c r="H763" s="925" t="s">
        <v>1303</v>
      </c>
      <c r="I763" s="831" t="s">
        <v>648</v>
      </c>
      <c r="J763" s="867" t="s">
        <v>1221</v>
      </c>
      <c r="K763" s="831">
        <v>0</v>
      </c>
      <c r="L763" s="831">
        <v>141</v>
      </c>
      <c r="M763" s="831">
        <v>0</v>
      </c>
      <c r="N763" s="782">
        <f t="shared" si="11"/>
        <v>141</v>
      </c>
      <c r="O763" s="831"/>
    </row>
    <row r="764" spans="1:15">
      <c r="A764" s="818" t="s">
        <v>201</v>
      </c>
      <c r="B764" s="818" t="s">
        <v>201</v>
      </c>
      <c r="C764" s="818" t="s">
        <v>565</v>
      </c>
      <c r="D764" s="818">
        <v>2016</v>
      </c>
      <c r="E764" s="779" t="s">
        <v>10</v>
      </c>
      <c r="F764" s="818" t="s">
        <v>6</v>
      </c>
      <c r="G764" s="859" t="s">
        <v>576</v>
      </c>
      <c r="H764" s="925" t="s">
        <v>1303</v>
      </c>
      <c r="I764" s="831" t="s">
        <v>648</v>
      </c>
      <c r="J764" s="867" t="s">
        <v>1234</v>
      </c>
      <c r="K764" s="831">
        <v>0</v>
      </c>
      <c r="L764" s="831">
        <v>79</v>
      </c>
      <c r="M764" s="831">
        <v>2</v>
      </c>
      <c r="N764" s="782">
        <f t="shared" si="11"/>
        <v>81</v>
      </c>
      <c r="O764" s="831"/>
    </row>
    <row r="765" spans="1:15">
      <c r="A765" s="818" t="s">
        <v>201</v>
      </c>
      <c r="B765" s="818" t="s">
        <v>201</v>
      </c>
      <c r="C765" s="818" t="s">
        <v>565</v>
      </c>
      <c r="D765" s="818">
        <v>2016</v>
      </c>
      <c r="E765" s="779" t="s">
        <v>10</v>
      </c>
      <c r="F765" s="818" t="s">
        <v>6</v>
      </c>
      <c r="G765" s="859" t="s">
        <v>576</v>
      </c>
      <c r="H765" s="925" t="s">
        <v>1303</v>
      </c>
      <c r="I765" s="831" t="s">
        <v>648</v>
      </c>
      <c r="J765" s="867" t="s">
        <v>1226</v>
      </c>
      <c r="K765" s="831">
        <v>0</v>
      </c>
      <c r="L765" s="831">
        <v>174</v>
      </c>
      <c r="M765" s="831">
        <v>0</v>
      </c>
      <c r="N765" s="782">
        <f t="shared" si="11"/>
        <v>174</v>
      </c>
      <c r="O765" s="838"/>
    </row>
    <row r="766" spans="1:15">
      <c r="A766" s="818" t="s">
        <v>201</v>
      </c>
      <c r="B766" s="818" t="s">
        <v>201</v>
      </c>
      <c r="C766" s="818" t="s">
        <v>565</v>
      </c>
      <c r="D766" s="818">
        <v>2016</v>
      </c>
      <c r="E766" s="779" t="s">
        <v>10</v>
      </c>
      <c r="F766" s="818" t="s">
        <v>6</v>
      </c>
      <c r="G766" s="859" t="s">
        <v>576</v>
      </c>
      <c r="H766" s="925" t="s">
        <v>1303</v>
      </c>
      <c r="I766" s="831" t="s">
        <v>648</v>
      </c>
      <c r="J766" s="867" t="s">
        <v>1414</v>
      </c>
      <c r="K766" s="831">
        <v>0</v>
      </c>
      <c r="L766" s="831">
        <v>14</v>
      </c>
      <c r="M766" s="831">
        <v>0</v>
      </c>
      <c r="N766" s="782">
        <f t="shared" si="11"/>
        <v>14</v>
      </c>
      <c r="O766" s="838"/>
    </row>
    <row r="767" spans="1:15">
      <c r="A767" s="818" t="s">
        <v>201</v>
      </c>
      <c r="B767" s="818" t="s">
        <v>201</v>
      </c>
      <c r="C767" s="818" t="s">
        <v>565</v>
      </c>
      <c r="D767" s="818">
        <v>2016</v>
      </c>
      <c r="E767" s="779" t="s">
        <v>10</v>
      </c>
      <c r="F767" s="818" t="s">
        <v>6</v>
      </c>
      <c r="G767" s="859" t="s">
        <v>576</v>
      </c>
      <c r="H767" s="925" t="s">
        <v>1381</v>
      </c>
      <c r="I767" s="831" t="s">
        <v>648</v>
      </c>
      <c r="J767" s="867" t="s">
        <v>1228</v>
      </c>
      <c r="K767" s="831">
        <v>0</v>
      </c>
      <c r="L767" s="831">
        <v>2</v>
      </c>
      <c r="M767" s="831">
        <v>5</v>
      </c>
      <c r="N767" s="782">
        <f t="shared" si="11"/>
        <v>7</v>
      </c>
      <c r="O767" s="831"/>
    </row>
    <row r="768" spans="1:15">
      <c r="A768" s="818" t="s">
        <v>201</v>
      </c>
      <c r="B768" s="818" t="s">
        <v>201</v>
      </c>
      <c r="C768" s="818" t="s">
        <v>565</v>
      </c>
      <c r="D768" s="818">
        <v>2016</v>
      </c>
      <c r="E768" s="779" t="s">
        <v>10</v>
      </c>
      <c r="F768" s="818" t="s">
        <v>6</v>
      </c>
      <c r="G768" s="859" t="s">
        <v>576</v>
      </c>
      <c r="H768" s="925" t="s">
        <v>384</v>
      </c>
      <c r="I768" s="831">
        <v>2</v>
      </c>
      <c r="J768" s="867" t="s">
        <v>1214</v>
      </c>
      <c r="K768" s="831">
        <v>0</v>
      </c>
      <c r="L768" s="831">
        <v>1</v>
      </c>
      <c r="M768" s="831">
        <v>0</v>
      </c>
      <c r="N768" s="782">
        <f t="shared" si="11"/>
        <v>1</v>
      </c>
      <c r="O768" s="831"/>
    </row>
    <row r="769" spans="1:15">
      <c r="A769" s="818" t="s">
        <v>201</v>
      </c>
      <c r="B769" s="818" t="s">
        <v>201</v>
      </c>
      <c r="C769" s="818" t="s">
        <v>565</v>
      </c>
      <c r="D769" s="818">
        <v>2016</v>
      </c>
      <c r="E769" s="779" t="s">
        <v>10</v>
      </c>
      <c r="F769" s="818" t="s">
        <v>6</v>
      </c>
      <c r="G769" s="859" t="s">
        <v>576</v>
      </c>
      <c r="H769" s="925" t="s">
        <v>384</v>
      </c>
      <c r="I769" s="831">
        <v>2</v>
      </c>
      <c r="J769" s="867" t="s">
        <v>1217</v>
      </c>
      <c r="K769" s="831">
        <v>0</v>
      </c>
      <c r="L769" s="831">
        <v>12</v>
      </c>
      <c r="M769" s="831">
        <v>0</v>
      </c>
      <c r="N769" s="782">
        <f t="shared" si="11"/>
        <v>12</v>
      </c>
      <c r="O769" s="831"/>
    </row>
    <row r="770" spans="1:15">
      <c r="A770" s="818" t="s">
        <v>201</v>
      </c>
      <c r="B770" s="818" t="s">
        <v>201</v>
      </c>
      <c r="C770" s="818" t="s">
        <v>565</v>
      </c>
      <c r="D770" s="818">
        <v>2016</v>
      </c>
      <c r="E770" s="779" t="s">
        <v>10</v>
      </c>
      <c r="F770" s="818" t="s">
        <v>6</v>
      </c>
      <c r="G770" s="859" t="s">
        <v>576</v>
      </c>
      <c r="H770" s="925" t="s">
        <v>384</v>
      </c>
      <c r="I770" s="831">
        <v>2</v>
      </c>
      <c r="J770" s="867" t="s">
        <v>1218</v>
      </c>
      <c r="K770" s="831">
        <v>0</v>
      </c>
      <c r="L770" s="831">
        <v>8</v>
      </c>
      <c r="M770" s="831">
        <v>0</v>
      </c>
      <c r="N770" s="782">
        <f t="shared" si="11"/>
        <v>8</v>
      </c>
      <c r="O770" s="831"/>
    </row>
    <row r="771" spans="1:15">
      <c r="A771" s="818" t="s">
        <v>201</v>
      </c>
      <c r="B771" s="818" t="s">
        <v>201</v>
      </c>
      <c r="C771" s="818" t="s">
        <v>565</v>
      </c>
      <c r="D771" s="818">
        <v>2016</v>
      </c>
      <c r="E771" s="779" t="s">
        <v>10</v>
      </c>
      <c r="F771" s="818" t="s">
        <v>6</v>
      </c>
      <c r="G771" s="859" t="s">
        <v>576</v>
      </c>
      <c r="H771" s="925" t="s">
        <v>384</v>
      </c>
      <c r="I771" s="831">
        <v>2</v>
      </c>
      <c r="J771" s="867" t="s">
        <v>1220</v>
      </c>
      <c r="K771" s="831">
        <v>0</v>
      </c>
      <c r="L771" s="831">
        <v>15</v>
      </c>
      <c r="M771" s="831">
        <v>0</v>
      </c>
      <c r="N771" s="782">
        <f t="shared" si="11"/>
        <v>15</v>
      </c>
      <c r="O771" s="831"/>
    </row>
    <row r="772" spans="1:15">
      <c r="A772" s="818" t="s">
        <v>201</v>
      </c>
      <c r="B772" s="818" t="s">
        <v>201</v>
      </c>
      <c r="C772" s="818" t="s">
        <v>565</v>
      </c>
      <c r="D772" s="818">
        <v>2016</v>
      </c>
      <c r="E772" s="779" t="s">
        <v>10</v>
      </c>
      <c r="F772" s="818" t="s">
        <v>6</v>
      </c>
      <c r="G772" s="859" t="s">
        <v>576</v>
      </c>
      <c r="H772" s="925" t="s">
        <v>384</v>
      </c>
      <c r="I772" s="831">
        <v>2</v>
      </c>
      <c r="J772" s="867" t="s">
        <v>1222</v>
      </c>
      <c r="K772" s="831">
        <v>0</v>
      </c>
      <c r="L772" s="831">
        <v>19</v>
      </c>
      <c r="M772" s="831">
        <v>0</v>
      </c>
      <c r="N772" s="782">
        <f t="shared" si="11"/>
        <v>19</v>
      </c>
      <c r="O772" s="831"/>
    </row>
    <row r="773" spans="1:15">
      <c r="A773" s="818" t="s">
        <v>201</v>
      </c>
      <c r="B773" s="818" t="s">
        <v>201</v>
      </c>
      <c r="C773" s="818" t="s">
        <v>565</v>
      </c>
      <c r="D773" s="818">
        <v>2016</v>
      </c>
      <c r="E773" s="779" t="s">
        <v>10</v>
      </c>
      <c r="F773" s="818" t="s">
        <v>6</v>
      </c>
      <c r="G773" s="859" t="s">
        <v>576</v>
      </c>
      <c r="H773" s="925" t="s">
        <v>384</v>
      </c>
      <c r="I773" s="831">
        <v>2</v>
      </c>
      <c r="J773" s="867" t="s">
        <v>129</v>
      </c>
      <c r="K773" s="831">
        <v>0</v>
      </c>
      <c r="L773" s="831">
        <v>199</v>
      </c>
      <c r="M773" s="831">
        <v>0</v>
      </c>
      <c r="N773" s="782">
        <f t="shared" ref="N773:N836" si="12">K773+L773+M773</f>
        <v>199</v>
      </c>
      <c r="O773" s="831"/>
    </row>
    <row r="774" spans="1:15">
      <c r="A774" s="818" t="s">
        <v>201</v>
      </c>
      <c r="B774" s="818" t="s">
        <v>201</v>
      </c>
      <c r="C774" s="818" t="s">
        <v>565</v>
      </c>
      <c r="D774" s="818">
        <v>2016</v>
      </c>
      <c r="E774" s="779" t="s">
        <v>10</v>
      </c>
      <c r="F774" s="818" t="s">
        <v>6</v>
      </c>
      <c r="G774" s="859" t="s">
        <v>576</v>
      </c>
      <c r="H774" s="925" t="s">
        <v>384</v>
      </c>
      <c r="I774" s="831">
        <v>2</v>
      </c>
      <c r="J774" s="867" t="s">
        <v>1224</v>
      </c>
      <c r="K774" s="831">
        <v>0</v>
      </c>
      <c r="L774" s="831">
        <v>0</v>
      </c>
      <c r="M774" s="831">
        <v>2</v>
      </c>
      <c r="N774" s="782">
        <f t="shared" si="12"/>
        <v>2</v>
      </c>
      <c r="O774" s="831"/>
    </row>
    <row r="775" spans="1:15">
      <c r="A775" s="818" t="s">
        <v>201</v>
      </c>
      <c r="B775" s="818" t="s">
        <v>201</v>
      </c>
      <c r="C775" s="818" t="s">
        <v>565</v>
      </c>
      <c r="D775" s="818">
        <v>2016</v>
      </c>
      <c r="E775" s="779" t="s">
        <v>10</v>
      </c>
      <c r="F775" s="818" t="s">
        <v>6</v>
      </c>
      <c r="G775" s="859" t="s">
        <v>576</v>
      </c>
      <c r="H775" s="925" t="s">
        <v>384</v>
      </c>
      <c r="I775" s="831">
        <v>2</v>
      </c>
      <c r="J775" s="867" t="s">
        <v>1228</v>
      </c>
      <c r="K775" s="831">
        <v>0</v>
      </c>
      <c r="L775" s="831">
        <v>208</v>
      </c>
      <c r="M775" s="831">
        <v>61</v>
      </c>
      <c r="N775" s="782">
        <f t="shared" si="12"/>
        <v>269</v>
      </c>
      <c r="O775" s="831"/>
    </row>
    <row r="776" spans="1:15">
      <c r="A776" s="818" t="s">
        <v>201</v>
      </c>
      <c r="B776" s="818" t="s">
        <v>201</v>
      </c>
      <c r="C776" s="818" t="s">
        <v>565</v>
      </c>
      <c r="D776" s="818">
        <v>2016</v>
      </c>
      <c r="E776" s="779" t="s">
        <v>10</v>
      </c>
      <c r="F776" s="818" t="s">
        <v>6</v>
      </c>
      <c r="G776" s="859" t="s">
        <v>576</v>
      </c>
      <c r="H776" s="925" t="s">
        <v>384</v>
      </c>
      <c r="I776" s="831">
        <v>2</v>
      </c>
      <c r="J776" s="867" t="s">
        <v>1226</v>
      </c>
      <c r="K776" s="831">
        <v>0</v>
      </c>
      <c r="L776" s="831">
        <v>16</v>
      </c>
      <c r="M776" s="831">
        <v>0</v>
      </c>
      <c r="N776" s="782">
        <f t="shared" si="12"/>
        <v>16</v>
      </c>
      <c r="O776" s="831"/>
    </row>
    <row r="777" spans="1:15">
      <c r="A777" s="818" t="s">
        <v>201</v>
      </c>
      <c r="B777" s="818" t="s">
        <v>201</v>
      </c>
      <c r="C777" s="818" t="s">
        <v>565</v>
      </c>
      <c r="D777" s="818">
        <v>2016</v>
      </c>
      <c r="E777" s="779" t="s">
        <v>10</v>
      </c>
      <c r="F777" s="818" t="s">
        <v>6</v>
      </c>
      <c r="G777" s="859" t="s">
        <v>576</v>
      </c>
      <c r="H777" s="925" t="s">
        <v>385</v>
      </c>
      <c r="I777" s="831">
        <v>2</v>
      </c>
      <c r="J777" s="867" t="s">
        <v>1212</v>
      </c>
      <c r="K777" s="831">
        <v>0</v>
      </c>
      <c r="L777" s="831">
        <v>50</v>
      </c>
      <c r="M777" s="831">
        <v>0</v>
      </c>
      <c r="N777" s="782">
        <f t="shared" si="12"/>
        <v>50</v>
      </c>
      <c r="O777" s="838"/>
    </row>
    <row r="778" spans="1:15">
      <c r="A778" s="818" t="s">
        <v>201</v>
      </c>
      <c r="B778" s="818" t="s">
        <v>201</v>
      </c>
      <c r="C778" s="818" t="s">
        <v>565</v>
      </c>
      <c r="D778" s="818">
        <v>2016</v>
      </c>
      <c r="E778" s="779" t="s">
        <v>10</v>
      </c>
      <c r="F778" s="818" t="s">
        <v>6</v>
      </c>
      <c r="G778" s="859" t="s">
        <v>576</v>
      </c>
      <c r="H778" s="925" t="s">
        <v>385</v>
      </c>
      <c r="I778" s="831">
        <v>2</v>
      </c>
      <c r="J778" s="867" t="s">
        <v>1214</v>
      </c>
      <c r="K778" s="831">
        <v>0</v>
      </c>
      <c r="L778" s="831">
        <v>16</v>
      </c>
      <c r="M778" s="831">
        <v>0</v>
      </c>
      <c r="N778" s="782">
        <f t="shared" si="12"/>
        <v>16</v>
      </c>
      <c r="O778" s="831"/>
    </row>
    <row r="779" spans="1:15">
      <c r="A779" s="818" t="s">
        <v>201</v>
      </c>
      <c r="B779" s="818" t="s">
        <v>201</v>
      </c>
      <c r="C779" s="818" t="s">
        <v>565</v>
      </c>
      <c r="D779" s="818">
        <v>2016</v>
      </c>
      <c r="E779" s="779" t="s">
        <v>10</v>
      </c>
      <c r="F779" s="818" t="s">
        <v>6</v>
      </c>
      <c r="G779" s="859" t="s">
        <v>576</v>
      </c>
      <c r="H779" s="925" t="s">
        <v>385</v>
      </c>
      <c r="I779" s="831">
        <v>2</v>
      </c>
      <c r="J779" s="867" t="s">
        <v>1216</v>
      </c>
      <c r="K779" s="831">
        <v>0</v>
      </c>
      <c r="L779" s="831">
        <v>43</v>
      </c>
      <c r="M779" s="831">
        <v>0</v>
      </c>
      <c r="N779" s="782">
        <f t="shared" si="12"/>
        <v>43</v>
      </c>
      <c r="O779" s="838"/>
    </row>
    <row r="780" spans="1:15">
      <c r="A780" s="818" t="s">
        <v>201</v>
      </c>
      <c r="B780" s="818" t="s">
        <v>201</v>
      </c>
      <c r="C780" s="818" t="s">
        <v>565</v>
      </c>
      <c r="D780" s="818">
        <v>2016</v>
      </c>
      <c r="E780" s="779" t="s">
        <v>10</v>
      </c>
      <c r="F780" s="818" t="s">
        <v>6</v>
      </c>
      <c r="G780" s="859" t="s">
        <v>576</v>
      </c>
      <c r="H780" s="925" t="s">
        <v>385</v>
      </c>
      <c r="I780" s="831">
        <v>2</v>
      </c>
      <c r="J780" s="867" t="s">
        <v>1217</v>
      </c>
      <c r="K780" s="831">
        <v>0</v>
      </c>
      <c r="L780" s="831">
        <v>34</v>
      </c>
      <c r="M780" s="831">
        <v>0</v>
      </c>
      <c r="N780" s="782">
        <f t="shared" si="12"/>
        <v>34</v>
      </c>
      <c r="O780" s="831"/>
    </row>
    <row r="781" spans="1:15">
      <c r="A781" s="818" t="s">
        <v>201</v>
      </c>
      <c r="B781" s="818" t="s">
        <v>201</v>
      </c>
      <c r="C781" s="818" t="s">
        <v>565</v>
      </c>
      <c r="D781" s="818">
        <v>2016</v>
      </c>
      <c r="E781" s="779" t="s">
        <v>10</v>
      </c>
      <c r="F781" s="818" t="s">
        <v>6</v>
      </c>
      <c r="G781" s="859" t="s">
        <v>576</v>
      </c>
      <c r="H781" s="925" t="s">
        <v>385</v>
      </c>
      <c r="I781" s="831">
        <v>2</v>
      </c>
      <c r="J781" s="867" t="s">
        <v>1218</v>
      </c>
      <c r="K781" s="831">
        <v>0</v>
      </c>
      <c r="L781" s="831">
        <v>25</v>
      </c>
      <c r="M781" s="831">
        <v>0</v>
      </c>
      <c r="N781" s="782">
        <f t="shared" si="12"/>
        <v>25</v>
      </c>
      <c r="O781" s="831"/>
    </row>
    <row r="782" spans="1:15">
      <c r="A782" s="818" t="s">
        <v>201</v>
      </c>
      <c r="B782" s="818" t="s">
        <v>201</v>
      </c>
      <c r="C782" s="818" t="s">
        <v>565</v>
      </c>
      <c r="D782" s="818">
        <v>2016</v>
      </c>
      <c r="E782" s="779" t="s">
        <v>10</v>
      </c>
      <c r="F782" s="818" t="s">
        <v>6</v>
      </c>
      <c r="G782" s="859" t="s">
        <v>576</v>
      </c>
      <c r="H782" s="925" t="s">
        <v>385</v>
      </c>
      <c r="I782" s="831">
        <v>2</v>
      </c>
      <c r="J782" s="867" t="s">
        <v>1220</v>
      </c>
      <c r="K782" s="831">
        <v>0</v>
      </c>
      <c r="L782" s="831">
        <v>133</v>
      </c>
      <c r="M782" s="831">
        <v>0</v>
      </c>
      <c r="N782" s="782">
        <f t="shared" si="12"/>
        <v>133</v>
      </c>
      <c r="O782" s="831"/>
    </row>
    <row r="783" spans="1:15">
      <c r="A783" s="818" t="s">
        <v>201</v>
      </c>
      <c r="B783" s="818" t="s">
        <v>201</v>
      </c>
      <c r="C783" s="818" t="s">
        <v>565</v>
      </c>
      <c r="D783" s="818">
        <v>2016</v>
      </c>
      <c r="E783" s="779" t="s">
        <v>10</v>
      </c>
      <c r="F783" s="818" t="s">
        <v>6</v>
      </c>
      <c r="G783" s="859" t="s">
        <v>576</v>
      </c>
      <c r="H783" s="925" t="s">
        <v>385</v>
      </c>
      <c r="I783" s="831">
        <v>2</v>
      </c>
      <c r="J783" s="867" t="s">
        <v>1222</v>
      </c>
      <c r="K783" s="831">
        <v>0</v>
      </c>
      <c r="L783" s="831">
        <v>61</v>
      </c>
      <c r="M783" s="831">
        <v>7</v>
      </c>
      <c r="N783" s="782">
        <f t="shared" si="12"/>
        <v>68</v>
      </c>
      <c r="O783" s="831"/>
    </row>
    <row r="784" spans="1:15">
      <c r="A784" s="818" t="s">
        <v>201</v>
      </c>
      <c r="B784" s="818" t="s">
        <v>201</v>
      </c>
      <c r="C784" s="818" t="s">
        <v>565</v>
      </c>
      <c r="D784" s="818">
        <v>2016</v>
      </c>
      <c r="E784" s="779" t="s">
        <v>10</v>
      </c>
      <c r="F784" s="818" t="s">
        <v>6</v>
      </c>
      <c r="G784" s="859" t="s">
        <v>576</v>
      </c>
      <c r="H784" s="925" t="s">
        <v>385</v>
      </c>
      <c r="I784" s="831">
        <v>2</v>
      </c>
      <c r="J784" s="867" t="s">
        <v>1221</v>
      </c>
      <c r="K784" s="831">
        <v>0</v>
      </c>
      <c r="L784" s="831">
        <v>22</v>
      </c>
      <c r="M784" s="831">
        <v>0</v>
      </c>
      <c r="N784" s="782">
        <f t="shared" si="12"/>
        <v>22</v>
      </c>
      <c r="O784" s="831"/>
    </row>
    <row r="785" spans="1:15">
      <c r="A785" s="818" t="s">
        <v>201</v>
      </c>
      <c r="B785" s="818" t="s">
        <v>201</v>
      </c>
      <c r="C785" s="818" t="s">
        <v>565</v>
      </c>
      <c r="D785" s="818">
        <v>2016</v>
      </c>
      <c r="E785" s="779" t="s">
        <v>10</v>
      </c>
      <c r="F785" s="818" t="s">
        <v>6</v>
      </c>
      <c r="G785" s="859" t="s">
        <v>576</v>
      </c>
      <c r="H785" s="925" t="s">
        <v>385</v>
      </c>
      <c r="I785" s="831">
        <v>2</v>
      </c>
      <c r="J785" s="867" t="s">
        <v>129</v>
      </c>
      <c r="K785" s="831">
        <v>0</v>
      </c>
      <c r="L785" s="831">
        <v>316</v>
      </c>
      <c r="M785" s="831">
        <v>0</v>
      </c>
      <c r="N785" s="782">
        <f t="shared" si="12"/>
        <v>316</v>
      </c>
      <c r="O785" s="831"/>
    </row>
    <row r="786" spans="1:15">
      <c r="A786" s="818" t="s">
        <v>201</v>
      </c>
      <c r="B786" s="818" t="s">
        <v>201</v>
      </c>
      <c r="C786" s="818" t="s">
        <v>565</v>
      </c>
      <c r="D786" s="818">
        <v>2016</v>
      </c>
      <c r="E786" s="779" t="s">
        <v>10</v>
      </c>
      <c r="F786" s="818" t="s">
        <v>6</v>
      </c>
      <c r="G786" s="859" t="s">
        <v>576</v>
      </c>
      <c r="H786" s="925" t="s">
        <v>385</v>
      </c>
      <c r="I786" s="831">
        <v>2</v>
      </c>
      <c r="J786" s="867" t="s">
        <v>1234</v>
      </c>
      <c r="K786" s="831">
        <v>0</v>
      </c>
      <c r="L786" s="831">
        <v>9</v>
      </c>
      <c r="M786" s="831">
        <v>2</v>
      </c>
      <c r="N786" s="782">
        <f t="shared" si="12"/>
        <v>11</v>
      </c>
      <c r="O786" s="831"/>
    </row>
    <row r="787" spans="1:15">
      <c r="A787" s="818" t="s">
        <v>201</v>
      </c>
      <c r="B787" s="818" t="s">
        <v>201</v>
      </c>
      <c r="C787" s="818" t="s">
        <v>565</v>
      </c>
      <c r="D787" s="818">
        <v>2016</v>
      </c>
      <c r="E787" s="779" t="s">
        <v>10</v>
      </c>
      <c r="F787" s="818" t="s">
        <v>6</v>
      </c>
      <c r="G787" s="859" t="s">
        <v>576</v>
      </c>
      <c r="H787" s="925" t="s">
        <v>385</v>
      </c>
      <c r="I787" s="831">
        <v>2</v>
      </c>
      <c r="J787" s="867" t="s">
        <v>1228</v>
      </c>
      <c r="K787" s="831">
        <v>0</v>
      </c>
      <c r="L787" s="831">
        <v>0</v>
      </c>
      <c r="M787" s="831">
        <v>6</v>
      </c>
      <c r="N787" s="782">
        <f t="shared" si="12"/>
        <v>6</v>
      </c>
      <c r="O787" s="831"/>
    </row>
    <row r="788" spans="1:15">
      <c r="A788" s="818" t="s">
        <v>201</v>
      </c>
      <c r="B788" s="818" t="s">
        <v>201</v>
      </c>
      <c r="C788" s="818" t="s">
        <v>565</v>
      </c>
      <c r="D788" s="818">
        <v>2016</v>
      </c>
      <c r="E788" s="779" t="s">
        <v>10</v>
      </c>
      <c r="F788" s="818" t="s">
        <v>6</v>
      </c>
      <c r="G788" s="859" t="s">
        <v>576</v>
      </c>
      <c r="H788" s="925" t="s">
        <v>385</v>
      </c>
      <c r="I788" s="831">
        <v>2</v>
      </c>
      <c r="J788" s="867" t="s">
        <v>1226</v>
      </c>
      <c r="K788" s="831">
        <v>0</v>
      </c>
      <c r="L788" s="831">
        <v>154</v>
      </c>
      <c r="M788" s="831">
        <v>1</v>
      </c>
      <c r="N788" s="782">
        <f t="shared" si="12"/>
        <v>155</v>
      </c>
      <c r="O788" s="831"/>
    </row>
    <row r="789" spans="1:15">
      <c r="A789" s="818" t="s">
        <v>201</v>
      </c>
      <c r="B789" s="818" t="s">
        <v>201</v>
      </c>
      <c r="C789" s="818" t="s">
        <v>565</v>
      </c>
      <c r="D789" s="818">
        <v>2016</v>
      </c>
      <c r="E789" s="779" t="s">
        <v>10</v>
      </c>
      <c r="F789" s="818" t="s">
        <v>6</v>
      </c>
      <c r="G789" s="859" t="s">
        <v>576</v>
      </c>
      <c r="H789" s="925" t="s">
        <v>386</v>
      </c>
      <c r="I789" s="831" t="s">
        <v>648</v>
      </c>
      <c r="J789" s="867" t="s">
        <v>1212</v>
      </c>
      <c r="K789" s="831">
        <v>0</v>
      </c>
      <c r="L789" s="831">
        <v>29</v>
      </c>
      <c r="M789" s="831">
        <v>0</v>
      </c>
      <c r="N789" s="782">
        <f t="shared" si="12"/>
        <v>29</v>
      </c>
      <c r="O789" s="838"/>
    </row>
    <row r="790" spans="1:15">
      <c r="A790" s="818" t="s">
        <v>201</v>
      </c>
      <c r="B790" s="818" t="s">
        <v>201</v>
      </c>
      <c r="C790" s="818" t="s">
        <v>565</v>
      </c>
      <c r="D790" s="818">
        <v>2016</v>
      </c>
      <c r="E790" s="779" t="s">
        <v>10</v>
      </c>
      <c r="F790" s="818" t="s">
        <v>6</v>
      </c>
      <c r="G790" s="859" t="s">
        <v>576</v>
      </c>
      <c r="H790" s="776" t="s">
        <v>386</v>
      </c>
      <c r="I790" s="774" t="s">
        <v>648</v>
      </c>
      <c r="J790" s="777" t="s">
        <v>1217</v>
      </c>
      <c r="K790" s="774">
        <v>0</v>
      </c>
      <c r="L790" s="774">
        <v>9</v>
      </c>
      <c r="M790" s="774">
        <v>0</v>
      </c>
      <c r="N790" s="782">
        <f t="shared" si="12"/>
        <v>9</v>
      </c>
      <c r="O790" s="831"/>
    </row>
    <row r="791" spans="1:15">
      <c r="A791" s="818" t="s">
        <v>201</v>
      </c>
      <c r="B791" s="818" t="s">
        <v>201</v>
      </c>
      <c r="C791" s="818" t="s">
        <v>565</v>
      </c>
      <c r="D791" s="818">
        <v>2016</v>
      </c>
      <c r="E791" s="779" t="s">
        <v>10</v>
      </c>
      <c r="F791" s="818" t="s">
        <v>6</v>
      </c>
      <c r="G791" s="859" t="s">
        <v>576</v>
      </c>
      <c r="H791" s="925" t="s">
        <v>386</v>
      </c>
      <c r="I791" s="831" t="s">
        <v>648</v>
      </c>
      <c r="J791" s="867" t="s">
        <v>1220</v>
      </c>
      <c r="K791" s="831">
        <v>0</v>
      </c>
      <c r="L791" s="831">
        <v>264</v>
      </c>
      <c r="M791" s="831">
        <v>0</v>
      </c>
      <c r="N791" s="782">
        <f t="shared" si="12"/>
        <v>264</v>
      </c>
      <c r="O791" s="831"/>
    </row>
    <row r="792" spans="1:15">
      <c r="A792" s="818" t="s">
        <v>201</v>
      </c>
      <c r="B792" s="818" t="s">
        <v>201</v>
      </c>
      <c r="C792" s="818" t="s">
        <v>565</v>
      </c>
      <c r="D792" s="818">
        <v>2016</v>
      </c>
      <c r="E792" s="779" t="s">
        <v>10</v>
      </c>
      <c r="F792" s="818" t="s">
        <v>6</v>
      </c>
      <c r="G792" s="859" t="s">
        <v>576</v>
      </c>
      <c r="H792" s="776" t="s">
        <v>386</v>
      </c>
      <c r="I792" s="774" t="s">
        <v>648</v>
      </c>
      <c r="J792" s="777" t="s">
        <v>1222</v>
      </c>
      <c r="K792" s="774">
        <v>0</v>
      </c>
      <c r="L792" s="774">
        <v>453</v>
      </c>
      <c r="M792" s="774">
        <v>2</v>
      </c>
      <c r="N792" s="782">
        <f t="shared" si="12"/>
        <v>455</v>
      </c>
      <c r="O792" s="831"/>
    </row>
    <row r="793" spans="1:15">
      <c r="A793" s="818" t="s">
        <v>201</v>
      </c>
      <c r="B793" s="818" t="s">
        <v>201</v>
      </c>
      <c r="C793" s="818" t="s">
        <v>565</v>
      </c>
      <c r="D793" s="818">
        <v>2016</v>
      </c>
      <c r="E793" s="779" t="s">
        <v>10</v>
      </c>
      <c r="F793" s="818" t="s">
        <v>6</v>
      </c>
      <c r="G793" s="859" t="s">
        <v>576</v>
      </c>
      <c r="H793" s="925" t="s">
        <v>386</v>
      </c>
      <c r="I793" s="831" t="s">
        <v>648</v>
      </c>
      <c r="J793" s="867" t="s">
        <v>1221</v>
      </c>
      <c r="K793" s="831">
        <v>0</v>
      </c>
      <c r="L793" s="831">
        <v>22</v>
      </c>
      <c r="M793" s="831">
        <v>0</v>
      </c>
      <c r="N793" s="782">
        <f t="shared" si="12"/>
        <v>22</v>
      </c>
      <c r="O793" s="831"/>
    </row>
    <row r="794" spans="1:15">
      <c r="A794" s="818" t="s">
        <v>201</v>
      </c>
      <c r="B794" s="818" t="s">
        <v>201</v>
      </c>
      <c r="C794" s="818" t="s">
        <v>565</v>
      </c>
      <c r="D794" s="818">
        <v>2016</v>
      </c>
      <c r="E794" s="779" t="s">
        <v>10</v>
      </c>
      <c r="F794" s="818" t="s">
        <v>6</v>
      </c>
      <c r="G794" s="859" t="s">
        <v>576</v>
      </c>
      <c r="H794" s="925" t="s">
        <v>386</v>
      </c>
      <c r="I794" s="831" t="s">
        <v>648</v>
      </c>
      <c r="J794" s="867" t="s">
        <v>1234</v>
      </c>
      <c r="K794" s="831">
        <v>0</v>
      </c>
      <c r="L794" s="831">
        <v>4</v>
      </c>
      <c r="M794" s="831">
        <v>2</v>
      </c>
      <c r="N794" s="782">
        <f t="shared" si="12"/>
        <v>6</v>
      </c>
      <c r="O794" s="831"/>
    </row>
    <row r="795" spans="1:15">
      <c r="A795" s="818" t="s">
        <v>201</v>
      </c>
      <c r="B795" s="818" t="s">
        <v>201</v>
      </c>
      <c r="C795" s="818" t="s">
        <v>565</v>
      </c>
      <c r="D795" s="818">
        <v>2016</v>
      </c>
      <c r="E795" s="779" t="s">
        <v>10</v>
      </c>
      <c r="F795" s="818" t="s">
        <v>6</v>
      </c>
      <c r="G795" s="859" t="s">
        <v>576</v>
      </c>
      <c r="H795" s="925" t="s">
        <v>386</v>
      </c>
      <c r="I795" s="831" t="s">
        <v>648</v>
      </c>
      <c r="J795" s="867" t="s">
        <v>1414</v>
      </c>
      <c r="K795" s="831">
        <v>0</v>
      </c>
      <c r="L795" s="831">
        <v>15</v>
      </c>
      <c r="M795" s="831">
        <v>0</v>
      </c>
      <c r="N795" s="782">
        <f t="shared" si="12"/>
        <v>15</v>
      </c>
      <c r="O795" s="831"/>
    </row>
    <row r="796" spans="1:15">
      <c r="A796" s="818" t="s">
        <v>201</v>
      </c>
      <c r="B796" s="818" t="s">
        <v>201</v>
      </c>
      <c r="C796" s="818" t="s">
        <v>565</v>
      </c>
      <c r="D796" s="818">
        <v>2016</v>
      </c>
      <c r="E796" s="779" t="s">
        <v>10</v>
      </c>
      <c r="F796" s="818" t="s">
        <v>6</v>
      </c>
      <c r="G796" s="859" t="s">
        <v>576</v>
      </c>
      <c r="H796" s="925" t="s">
        <v>1382</v>
      </c>
      <c r="I796" s="831" t="s">
        <v>648</v>
      </c>
      <c r="J796" s="867" t="s">
        <v>1228</v>
      </c>
      <c r="K796" s="831">
        <v>0</v>
      </c>
      <c r="L796" s="831">
        <v>138</v>
      </c>
      <c r="M796" s="831">
        <v>0</v>
      </c>
      <c r="N796" s="782">
        <f t="shared" si="12"/>
        <v>138</v>
      </c>
      <c r="O796" s="831"/>
    </row>
    <row r="797" spans="1:15">
      <c r="A797" s="818" t="s">
        <v>201</v>
      </c>
      <c r="B797" s="818" t="s">
        <v>201</v>
      </c>
      <c r="C797" s="818" t="s">
        <v>565</v>
      </c>
      <c r="D797" s="818">
        <v>2016</v>
      </c>
      <c r="E797" s="779" t="s">
        <v>10</v>
      </c>
      <c r="F797" s="818" t="s">
        <v>6</v>
      </c>
      <c r="G797" s="859" t="s">
        <v>576</v>
      </c>
      <c r="H797" s="925" t="s">
        <v>1383</v>
      </c>
      <c r="I797" s="831" t="s">
        <v>648</v>
      </c>
      <c r="J797" s="867" t="s">
        <v>1228</v>
      </c>
      <c r="K797" s="831">
        <v>0</v>
      </c>
      <c r="L797" s="831">
        <v>62</v>
      </c>
      <c r="M797" s="831">
        <v>11</v>
      </c>
      <c r="N797" s="782">
        <f t="shared" si="12"/>
        <v>73</v>
      </c>
      <c r="O797" s="831"/>
    </row>
    <row r="798" spans="1:15">
      <c r="A798" s="818" t="s">
        <v>201</v>
      </c>
      <c r="B798" s="818" t="s">
        <v>201</v>
      </c>
      <c r="C798" s="818" t="s">
        <v>565</v>
      </c>
      <c r="D798" s="818">
        <v>2016</v>
      </c>
      <c r="E798" s="779" t="s">
        <v>10</v>
      </c>
      <c r="F798" s="818" t="s">
        <v>6</v>
      </c>
      <c r="G798" s="859" t="s">
        <v>576</v>
      </c>
      <c r="H798" s="925" t="s">
        <v>1384</v>
      </c>
      <c r="I798" s="831" t="s">
        <v>648</v>
      </c>
      <c r="J798" s="867" t="s">
        <v>1228</v>
      </c>
      <c r="K798" s="831">
        <v>0</v>
      </c>
      <c r="L798" s="831">
        <v>0</v>
      </c>
      <c r="M798" s="831">
        <v>2</v>
      </c>
      <c r="N798" s="782">
        <f t="shared" si="12"/>
        <v>2</v>
      </c>
      <c r="O798" s="831"/>
    </row>
    <row r="799" spans="1:15">
      <c r="A799" s="818" t="s">
        <v>201</v>
      </c>
      <c r="B799" s="818" t="s">
        <v>201</v>
      </c>
      <c r="C799" s="818" t="s">
        <v>565</v>
      </c>
      <c r="D799" s="818">
        <v>2016</v>
      </c>
      <c r="E799" s="779" t="s">
        <v>10</v>
      </c>
      <c r="F799" s="818" t="s">
        <v>6</v>
      </c>
      <c r="G799" s="859" t="s">
        <v>576</v>
      </c>
      <c r="H799" s="925" t="s">
        <v>41</v>
      </c>
      <c r="I799" s="831">
        <v>1</v>
      </c>
      <c r="J799" s="867" t="s">
        <v>1212</v>
      </c>
      <c r="K799" s="831">
        <v>0</v>
      </c>
      <c r="L799" s="831">
        <v>140</v>
      </c>
      <c r="M799" s="831">
        <v>0</v>
      </c>
      <c r="N799" s="782">
        <f t="shared" si="12"/>
        <v>140</v>
      </c>
      <c r="O799" s="838"/>
    </row>
    <row r="800" spans="1:15">
      <c r="A800" s="818" t="s">
        <v>201</v>
      </c>
      <c r="B800" s="818" t="s">
        <v>201</v>
      </c>
      <c r="C800" s="818" t="s">
        <v>565</v>
      </c>
      <c r="D800" s="818">
        <v>2016</v>
      </c>
      <c r="E800" s="779" t="s">
        <v>10</v>
      </c>
      <c r="F800" s="818" t="s">
        <v>6</v>
      </c>
      <c r="G800" s="859" t="s">
        <v>576</v>
      </c>
      <c r="H800" s="925" t="s">
        <v>41</v>
      </c>
      <c r="I800" s="831">
        <v>1</v>
      </c>
      <c r="J800" s="867" t="s">
        <v>1214</v>
      </c>
      <c r="K800" s="831">
        <v>0</v>
      </c>
      <c r="L800" s="831">
        <v>238</v>
      </c>
      <c r="M800" s="831">
        <v>0</v>
      </c>
      <c r="N800" s="782">
        <f t="shared" si="12"/>
        <v>238</v>
      </c>
      <c r="O800" s="831"/>
    </row>
    <row r="801" spans="1:15">
      <c r="A801" s="818" t="s">
        <v>201</v>
      </c>
      <c r="B801" s="818" t="s">
        <v>201</v>
      </c>
      <c r="C801" s="818" t="s">
        <v>565</v>
      </c>
      <c r="D801" s="818">
        <v>2016</v>
      </c>
      <c r="E801" s="779" t="s">
        <v>10</v>
      </c>
      <c r="F801" s="818" t="s">
        <v>6</v>
      </c>
      <c r="G801" s="859" t="s">
        <v>576</v>
      </c>
      <c r="H801" s="925" t="s">
        <v>41</v>
      </c>
      <c r="I801" s="831">
        <v>1</v>
      </c>
      <c r="J801" s="867" t="s">
        <v>1220</v>
      </c>
      <c r="K801" s="831">
        <v>0</v>
      </c>
      <c r="L801" s="831">
        <v>244</v>
      </c>
      <c r="M801" s="831">
        <v>0</v>
      </c>
      <c r="N801" s="782">
        <f t="shared" si="12"/>
        <v>244</v>
      </c>
      <c r="O801" s="831"/>
    </row>
    <row r="802" spans="1:15">
      <c r="A802" s="818" t="s">
        <v>201</v>
      </c>
      <c r="B802" s="818" t="s">
        <v>201</v>
      </c>
      <c r="C802" s="818" t="s">
        <v>565</v>
      </c>
      <c r="D802" s="818">
        <v>2016</v>
      </c>
      <c r="E802" s="779" t="s">
        <v>10</v>
      </c>
      <c r="F802" s="818" t="s">
        <v>6</v>
      </c>
      <c r="G802" s="859" t="s">
        <v>576</v>
      </c>
      <c r="H802" s="925" t="s">
        <v>41</v>
      </c>
      <c r="I802" s="831">
        <v>1</v>
      </c>
      <c r="J802" s="867" t="s">
        <v>1222</v>
      </c>
      <c r="K802" s="831">
        <v>0</v>
      </c>
      <c r="L802" s="831">
        <v>489</v>
      </c>
      <c r="M802" s="831">
        <v>0</v>
      </c>
      <c r="N802" s="782">
        <f t="shared" si="12"/>
        <v>489</v>
      </c>
      <c r="O802" s="831"/>
    </row>
    <row r="803" spans="1:15">
      <c r="A803" s="818" t="s">
        <v>201</v>
      </c>
      <c r="B803" s="818" t="s">
        <v>201</v>
      </c>
      <c r="C803" s="818" t="s">
        <v>565</v>
      </c>
      <c r="D803" s="818">
        <v>2016</v>
      </c>
      <c r="E803" s="779" t="s">
        <v>10</v>
      </c>
      <c r="F803" s="818" t="s">
        <v>6</v>
      </c>
      <c r="G803" s="859" t="s">
        <v>576</v>
      </c>
      <c r="H803" s="925" t="s">
        <v>41</v>
      </c>
      <c r="I803" s="831">
        <v>1</v>
      </c>
      <c r="J803" s="867" t="s">
        <v>1221</v>
      </c>
      <c r="K803" s="831">
        <v>0</v>
      </c>
      <c r="L803" s="831">
        <v>4</v>
      </c>
      <c r="M803" s="831">
        <v>0</v>
      </c>
      <c r="N803" s="782">
        <f t="shared" si="12"/>
        <v>4</v>
      </c>
      <c r="O803" s="831"/>
    </row>
    <row r="804" spans="1:15">
      <c r="A804" s="818" t="s">
        <v>201</v>
      </c>
      <c r="B804" s="818" t="s">
        <v>201</v>
      </c>
      <c r="C804" s="818" t="s">
        <v>565</v>
      </c>
      <c r="D804" s="818">
        <v>2016</v>
      </c>
      <c r="E804" s="779" t="s">
        <v>10</v>
      </c>
      <c r="F804" s="818" t="s">
        <v>6</v>
      </c>
      <c r="G804" s="859" t="s">
        <v>576</v>
      </c>
      <c r="H804" s="925" t="s">
        <v>41</v>
      </c>
      <c r="I804" s="831">
        <v>1</v>
      </c>
      <c r="J804" s="867" t="s">
        <v>129</v>
      </c>
      <c r="K804" s="831">
        <v>0</v>
      </c>
      <c r="L804" s="831">
        <v>1</v>
      </c>
      <c r="M804" s="831">
        <v>0</v>
      </c>
      <c r="N804" s="782">
        <f t="shared" si="12"/>
        <v>1</v>
      </c>
      <c r="O804" s="831"/>
    </row>
    <row r="805" spans="1:15">
      <c r="A805" s="818" t="s">
        <v>201</v>
      </c>
      <c r="B805" s="818" t="s">
        <v>201</v>
      </c>
      <c r="C805" s="818" t="s">
        <v>565</v>
      </c>
      <c r="D805" s="818">
        <v>2016</v>
      </c>
      <c r="E805" s="779" t="s">
        <v>10</v>
      </c>
      <c r="F805" s="818" t="s">
        <v>6</v>
      </c>
      <c r="G805" s="859" t="s">
        <v>576</v>
      </c>
      <c r="H805" s="925" t="s">
        <v>41</v>
      </c>
      <c r="I805" s="831">
        <v>1</v>
      </c>
      <c r="J805" s="867" t="s">
        <v>1234</v>
      </c>
      <c r="K805" s="831">
        <v>0</v>
      </c>
      <c r="L805" s="831">
        <v>7</v>
      </c>
      <c r="M805" s="831">
        <v>2</v>
      </c>
      <c r="N805" s="782">
        <f t="shared" si="12"/>
        <v>9</v>
      </c>
      <c r="O805" s="831"/>
    </row>
    <row r="806" spans="1:15">
      <c r="A806" s="818" t="s">
        <v>201</v>
      </c>
      <c r="B806" s="818" t="s">
        <v>201</v>
      </c>
      <c r="C806" s="818" t="s">
        <v>565</v>
      </c>
      <c r="D806" s="818">
        <v>2016</v>
      </c>
      <c r="E806" s="779" t="s">
        <v>10</v>
      </c>
      <c r="F806" s="818" t="s">
        <v>6</v>
      </c>
      <c r="G806" s="859" t="s">
        <v>576</v>
      </c>
      <c r="H806" s="925" t="s">
        <v>41</v>
      </c>
      <c r="I806" s="831">
        <v>1</v>
      </c>
      <c r="J806" s="867" t="s">
        <v>1226</v>
      </c>
      <c r="K806" s="831">
        <v>0</v>
      </c>
      <c r="L806" s="831">
        <v>9</v>
      </c>
      <c r="M806" s="831">
        <v>0</v>
      </c>
      <c r="N806" s="782">
        <f t="shared" si="12"/>
        <v>9</v>
      </c>
      <c r="O806" s="838"/>
    </row>
    <row r="807" spans="1:15">
      <c r="A807" s="818" t="s">
        <v>201</v>
      </c>
      <c r="B807" s="818" t="s">
        <v>201</v>
      </c>
      <c r="C807" s="818" t="s">
        <v>565</v>
      </c>
      <c r="D807" s="818">
        <v>2016</v>
      </c>
      <c r="E807" s="779" t="s">
        <v>10</v>
      </c>
      <c r="F807" s="818" t="s">
        <v>6</v>
      </c>
      <c r="G807" s="859" t="s">
        <v>576</v>
      </c>
      <c r="H807" s="925" t="s">
        <v>41</v>
      </c>
      <c r="I807" s="831">
        <v>1</v>
      </c>
      <c r="J807" s="867" t="s">
        <v>1414</v>
      </c>
      <c r="K807" s="831">
        <v>0</v>
      </c>
      <c r="L807" s="831">
        <v>164</v>
      </c>
      <c r="M807" s="831">
        <v>0</v>
      </c>
      <c r="N807" s="782">
        <f t="shared" si="12"/>
        <v>164</v>
      </c>
      <c r="O807" s="831"/>
    </row>
    <row r="808" spans="1:15">
      <c r="A808" s="818" t="s">
        <v>201</v>
      </c>
      <c r="B808" s="818" t="s">
        <v>201</v>
      </c>
      <c r="C808" s="818" t="s">
        <v>565</v>
      </c>
      <c r="D808" s="818">
        <v>2016</v>
      </c>
      <c r="E808" s="779" t="s">
        <v>10</v>
      </c>
      <c r="F808" s="818" t="s">
        <v>6</v>
      </c>
      <c r="G808" s="859" t="s">
        <v>576</v>
      </c>
      <c r="H808" s="925" t="s">
        <v>387</v>
      </c>
      <c r="I808" s="831">
        <v>2</v>
      </c>
      <c r="J808" s="867" t="s">
        <v>1214</v>
      </c>
      <c r="K808" s="831">
        <v>0</v>
      </c>
      <c r="L808" s="831">
        <v>2</v>
      </c>
      <c r="M808" s="831">
        <v>0</v>
      </c>
      <c r="N808" s="782">
        <f t="shared" si="12"/>
        <v>2</v>
      </c>
      <c r="O808" s="831"/>
    </row>
    <row r="809" spans="1:15">
      <c r="A809" s="818" t="s">
        <v>201</v>
      </c>
      <c r="B809" s="818" t="s">
        <v>201</v>
      </c>
      <c r="C809" s="818" t="s">
        <v>565</v>
      </c>
      <c r="D809" s="818">
        <v>2016</v>
      </c>
      <c r="E809" s="779" t="s">
        <v>10</v>
      </c>
      <c r="F809" s="818" t="s">
        <v>6</v>
      </c>
      <c r="G809" s="859" t="s">
        <v>576</v>
      </c>
      <c r="H809" s="925" t="s">
        <v>387</v>
      </c>
      <c r="I809" s="831">
        <v>2</v>
      </c>
      <c r="J809" s="867" t="s">
        <v>1216</v>
      </c>
      <c r="K809" s="831">
        <v>0</v>
      </c>
      <c r="L809" s="831">
        <v>6</v>
      </c>
      <c r="M809" s="831">
        <v>0</v>
      </c>
      <c r="N809" s="782">
        <f t="shared" si="12"/>
        <v>6</v>
      </c>
      <c r="O809" s="838"/>
    </row>
    <row r="810" spans="1:15">
      <c r="A810" s="818" t="s">
        <v>201</v>
      </c>
      <c r="B810" s="818" t="s">
        <v>201</v>
      </c>
      <c r="C810" s="818" t="s">
        <v>565</v>
      </c>
      <c r="D810" s="818">
        <v>2016</v>
      </c>
      <c r="E810" s="779" t="s">
        <v>10</v>
      </c>
      <c r="F810" s="818" t="s">
        <v>6</v>
      </c>
      <c r="G810" s="859" t="s">
        <v>576</v>
      </c>
      <c r="H810" s="925" t="s">
        <v>387</v>
      </c>
      <c r="I810" s="831">
        <v>2</v>
      </c>
      <c r="J810" s="867" t="s">
        <v>1217</v>
      </c>
      <c r="K810" s="831">
        <v>0</v>
      </c>
      <c r="L810" s="831">
        <v>1</v>
      </c>
      <c r="M810" s="831">
        <v>0</v>
      </c>
      <c r="N810" s="782">
        <f t="shared" si="12"/>
        <v>1</v>
      </c>
      <c r="O810" s="831"/>
    </row>
    <row r="811" spans="1:15">
      <c r="A811" s="818" t="s">
        <v>201</v>
      </c>
      <c r="B811" s="818" t="s">
        <v>201</v>
      </c>
      <c r="C811" s="818" t="s">
        <v>565</v>
      </c>
      <c r="D811" s="818">
        <v>2016</v>
      </c>
      <c r="E811" s="779" t="s">
        <v>10</v>
      </c>
      <c r="F811" s="818" t="s">
        <v>6</v>
      </c>
      <c r="G811" s="859" t="s">
        <v>576</v>
      </c>
      <c r="H811" s="925" t="s">
        <v>387</v>
      </c>
      <c r="I811" s="831">
        <v>2</v>
      </c>
      <c r="J811" s="867" t="s">
        <v>1218</v>
      </c>
      <c r="K811" s="831">
        <v>0</v>
      </c>
      <c r="L811" s="831">
        <v>20</v>
      </c>
      <c r="M811" s="831">
        <v>0</v>
      </c>
      <c r="N811" s="782">
        <f t="shared" si="12"/>
        <v>20</v>
      </c>
      <c r="O811" s="831"/>
    </row>
    <row r="812" spans="1:15">
      <c r="A812" s="818" t="s">
        <v>201</v>
      </c>
      <c r="B812" s="818" t="s">
        <v>201</v>
      </c>
      <c r="C812" s="818" t="s">
        <v>565</v>
      </c>
      <c r="D812" s="818">
        <v>2016</v>
      </c>
      <c r="E812" s="779" t="s">
        <v>10</v>
      </c>
      <c r="F812" s="818" t="s">
        <v>6</v>
      </c>
      <c r="G812" s="859" t="s">
        <v>576</v>
      </c>
      <c r="H812" s="925" t="s">
        <v>387</v>
      </c>
      <c r="I812" s="831">
        <v>2</v>
      </c>
      <c r="J812" s="867" t="s">
        <v>1220</v>
      </c>
      <c r="K812" s="831">
        <v>0</v>
      </c>
      <c r="L812" s="831">
        <v>48</v>
      </c>
      <c r="M812" s="831">
        <v>0</v>
      </c>
      <c r="N812" s="782">
        <f t="shared" si="12"/>
        <v>48</v>
      </c>
      <c r="O812" s="831"/>
    </row>
    <row r="813" spans="1:15">
      <c r="A813" s="818" t="s">
        <v>201</v>
      </c>
      <c r="B813" s="818" t="s">
        <v>201</v>
      </c>
      <c r="C813" s="818" t="s">
        <v>565</v>
      </c>
      <c r="D813" s="818">
        <v>2016</v>
      </c>
      <c r="E813" s="779" t="s">
        <v>10</v>
      </c>
      <c r="F813" s="818" t="s">
        <v>6</v>
      </c>
      <c r="G813" s="859" t="s">
        <v>576</v>
      </c>
      <c r="H813" s="925" t="s">
        <v>387</v>
      </c>
      <c r="I813" s="831">
        <v>2</v>
      </c>
      <c r="J813" s="867" t="s">
        <v>1222</v>
      </c>
      <c r="K813" s="831">
        <v>0</v>
      </c>
      <c r="L813" s="831">
        <v>19</v>
      </c>
      <c r="M813" s="831">
        <v>0</v>
      </c>
      <c r="N813" s="782">
        <f t="shared" si="12"/>
        <v>19</v>
      </c>
      <c r="O813" s="831"/>
    </row>
    <row r="814" spans="1:15">
      <c r="A814" s="818" t="s">
        <v>201</v>
      </c>
      <c r="B814" s="818" t="s">
        <v>201</v>
      </c>
      <c r="C814" s="818" t="s">
        <v>565</v>
      </c>
      <c r="D814" s="818">
        <v>2016</v>
      </c>
      <c r="E814" s="779" t="s">
        <v>10</v>
      </c>
      <c r="F814" s="818" t="s">
        <v>6</v>
      </c>
      <c r="G814" s="859" t="s">
        <v>576</v>
      </c>
      <c r="H814" s="925" t="s">
        <v>387</v>
      </c>
      <c r="I814" s="831">
        <v>2</v>
      </c>
      <c r="J814" s="867" t="s">
        <v>129</v>
      </c>
      <c r="K814" s="831">
        <v>0</v>
      </c>
      <c r="L814" s="831">
        <v>8</v>
      </c>
      <c r="M814" s="831">
        <v>0</v>
      </c>
      <c r="N814" s="782">
        <f t="shared" si="12"/>
        <v>8</v>
      </c>
      <c r="O814" s="831"/>
    </row>
    <row r="815" spans="1:15">
      <c r="A815" s="818" t="s">
        <v>201</v>
      </c>
      <c r="B815" s="818" t="s">
        <v>201</v>
      </c>
      <c r="C815" s="818" t="s">
        <v>565</v>
      </c>
      <c r="D815" s="818">
        <v>2016</v>
      </c>
      <c r="E815" s="779" t="s">
        <v>10</v>
      </c>
      <c r="F815" s="818" t="s">
        <v>6</v>
      </c>
      <c r="G815" s="859" t="s">
        <v>576</v>
      </c>
      <c r="H815" s="925" t="s">
        <v>387</v>
      </c>
      <c r="I815" s="831">
        <v>2</v>
      </c>
      <c r="J815" s="867" t="s">
        <v>1226</v>
      </c>
      <c r="K815" s="831">
        <v>0</v>
      </c>
      <c r="L815" s="831">
        <v>9</v>
      </c>
      <c r="M815" s="831">
        <v>0</v>
      </c>
      <c r="N815" s="782">
        <f t="shared" si="12"/>
        <v>9</v>
      </c>
      <c r="O815" s="831"/>
    </row>
    <row r="816" spans="1:15">
      <c r="A816" s="818" t="s">
        <v>201</v>
      </c>
      <c r="B816" s="818" t="s">
        <v>201</v>
      </c>
      <c r="C816" s="818" t="s">
        <v>565</v>
      </c>
      <c r="D816" s="818">
        <v>2016</v>
      </c>
      <c r="E816" s="779" t="s">
        <v>10</v>
      </c>
      <c r="F816" s="818" t="s">
        <v>6</v>
      </c>
      <c r="G816" s="859" t="s">
        <v>576</v>
      </c>
      <c r="H816" s="925" t="s">
        <v>1406</v>
      </c>
      <c r="I816" s="831" t="s">
        <v>648</v>
      </c>
      <c r="J816" s="867" t="s">
        <v>1226</v>
      </c>
      <c r="K816" s="831">
        <v>0</v>
      </c>
      <c r="L816" s="831">
        <v>0</v>
      </c>
      <c r="M816" s="831">
        <v>4</v>
      </c>
      <c r="N816" s="782">
        <f t="shared" si="12"/>
        <v>4</v>
      </c>
      <c r="O816" s="831"/>
    </row>
    <row r="817" spans="1:15">
      <c r="A817" s="818" t="s">
        <v>201</v>
      </c>
      <c r="B817" s="818" t="s">
        <v>201</v>
      </c>
      <c r="C817" s="818" t="s">
        <v>565</v>
      </c>
      <c r="D817" s="818">
        <v>2016</v>
      </c>
      <c r="E817" s="779" t="s">
        <v>10</v>
      </c>
      <c r="F817" s="818" t="s">
        <v>6</v>
      </c>
      <c r="G817" s="859" t="s">
        <v>576</v>
      </c>
      <c r="H817" s="925" t="s">
        <v>1406</v>
      </c>
      <c r="I817" s="831" t="s">
        <v>648</v>
      </c>
      <c r="J817" s="867" t="s">
        <v>1414</v>
      </c>
      <c r="K817" s="831">
        <v>0</v>
      </c>
      <c r="L817" s="831">
        <v>227</v>
      </c>
      <c r="M817" s="831">
        <v>143</v>
      </c>
      <c r="N817" s="782">
        <f t="shared" si="12"/>
        <v>370</v>
      </c>
      <c r="O817" s="831"/>
    </row>
    <row r="818" spans="1:15">
      <c r="A818" s="818" t="s">
        <v>201</v>
      </c>
      <c r="B818" s="818" t="s">
        <v>201</v>
      </c>
      <c r="C818" s="818" t="s">
        <v>565</v>
      </c>
      <c r="D818" s="818">
        <v>2016</v>
      </c>
      <c r="E818" s="779" t="s">
        <v>10</v>
      </c>
      <c r="F818" s="818" t="s">
        <v>6</v>
      </c>
      <c r="G818" s="859" t="s">
        <v>576</v>
      </c>
      <c r="H818" s="925" t="s">
        <v>389</v>
      </c>
      <c r="I818" s="831" t="s">
        <v>648</v>
      </c>
      <c r="J818" s="867" t="s">
        <v>1214</v>
      </c>
      <c r="K818" s="831">
        <v>0</v>
      </c>
      <c r="L818" s="831">
        <v>1</v>
      </c>
      <c r="M818" s="831">
        <v>0</v>
      </c>
      <c r="N818" s="782">
        <f t="shared" si="12"/>
        <v>1</v>
      </c>
      <c r="O818" s="831"/>
    </row>
    <row r="819" spans="1:15">
      <c r="A819" s="818" t="s">
        <v>201</v>
      </c>
      <c r="B819" s="818" t="s">
        <v>201</v>
      </c>
      <c r="C819" s="818" t="s">
        <v>565</v>
      </c>
      <c r="D819" s="818">
        <v>2016</v>
      </c>
      <c r="E819" s="779" t="s">
        <v>10</v>
      </c>
      <c r="F819" s="818" t="s">
        <v>6</v>
      </c>
      <c r="G819" s="859" t="s">
        <v>576</v>
      </c>
      <c r="H819" s="925" t="s">
        <v>389</v>
      </c>
      <c r="I819" s="831" t="s">
        <v>648</v>
      </c>
      <c r="J819" s="867" t="s">
        <v>1218</v>
      </c>
      <c r="K819" s="831">
        <v>0</v>
      </c>
      <c r="L819" s="831">
        <v>1</v>
      </c>
      <c r="M819" s="831">
        <v>0</v>
      </c>
      <c r="N819" s="782">
        <f t="shared" si="12"/>
        <v>1</v>
      </c>
      <c r="O819" s="831"/>
    </row>
    <row r="820" spans="1:15">
      <c r="A820" s="818" t="s">
        <v>201</v>
      </c>
      <c r="B820" s="818" t="s">
        <v>201</v>
      </c>
      <c r="C820" s="818" t="s">
        <v>565</v>
      </c>
      <c r="D820" s="818">
        <v>2016</v>
      </c>
      <c r="E820" s="779" t="s">
        <v>10</v>
      </c>
      <c r="F820" s="818" t="s">
        <v>6</v>
      </c>
      <c r="G820" s="859" t="s">
        <v>576</v>
      </c>
      <c r="H820" s="927" t="s">
        <v>389</v>
      </c>
      <c r="I820" s="831" t="s">
        <v>648</v>
      </c>
      <c r="J820" s="867" t="s">
        <v>1220</v>
      </c>
      <c r="K820" s="831">
        <v>0</v>
      </c>
      <c r="L820" s="831">
        <v>2</v>
      </c>
      <c r="M820" s="831">
        <v>0</v>
      </c>
      <c r="N820" s="782">
        <f t="shared" si="12"/>
        <v>2</v>
      </c>
      <c r="O820" s="831"/>
    </row>
    <row r="821" spans="1:15">
      <c r="A821" s="818" t="s">
        <v>201</v>
      </c>
      <c r="B821" s="818" t="s">
        <v>201</v>
      </c>
      <c r="C821" s="818" t="s">
        <v>565</v>
      </c>
      <c r="D821" s="818">
        <v>2016</v>
      </c>
      <c r="E821" s="779" t="s">
        <v>10</v>
      </c>
      <c r="F821" s="818" t="s">
        <v>6</v>
      </c>
      <c r="G821" s="859" t="s">
        <v>576</v>
      </c>
      <c r="H821" s="925" t="s">
        <v>389</v>
      </c>
      <c r="I821" s="831" t="s">
        <v>648</v>
      </c>
      <c r="J821" s="867" t="s">
        <v>1222</v>
      </c>
      <c r="K821" s="831">
        <v>0</v>
      </c>
      <c r="L821" s="831">
        <v>10</v>
      </c>
      <c r="M821" s="831">
        <v>0</v>
      </c>
      <c r="N821" s="782">
        <f t="shared" si="12"/>
        <v>10</v>
      </c>
      <c r="O821" s="831"/>
    </row>
    <row r="822" spans="1:15">
      <c r="A822" s="818" t="s">
        <v>201</v>
      </c>
      <c r="B822" s="818" t="s">
        <v>201</v>
      </c>
      <c r="C822" s="818" t="s">
        <v>565</v>
      </c>
      <c r="D822" s="818">
        <v>2016</v>
      </c>
      <c r="E822" s="779" t="s">
        <v>10</v>
      </c>
      <c r="F822" s="818" t="s">
        <v>6</v>
      </c>
      <c r="G822" s="859" t="s">
        <v>576</v>
      </c>
      <c r="H822" s="925" t="s">
        <v>389</v>
      </c>
      <c r="I822" s="831" t="s">
        <v>648</v>
      </c>
      <c r="J822" s="867" t="s">
        <v>129</v>
      </c>
      <c r="K822" s="831">
        <v>0</v>
      </c>
      <c r="L822" s="831">
        <v>43</v>
      </c>
      <c r="M822" s="831">
        <v>0</v>
      </c>
      <c r="N822" s="782">
        <f t="shared" si="12"/>
        <v>43</v>
      </c>
      <c r="O822" s="831"/>
    </row>
    <row r="823" spans="1:15">
      <c r="A823" s="818" t="s">
        <v>201</v>
      </c>
      <c r="B823" s="818" t="s">
        <v>201</v>
      </c>
      <c r="C823" s="818" t="s">
        <v>565</v>
      </c>
      <c r="D823" s="818">
        <v>2016</v>
      </c>
      <c r="E823" s="779" t="s">
        <v>10</v>
      </c>
      <c r="F823" s="818" t="s">
        <v>6</v>
      </c>
      <c r="G823" s="859" t="s">
        <v>576</v>
      </c>
      <c r="H823" s="925" t="s">
        <v>389</v>
      </c>
      <c r="I823" s="831" t="s">
        <v>648</v>
      </c>
      <c r="J823" s="867" t="s">
        <v>1226</v>
      </c>
      <c r="K823" s="831">
        <v>0</v>
      </c>
      <c r="L823" s="831">
        <v>1</v>
      </c>
      <c r="M823" s="831">
        <v>0</v>
      </c>
      <c r="N823" s="782">
        <f t="shared" si="12"/>
        <v>1</v>
      </c>
      <c r="O823" s="838"/>
    </row>
    <row r="824" spans="1:15">
      <c r="A824" s="818" t="s">
        <v>201</v>
      </c>
      <c r="B824" s="818" t="s">
        <v>201</v>
      </c>
      <c r="C824" s="818" t="s">
        <v>565</v>
      </c>
      <c r="D824" s="818">
        <v>2016</v>
      </c>
      <c r="E824" s="779" t="s">
        <v>10</v>
      </c>
      <c r="F824" s="818" t="s">
        <v>6</v>
      </c>
      <c r="G824" s="859" t="s">
        <v>576</v>
      </c>
      <c r="H824" s="925" t="s">
        <v>898</v>
      </c>
      <c r="I824" s="831" t="s">
        <v>648</v>
      </c>
      <c r="J824" s="867" t="s">
        <v>1217</v>
      </c>
      <c r="K824" s="831">
        <v>0</v>
      </c>
      <c r="L824" s="831">
        <v>8</v>
      </c>
      <c r="M824" s="831">
        <v>0</v>
      </c>
      <c r="N824" s="782">
        <f t="shared" si="12"/>
        <v>8</v>
      </c>
      <c r="O824" s="831"/>
    </row>
    <row r="825" spans="1:15">
      <c r="A825" s="818" t="s">
        <v>201</v>
      </c>
      <c r="B825" s="818" t="s">
        <v>201</v>
      </c>
      <c r="C825" s="818" t="s">
        <v>565</v>
      </c>
      <c r="D825" s="818">
        <v>2016</v>
      </c>
      <c r="E825" s="779" t="s">
        <v>10</v>
      </c>
      <c r="F825" s="818" t="s">
        <v>6</v>
      </c>
      <c r="G825" s="859" t="s">
        <v>576</v>
      </c>
      <c r="H825" s="925" t="s">
        <v>898</v>
      </c>
      <c r="I825" s="831" t="s">
        <v>648</v>
      </c>
      <c r="J825" s="867" t="s">
        <v>1218</v>
      </c>
      <c r="K825" s="831">
        <v>0</v>
      </c>
      <c r="L825" s="831">
        <v>31</v>
      </c>
      <c r="M825" s="831">
        <v>0</v>
      </c>
      <c r="N825" s="782">
        <f t="shared" si="12"/>
        <v>31</v>
      </c>
      <c r="O825" s="831"/>
    </row>
    <row r="826" spans="1:15">
      <c r="A826" s="818" t="s">
        <v>201</v>
      </c>
      <c r="B826" s="818" t="s">
        <v>201</v>
      </c>
      <c r="C826" s="818" t="s">
        <v>565</v>
      </c>
      <c r="D826" s="818">
        <v>2016</v>
      </c>
      <c r="E826" s="779" t="s">
        <v>10</v>
      </c>
      <c r="F826" s="818" t="s">
        <v>6</v>
      </c>
      <c r="G826" s="859" t="s">
        <v>576</v>
      </c>
      <c r="H826" s="925" t="s">
        <v>898</v>
      </c>
      <c r="I826" s="831" t="s">
        <v>648</v>
      </c>
      <c r="J826" s="867" t="s">
        <v>129</v>
      </c>
      <c r="K826" s="831">
        <v>0</v>
      </c>
      <c r="L826" s="831">
        <v>8</v>
      </c>
      <c r="M826" s="831">
        <v>0</v>
      </c>
      <c r="N826" s="782">
        <f t="shared" si="12"/>
        <v>8</v>
      </c>
      <c r="O826" s="831"/>
    </row>
    <row r="827" spans="1:15">
      <c r="A827" s="818" t="s">
        <v>201</v>
      </c>
      <c r="B827" s="818" t="s">
        <v>201</v>
      </c>
      <c r="C827" s="818" t="s">
        <v>565</v>
      </c>
      <c r="D827" s="818">
        <v>2016</v>
      </c>
      <c r="E827" s="779" t="s">
        <v>10</v>
      </c>
      <c r="F827" s="818" t="s">
        <v>6</v>
      </c>
      <c r="G827" s="859" t="s">
        <v>576</v>
      </c>
      <c r="H827" s="776" t="s">
        <v>1416</v>
      </c>
      <c r="I827" s="774" t="s">
        <v>648</v>
      </c>
      <c r="J827" s="777" t="s">
        <v>1414</v>
      </c>
      <c r="K827" s="774">
        <v>0</v>
      </c>
      <c r="L827" s="774">
        <v>0</v>
      </c>
      <c r="M827" s="774">
        <v>2</v>
      </c>
      <c r="N827" s="782">
        <f t="shared" si="12"/>
        <v>2</v>
      </c>
      <c r="O827" s="831"/>
    </row>
    <row r="828" spans="1:15">
      <c r="A828" s="818" t="s">
        <v>201</v>
      </c>
      <c r="B828" s="818" t="s">
        <v>201</v>
      </c>
      <c r="C828" s="818" t="s">
        <v>565</v>
      </c>
      <c r="D828" s="818">
        <v>2016</v>
      </c>
      <c r="E828" s="779" t="s">
        <v>10</v>
      </c>
      <c r="F828" s="818" t="s">
        <v>6</v>
      </c>
      <c r="G828" s="859" t="s">
        <v>576</v>
      </c>
      <c r="H828" s="927" t="s">
        <v>393</v>
      </c>
      <c r="I828" s="831">
        <v>2</v>
      </c>
      <c r="J828" s="867" t="s">
        <v>1222</v>
      </c>
      <c r="K828" s="831">
        <v>0</v>
      </c>
      <c r="L828" s="831">
        <v>4</v>
      </c>
      <c r="M828" s="831">
        <v>0</v>
      </c>
      <c r="N828" s="782">
        <f t="shared" si="12"/>
        <v>4</v>
      </c>
      <c r="O828" s="831"/>
    </row>
    <row r="829" spans="1:15">
      <c r="A829" s="818" t="s">
        <v>201</v>
      </c>
      <c r="B829" s="818" t="s">
        <v>201</v>
      </c>
      <c r="C829" s="818" t="s">
        <v>565</v>
      </c>
      <c r="D829" s="818">
        <v>2016</v>
      </c>
      <c r="E829" s="779" t="s">
        <v>10</v>
      </c>
      <c r="F829" s="818" t="s">
        <v>6</v>
      </c>
      <c r="G829" s="859" t="s">
        <v>576</v>
      </c>
      <c r="H829" s="776" t="s">
        <v>395</v>
      </c>
      <c r="I829" s="774">
        <v>1</v>
      </c>
      <c r="J829" s="777" t="s">
        <v>1222</v>
      </c>
      <c r="K829" s="774">
        <v>0</v>
      </c>
      <c r="L829" s="774">
        <v>2</v>
      </c>
      <c r="M829" s="774">
        <v>0</v>
      </c>
      <c r="N829" s="782">
        <f t="shared" si="12"/>
        <v>2</v>
      </c>
      <c r="O829" s="831"/>
    </row>
    <row r="830" spans="1:15">
      <c r="A830" s="818" t="s">
        <v>201</v>
      </c>
      <c r="B830" s="818" t="s">
        <v>201</v>
      </c>
      <c r="C830" s="818" t="s">
        <v>565</v>
      </c>
      <c r="D830" s="818">
        <v>2016</v>
      </c>
      <c r="E830" s="779" t="s">
        <v>10</v>
      </c>
      <c r="F830" s="818" t="s">
        <v>6</v>
      </c>
      <c r="G830" s="859" t="s">
        <v>576</v>
      </c>
      <c r="H830" s="776" t="s">
        <v>397</v>
      </c>
      <c r="I830" s="774">
        <v>1</v>
      </c>
      <c r="J830" s="777" t="s">
        <v>1212</v>
      </c>
      <c r="K830" s="774">
        <v>0</v>
      </c>
      <c r="L830" s="774">
        <v>2</v>
      </c>
      <c r="M830" s="774">
        <v>0</v>
      </c>
      <c r="N830" s="782">
        <f t="shared" si="12"/>
        <v>2</v>
      </c>
      <c r="O830" s="838"/>
    </row>
    <row r="831" spans="1:15">
      <c r="A831" s="818" t="s">
        <v>201</v>
      </c>
      <c r="B831" s="818" t="s">
        <v>201</v>
      </c>
      <c r="C831" s="818" t="s">
        <v>565</v>
      </c>
      <c r="D831" s="818">
        <v>2016</v>
      </c>
      <c r="E831" s="779" t="s">
        <v>10</v>
      </c>
      <c r="F831" s="818" t="s">
        <v>6</v>
      </c>
      <c r="G831" s="859" t="s">
        <v>576</v>
      </c>
      <c r="H831" s="776" t="s">
        <v>397</v>
      </c>
      <c r="I831" s="774">
        <v>1</v>
      </c>
      <c r="J831" s="777" t="s">
        <v>1214</v>
      </c>
      <c r="K831" s="774">
        <v>0</v>
      </c>
      <c r="L831" s="774">
        <v>2</v>
      </c>
      <c r="M831" s="774">
        <v>0</v>
      </c>
      <c r="N831" s="782">
        <f t="shared" si="12"/>
        <v>2</v>
      </c>
      <c r="O831" s="831"/>
    </row>
    <row r="832" spans="1:15">
      <c r="A832" s="818" t="s">
        <v>201</v>
      </c>
      <c r="B832" s="818" t="s">
        <v>201</v>
      </c>
      <c r="C832" s="818" t="s">
        <v>565</v>
      </c>
      <c r="D832" s="818">
        <v>2016</v>
      </c>
      <c r="E832" s="779" t="s">
        <v>10</v>
      </c>
      <c r="F832" s="818" t="s">
        <v>6</v>
      </c>
      <c r="G832" s="859" t="s">
        <v>576</v>
      </c>
      <c r="H832" s="927" t="s">
        <v>397</v>
      </c>
      <c r="I832" s="774">
        <v>1</v>
      </c>
      <c r="J832" s="777" t="s">
        <v>1218</v>
      </c>
      <c r="K832" s="774">
        <v>0</v>
      </c>
      <c r="L832" s="774">
        <v>2</v>
      </c>
      <c r="M832" s="774">
        <v>0</v>
      </c>
      <c r="N832" s="782">
        <f t="shared" si="12"/>
        <v>2</v>
      </c>
      <c r="O832" s="831"/>
    </row>
    <row r="833" spans="1:15">
      <c r="A833" s="818" t="s">
        <v>201</v>
      </c>
      <c r="B833" s="818" t="s">
        <v>201</v>
      </c>
      <c r="C833" s="818" t="s">
        <v>565</v>
      </c>
      <c r="D833" s="818">
        <v>2016</v>
      </c>
      <c r="E833" s="779" t="s">
        <v>10</v>
      </c>
      <c r="F833" s="818" t="s">
        <v>6</v>
      </c>
      <c r="G833" s="859" t="s">
        <v>576</v>
      </c>
      <c r="H833" s="776" t="s">
        <v>397</v>
      </c>
      <c r="I833" s="774">
        <v>1</v>
      </c>
      <c r="J833" s="777" t="s">
        <v>1220</v>
      </c>
      <c r="K833" s="774">
        <v>0</v>
      </c>
      <c r="L833" s="774">
        <v>91</v>
      </c>
      <c r="M833" s="774">
        <v>0</v>
      </c>
      <c r="N833" s="782">
        <f t="shared" si="12"/>
        <v>91</v>
      </c>
      <c r="O833" s="831"/>
    </row>
    <row r="834" spans="1:15">
      <c r="A834" s="818" t="s">
        <v>201</v>
      </c>
      <c r="B834" s="818" t="s">
        <v>201</v>
      </c>
      <c r="C834" s="818" t="s">
        <v>565</v>
      </c>
      <c r="D834" s="818">
        <v>2016</v>
      </c>
      <c r="E834" s="779" t="s">
        <v>10</v>
      </c>
      <c r="F834" s="818" t="s">
        <v>6</v>
      </c>
      <c r="G834" s="859" t="s">
        <v>576</v>
      </c>
      <c r="H834" s="776" t="s">
        <v>397</v>
      </c>
      <c r="I834" s="774">
        <v>1</v>
      </c>
      <c r="J834" s="777" t="s">
        <v>1222</v>
      </c>
      <c r="K834" s="774">
        <v>0</v>
      </c>
      <c r="L834" s="774">
        <v>384</v>
      </c>
      <c r="M834" s="774">
        <v>6</v>
      </c>
      <c r="N834" s="782">
        <f t="shared" si="12"/>
        <v>390</v>
      </c>
      <c r="O834" s="831"/>
    </row>
    <row r="835" spans="1:15">
      <c r="A835" s="818" t="s">
        <v>201</v>
      </c>
      <c r="B835" s="818" t="s">
        <v>201</v>
      </c>
      <c r="C835" s="818" t="s">
        <v>565</v>
      </c>
      <c r="D835" s="818">
        <v>2016</v>
      </c>
      <c r="E835" s="779" t="s">
        <v>10</v>
      </c>
      <c r="F835" s="818" t="s">
        <v>6</v>
      </c>
      <c r="G835" s="859" t="s">
        <v>576</v>
      </c>
      <c r="H835" s="925" t="s">
        <v>397</v>
      </c>
      <c r="I835" s="831">
        <v>1</v>
      </c>
      <c r="J835" s="867" t="s">
        <v>1221</v>
      </c>
      <c r="K835" s="831">
        <v>0</v>
      </c>
      <c r="L835" s="831">
        <v>2</v>
      </c>
      <c r="M835" s="831">
        <v>0</v>
      </c>
      <c r="N835" s="782">
        <f t="shared" si="12"/>
        <v>2</v>
      </c>
      <c r="O835" s="831"/>
    </row>
    <row r="836" spans="1:15">
      <c r="A836" s="818" t="s">
        <v>201</v>
      </c>
      <c r="B836" s="818" t="s">
        <v>201</v>
      </c>
      <c r="C836" s="818" t="s">
        <v>565</v>
      </c>
      <c r="D836" s="818">
        <v>2016</v>
      </c>
      <c r="E836" s="779" t="s">
        <v>10</v>
      </c>
      <c r="F836" s="818" t="s">
        <v>6</v>
      </c>
      <c r="G836" s="859" t="s">
        <v>576</v>
      </c>
      <c r="H836" s="925" t="s">
        <v>397</v>
      </c>
      <c r="I836" s="831">
        <v>1</v>
      </c>
      <c r="J836" s="867" t="s">
        <v>129</v>
      </c>
      <c r="K836" s="831">
        <v>0</v>
      </c>
      <c r="L836" s="831">
        <v>19</v>
      </c>
      <c r="M836" s="831">
        <v>0</v>
      </c>
      <c r="N836" s="782">
        <f t="shared" si="12"/>
        <v>19</v>
      </c>
      <c r="O836" s="831"/>
    </row>
    <row r="837" spans="1:15">
      <c r="A837" s="818" t="s">
        <v>201</v>
      </c>
      <c r="B837" s="818" t="s">
        <v>201</v>
      </c>
      <c r="C837" s="818" t="s">
        <v>565</v>
      </c>
      <c r="D837" s="818">
        <v>2016</v>
      </c>
      <c r="E837" s="779" t="s">
        <v>10</v>
      </c>
      <c r="F837" s="818" t="s">
        <v>6</v>
      </c>
      <c r="G837" s="859" t="s">
        <v>576</v>
      </c>
      <c r="H837" s="925" t="s">
        <v>397</v>
      </c>
      <c r="I837" s="831">
        <v>1</v>
      </c>
      <c r="J837" s="867" t="s">
        <v>1234</v>
      </c>
      <c r="K837" s="831">
        <v>0</v>
      </c>
      <c r="L837" s="831">
        <v>18</v>
      </c>
      <c r="M837" s="831">
        <v>2</v>
      </c>
      <c r="N837" s="782">
        <f t="shared" ref="N837:N900" si="13">K837+L837+M837</f>
        <v>20</v>
      </c>
      <c r="O837" s="831"/>
    </row>
    <row r="838" spans="1:15">
      <c r="A838" s="818" t="s">
        <v>201</v>
      </c>
      <c r="B838" s="818" t="s">
        <v>201</v>
      </c>
      <c r="C838" s="818" t="s">
        <v>565</v>
      </c>
      <c r="D838" s="818">
        <v>2016</v>
      </c>
      <c r="E838" s="779" t="s">
        <v>10</v>
      </c>
      <c r="F838" s="818" t="s">
        <v>6</v>
      </c>
      <c r="G838" s="859" t="s">
        <v>576</v>
      </c>
      <c r="H838" s="925" t="s">
        <v>397</v>
      </c>
      <c r="I838" s="831">
        <v>1</v>
      </c>
      <c r="J838" s="867" t="s">
        <v>1226</v>
      </c>
      <c r="K838" s="831">
        <v>0</v>
      </c>
      <c r="L838" s="831">
        <v>155</v>
      </c>
      <c r="M838" s="831">
        <v>1</v>
      </c>
      <c r="N838" s="782">
        <f t="shared" si="13"/>
        <v>156</v>
      </c>
      <c r="O838" s="831"/>
    </row>
    <row r="839" spans="1:15">
      <c r="A839" s="818" t="s">
        <v>201</v>
      </c>
      <c r="B839" s="818" t="s">
        <v>201</v>
      </c>
      <c r="C839" s="818" t="s">
        <v>565</v>
      </c>
      <c r="D839" s="818">
        <v>2016</v>
      </c>
      <c r="E839" s="779" t="s">
        <v>10</v>
      </c>
      <c r="F839" s="818" t="s">
        <v>6</v>
      </c>
      <c r="G839" s="859" t="s">
        <v>576</v>
      </c>
      <c r="H839" s="776" t="s">
        <v>397</v>
      </c>
      <c r="I839" s="774">
        <v>1</v>
      </c>
      <c r="J839" s="777" t="s">
        <v>1230</v>
      </c>
      <c r="K839" s="774">
        <v>0</v>
      </c>
      <c r="L839" s="774">
        <v>3</v>
      </c>
      <c r="M839" s="774">
        <v>0</v>
      </c>
      <c r="N839" s="782">
        <f t="shared" si="13"/>
        <v>3</v>
      </c>
      <c r="O839" s="831"/>
    </row>
    <row r="840" spans="1:15">
      <c r="A840" s="818" t="s">
        <v>201</v>
      </c>
      <c r="B840" s="818" t="s">
        <v>201</v>
      </c>
      <c r="C840" s="818" t="s">
        <v>565</v>
      </c>
      <c r="D840" s="818">
        <v>2016</v>
      </c>
      <c r="E840" s="779" t="s">
        <v>10</v>
      </c>
      <c r="F840" s="818" t="s">
        <v>6</v>
      </c>
      <c r="G840" s="859" t="s">
        <v>576</v>
      </c>
      <c r="H840" s="776" t="s">
        <v>397</v>
      </c>
      <c r="I840" s="774">
        <v>1</v>
      </c>
      <c r="J840" s="777" t="s">
        <v>1414</v>
      </c>
      <c r="K840" s="774">
        <v>0</v>
      </c>
      <c r="L840" s="774">
        <v>1</v>
      </c>
      <c r="M840" s="774">
        <v>0</v>
      </c>
      <c r="N840" s="782">
        <f t="shared" si="13"/>
        <v>1</v>
      </c>
      <c r="O840" s="838"/>
    </row>
    <row r="841" spans="1:15">
      <c r="A841" s="818" t="s">
        <v>201</v>
      </c>
      <c r="B841" s="818" t="s">
        <v>201</v>
      </c>
      <c r="C841" s="818" t="s">
        <v>565</v>
      </c>
      <c r="D841" s="818">
        <v>2016</v>
      </c>
      <c r="E841" s="779" t="s">
        <v>10</v>
      </c>
      <c r="F841" s="818" t="s">
        <v>6</v>
      </c>
      <c r="G841" s="859" t="s">
        <v>576</v>
      </c>
      <c r="H841" s="927" t="s">
        <v>398</v>
      </c>
      <c r="I841" s="831">
        <v>1</v>
      </c>
      <c r="J841" s="867" t="s">
        <v>1212</v>
      </c>
      <c r="K841" s="831">
        <v>0</v>
      </c>
      <c r="L841" s="831">
        <v>11</v>
      </c>
      <c r="M841" s="831">
        <v>0</v>
      </c>
      <c r="N841" s="782">
        <f t="shared" si="13"/>
        <v>11</v>
      </c>
      <c r="O841" s="838"/>
    </row>
    <row r="842" spans="1:15">
      <c r="A842" s="818" t="s">
        <v>201</v>
      </c>
      <c r="B842" s="818" t="s">
        <v>201</v>
      </c>
      <c r="C842" s="818" t="s">
        <v>565</v>
      </c>
      <c r="D842" s="818">
        <v>2016</v>
      </c>
      <c r="E842" s="779" t="s">
        <v>10</v>
      </c>
      <c r="F842" s="818" t="s">
        <v>6</v>
      </c>
      <c r="G842" s="859" t="s">
        <v>576</v>
      </c>
      <c r="H842" s="776" t="s">
        <v>398</v>
      </c>
      <c r="I842" s="774">
        <v>1</v>
      </c>
      <c r="J842" s="777" t="s">
        <v>1214</v>
      </c>
      <c r="K842" s="774">
        <v>0</v>
      </c>
      <c r="L842" s="774">
        <v>16</v>
      </c>
      <c r="M842" s="774">
        <v>0</v>
      </c>
      <c r="N842" s="782">
        <f t="shared" si="13"/>
        <v>16</v>
      </c>
      <c r="O842" s="831"/>
    </row>
    <row r="843" spans="1:15">
      <c r="A843" s="818" t="s">
        <v>201</v>
      </c>
      <c r="B843" s="818" t="s">
        <v>201</v>
      </c>
      <c r="C843" s="818" t="s">
        <v>565</v>
      </c>
      <c r="D843" s="818">
        <v>2016</v>
      </c>
      <c r="E843" s="779" t="s">
        <v>10</v>
      </c>
      <c r="F843" s="818" t="s">
        <v>6</v>
      </c>
      <c r="G843" s="859" t="s">
        <v>576</v>
      </c>
      <c r="H843" s="776" t="s">
        <v>398</v>
      </c>
      <c r="I843" s="774">
        <v>1</v>
      </c>
      <c r="J843" s="777" t="s">
        <v>1217</v>
      </c>
      <c r="K843" s="774">
        <v>0</v>
      </c>
      <c r="L843" s="774">
        <v>13</v>
      </c>
      <c r="M843" s="774">
        <v>0</v>
      </c>
      <c r="N843" s="782">
        <f t="shared" si="13"/>
        <v>13</v>
      </c>
      <c r="O843" s="831"/>
    </row>
    <row r="844" spans="1:15">
      <c r="A844" s="818" t="s">
        <v>201</v>
      </c>
      <c r="B844" s="818" t="s">
        <v>201</v>
      </c>
      <c r="C844" s="818" t="s">
        <v>565</v>
      </c>
      <c r="D844" s="818">
        <v>2016</v>
      </c>
      <c r="E844" s="779" t="s">
        <v>10</v>
      </c>
      <c r="F844" s="818" t="s">
        <v>6</v>
      </c>
      <c r="G844" s="859" t="s">
        <v>576</v>
      </c>
      <c r="H844" s="776" t="s">
        <v>398</v>
      </c>
      <c r="I844" s="774">
        <v>1</v>
      </c>
      <c r="J844" s="777" t="s">
        <v>1218</v>
      </c>
      <c r="K844" s="774">
        <v>0</v>
      </c>
      <c r="L844" s="774">
        <v>4</v>
      </c>
      <c r="M844" s="774">
        <v>0</v>
      </c>
      <c r="N844" s="782">
        <f t="shared" si="13"/>
        <v>4</v>
      </c>
      <c r="O844" s="831"/>
    </row>
    <row r="845" spans="1:15">
      <c r="A845" s="818" t="s">
        <v>201</v>
      </c>
      <c r="B845" s="818" t="s">
        <v>201</v>
      </c>
      <c r="C845" s="818" t="s">
        <v>565</v>
      </c>
      <c r="D845" s="818">
        <v>2016</v>
      </c>
      <c r="E845" s="779" t="s">
        <v>10</v>
      </c>
      <c r="F845" s="818" t="s">
        <v>6</v>
      </c>
      <c r="G845" s="859" t="s">
        <v>576</v>
      </c>
      <c r="H845" s="927" t="s">
        <v>398</v>
      </c>
      <c r="I845" s="818">
        <v>1</v>
      </c>
      <c r="J845" s="777" t="s">
        <v>1220</v>
      </c>
      <c r="K845" s="774">
        <v>0</v>
      </c>
      <c r="L845" s="774">
        <v>418</v>
      </c>
      <c r="M845" s="774">
        <v>0</v>
      </c>
      <c r="N845" s="782">
        <f t="shared" si="13"/>
        <v>418</v>
      </c>
      <c r="O845" s="831"/>
    </row>
    <row r="846" spans="1:15">
      <c r="A846" s="818" t="s">
        <v>201</v>
      </c>
      <c r="B846" s="818" t="s">
        <v>201</v>
      </c>
      <c r="C846" s="818" t="s">
        <v>565</v>
      </c>
      <c r="D846" s="818">
        <v>2016</v>
      </c>
      <c r="E846" s="779" t="s">
        <v>10</v>
      </c>
      <c r="F846" s="818" t="s">
        <v>6</v>
      </c>
      <c r="G846" s="859" t="s">
        <v>576</v>
      </c>
      <c r="H846" s="776" t="s">
        <v>398</v>
      </c>
      <c r="I846" s="774">
        <v>1</v>
      </c>
      <c r="J846" s="777" t="s">
        <v>1222</v>
      </c>
      <c r="K846" s="774">
        <v>0</v>
      </c>
      <c r="L846" s="774">
        <v>687</v>
      </c>
      <c r="M846" s="774">
        <v>27</v>
      </c>
      <c r="N846" s="782">
        <f t="shared" si="13"/>
        <v>714</v>
      </c>
      <c r="O846" s="831"/>
    </row>
    <row r="847" spans="1:15">
      <c r="A847" s="818" t="s">
        <v>201</v>
      </c>
      <c r="B847" s="818" t="s">
        <v>201</v>
      </c>
      <c r="C847" s="818" t="s">
        <v>565</v>
      </c>
      <c r="D847" s="818">
        <v>2016</v>
      </c>
      <c r="E847" s="779" t="s">
        <v>10</v>
      </c>
      <c r="F847" s="818" t="s">
        <v>6</v>
      </c>
      <c r="G847" s="859" t="s">
        <v>576</v>
      </c>
      <c r="H847" s="776" t="s">
        <v>398</v>
      </c>
      <c r="I847" s="774">
        <v>1</v>
      </c>
      <c r="J847" s="777" t="s">
        <v>1221</v>
      </c>
      <c r="K847" s="774">
        <v>0</v>
      </c>
      <c r="L847" s="774">
        <v>11</v>
      </c>
      <c r="M847" s="774">
        <v>0</v>
      </c>
      <c r="N847" s="782">
        <f t="shared" si="13"/>
        <v>11</v>
      </c>
      <c r="O847" s="831"/>
    </row>
    <row r="848" spans="1:15">
      <c r="A848" s="818" t="s">
        <v>201</v>
      </c>
      <c r="B848" s="818" t="s">
        <v>201</v>
      </c>
      <c r="C848" s="818" t="s">
        <v>565</v>
      </c>
      <c r="D848" s="818">
        <v>2016</v>
      </c>
      <c r="E848" s="779" t="s">
        <v>10</v>
      </c>
      <c r="F848" s="818" t="s">
        <v>6</v>
      </c>
      <c r="G848" s="859" t="s">
        <v>576</v>
      </c>
      <c r="H848" s="927" t="s">
        <v>398</v>
      </c>
      <c r="I848" s="831">
        <v>1</v>
      </c>
      <c r="J848" s="867" t="s">
        <v>129</v>
      </c>
      <c r="K848" s="831">
        <v>0</v>
      </c>
      <c r="L848" s="831">
        <v>3</v>
      </c>
      <c r="M848" s="831">
        <v>0</v>
      </c>
      <c r="N848" s="782">
        <f t="shared" si="13"/>
        <v>3</v>
      </c>
      <c r="O848" s="831"/>
    </row>
    <row r="849" spans="1:15">
      <c r="A849" s="818" t="s">
        <v>201</v>
      </c>
      <c r="B849" s="818" t="s">
        <v>201</v>
      </c>
      <c r="C849" s="818" t="s">
        <v>565</v>
      </c>
      <c r="D849" s="818">
        <v>2016</v>
      </c>
      <c r="E849" s="779" t="s">
        <v>10</v>
      </c>
      <c r="F849" s="818" t="s">
        <v>6</v>
      </c>
      <c r="G849" s="859" t="s">
        <v>576</v>
      </c>
      <c r="H849" s="776" t="s">
        <v>398</v>
      </c>
      <c r="I849" s="774">
        <v>1</v>
      </c>
      <c r="J849" s="777" t="s">
        <v>1234</v>
      </c>
      <c r="K849" s="774">
        <v>0</v>
      </c>
      <c r="L849" s="774">
        <v>26</v>
      </c>
      <c r="M849" s="774">
        <v>2</v>
      </c>
      <c r="N849" s="782">
        <f t="shared" si="13"/>
        <v>28</v>
      </c>
      <c r="O849" s="831"/>
    </row>
    <row r="850" spans="1:15">
      <c r="A850" s="818" t="s">
        <v>201</v>
      </c>
      <c r="B850" s="818" t="s">
        <v>201</v>
      </c>
      <c r="C850" s="818" t="s">
        <v>565</v>
      </c>
      <c r="D850" s="818">
        <v>2016</v>
      </c>
      <c r="E850" s="779" t="s">
        <v>10</v>
      </c>
      <c r="F850" s="818" t="s">
        <v>6</v>
      </c>
      <c r="G850" s="859" t="s">
        <v>576</v>
      </c>
      <c r="H850" s="776" t="s">
        <v>398</v>
      </c>
      <c r="I850" s="774">
        <v>1</v>
      </c>
      <c r="J850" s="777" t="s">
        <v>1228</v>
      </c>
      <c r="K850" s="774">
        <v>0</v>
      </c>
      <c r="L850" s="774">
        <v>1</v>
      </c>
      <c r="M850" s="774">
        <v>0</v>
      </c>
      <c r="N850" s="782">
        <f t="shared" si="13"/>
        <v>1</v>
      </c>
      <c r="O850" s="831"/>
    </row>
    <row r="851" spans="1:15">
      <c r="A851" s="818" t="s">
        <v>201</v>
      </c>
      <c r="B851" s="818" t="s">
        <v>201</v>
      </c>
      <c r="C851" s="818" t="s">
        <v>565</v>
      </c>
      <c r="D851" s="818">
        <v>2016</v>
      </c>
      <c r="E851" s="779" t="s">
        <v>10</v>
      </c>
      <c r="F851" s="818" t="s">
        <v>6</v>
      </c>
      <c r="G851" s="859" t="s">
        <v>576</v>
      </c>
      <c r="H851" s="776" t="s">
        <v>398</v>
      </c>
      <c r="I851" s="774">
        <v>1</v>
      </c>
      <c r="J851" s="777" t="s">
        <v>1226</v>
      </c>
      <c r="K851" s="774">
        <v>0</v>
      </c>
      <c r="L851" s="774">
        <v>1000</v>
      </c>
      <c r="M851" s="774">
        <v>11</v>
      </c>
      <c r="N851" s="782">
        <f t="shared" si="13"/>
        <v>1011</v>
      </c>
      <c r="O851" s="831"/>
    </row>
    <row r="852" spans="1:15">
      <c r="A852" s="818" t="s">
        <v>201</v>
      </c>
      <c r="B852" s="818" t="s">
        <v>201</v>
      </c>
      <c r="C852" s="818" t="s">
        <v>565</v>
      </c>
      <c r="D852" s="818">
        <v>2016</v>
      </c>
      <c r="E852" s="779" t="s">
        <v>10</v>
      </c>
      <c r="F852" s="818" t="s">
        <v>6</v>
      </c>
      <c r="G852" s="859" t="s">
        <v>576</v>
      </c>
      <c r="H852" s="927" t="s">
        <v>398</v>
      </c>
      <c r="I852" s="831">
        <v>1</v>
      </c>
      <c r="J852" s="867" t="s">
        <v>1414</v>
      </c>
      <c r="K852" s="831">
        <v>0</v>
      </c>
      <c r="L852" s="831">
        <v>10</v>
      </c>
      <c r="M852" s="831">
        <v>0</v>
      </c>
      <c r="N852" s="782">
        <f t="shared" si="13"/>
        <v>10</v>
      </c>
      <c r="O852" s="831"/>
    </row>
    <row r="853" spans="1:15">
      <c r="A853" s="818" t="s">
        <v>201</v>
      </c>
      <c r="B853" s="818" t="s">
        <v>201</v>
      </c>
      <c r="C853" s="818" t="s">
        <v>565</v>
      </c>
      <c r="D853" s="818">
        <v>2016</v>
      </c>
      <c r="E853" s="779" t="s">
        <v>10</v>
      </c>
      <c r="F853" s="818" t="s">
        <v>6</v>
      </c>
      <c r="G853" s="859" t="s">
        <v>576</v>
      </c>
      <c r="H853" s="776" t="s">
        <v>399</v>
      </c>
      <c r="I853" s="774">
        <v>1</v>
      </c>
      <c r="J853" s="777" t="s">
        <v>1212</v>
      </c>
      <c r="K853" s="774">
        <v>0</v>
      </c>
      <c r="L853" s="774">
        <v>2</v>
      </c>
      <c r="M853" s="774">
        <v>0</v>
      </c>
      <c r="N853" s="782">
        <f t="shared" si="13"/>
        <v>2</v>
      </c>
      <c r="O853" s="838"/>
    </row>
    <row r="854" spans="1:15">
      <c r="A854" s="818" t="s">
        <v>201</v>
      </c>
      <c r="B854" s="818" t="s">
        <v>201</v>
      </c>
      <c r="C854" s="818" t="s">
        <v>565</v>
      </c>
      <c r="D854" s="818">
        <v>2016</v>
      </c>
      <c r="E854" s="779" t="s">
        <v>10</v>
      </c>
      <c r="F854" s="818" t="s">
        <v>6</v>
      </c>
      <c r="G854" s="859" t="s">
        <v>576</v>
      </c>
      <c r="H854" s="776" t="s">
        <v>399</v>
      </c>
      <c r="I854" s="774">
        <v>1</v>
      </c>
      <c r="J854" s="777" t="s">
        <v>1218</v>
      </c>
      <c r="K854" s="774">
        <v>0</v>
      </c>
      <c r="L854" s="774">
        <v>1</v>
      </c>
      <c r="M854" s="774">
        <v>0</v>
      </c>
      <c r="N854" s="782">
        <f t="shared" si="13"/>
        <v>1</v>
      </c>
      <c r="O854" s="831"/>
    </row>
    <row r="855" spans="1:15">
      <c r="A855" s="818" t="s">
        <v>201</v>
      </c>
      <c r="B855" s="818" t="s">
        <v>201</v>
      </c>
      <c r="C855" s="818" t="s">
        <v>565</v>
      </c>
      <c r="D855" s="818">
        <v>2016</v>
      </c>
      <c r="E855" s="779" t="s">
        <v>10</v>
      </c>
      <c r="F855" s="818" t="s">
        <v>6</v>
      </c>
      <c r="G855" s="859" t="s">
        <v>576</v>
      </c>
      <c r="H855" s="927" t="s">
        <v>399</v>
      </c>
      <c r="I855" s="831">
        <v>1</v>
      </c>
      <c r="J855" s="867" t="s">
        <v>1220</v>
      </c>
      <c r="K855" s="831">
        <v>0</v>
      </c>
      <c r="L855" s="831">
        <v>154</v>
      </c>
      <c r="M855" s="831">
        <v>0</v>
      </c>
      <c r="N855" s="782">
        <f t="shared" si="13"/>
        <v>154</v>
      </c>
      <c r="O855" s="831"/>
    </row>
    <row r="856" spans="1:15">
      <c r="A856" s="818" t="s">
        <v>201</v>
      </c>
      <c r="B856" s="818" t="s">
        <v>201</v>
      </c>
      <c r="C856" s="818" t="s">
        <v>565</v>
      </c>
      <c r="D856" s="818">
        <v>2016</v>
      </c>
      <c r="E856" s="779" t="s">
        <v>10</v>
      </c>
      <c r="F856" s="818" t="s">
        <v>6</v>
      </c>
      <c r="G856" s="859" t="s">
        <v>576</v>
      </c>
      <c r="H856" s="776" t="s">
        <v>399</v>
      </c>
      <c r="I856" s="774">
        <v>1</v>
      </c>
      <c r="J856" s="777" t="s">
        <v>1222</v>
      </c>
      <c r="K856" s="774">
        <v>0</v>
      </c>
      <c r="L856" s="774">
        <v>61</v>
      </c>
      <c r="M856" s="774">
        <v>0</v>
      </c>
      <c r="N856" s="782">
        <f t="shared" si="13"/>
        <v>61</v>
      </c>
      <c r="O856" s="831"/>
    </row>
    <row r="857" spans="1:15">
      <c r="A857" s="818" t="s">
        <v>201</v>
      </c>
      <c r="B857" s="818" t="s">
        <v>201</v>
      </c>
      <c r="C857" s="818" t="s">
        <v>565</v>
      </c>
      <c r="D857" s="818">
        <v>2016</v>
      </c>
      <c r="E857" s="779" t="s">
        <v>10</v>
      </c>
      <c r="F857" s="818" t="s">
        <v>6</v>
      </c>
      <c r="G857" s="859" t="s">
        <v>576</v>
      </c>
      <c r="H857" s="776" t="s">
        <v>399</v>
      </c>
      <c r="I857" s="774">
        <v>1</v>
      </c>
      <c r="J857" s="777" t="s">
        <v>1234</v>
      </c>
      <c r="K857" s="774">
        <v>0</v>
      </c>
      <c r="L857" s="774">
        <v>1</v>
      </c>
      <c r="M857" s="774">
        <v>2</v>
      </c>
      <c r="N857" s="782">
        <f t="shared" si="13"/>
        <v>3</v>
      </c>
      <c r="O857" s="831"/>
    </row>
    <row r="858" spans="1:15">
      <c r="A858" s="818" t="s">
        <v>201</v>
      </c>
      <c r="B858" s="818" t="s">
        <v>201</v>
      </c>
      <c r="C858" s="818" t="s">
        <v>565</v>
      </c>
      <c r="D858" s="818">
        <v>2016</v>
      </c>
      <c r="E858" s="779" t="s">
        <v>10</v>
      </c>
      <c r="F858" s="818" t="s">
        <v>6</v>
      </c>
      <c r="G858" s="859" t="s">
        <v>576</v>
      </c>
      <c r="H858" s="776" t="s">
        <v>399</v>
      </c>
      <c r="I858" s="774">
        <v>1</v>
      </c>
      <c r="J858" s="777" t="s">
        <v>1228</v>
      </c>
      <c r="K858" s="774">
        <v>0</v>
      </c>
      <c r="L858" s="774">
        <v>2</v>
      </c>
      <c r="M858" s="774">
        <v>0</v>
      </c>
      <c r="N858" s="782">
        <f t="shared" si="13"/>
        <v>2</v>
      </c>
      <c r="O858" s="831"/>
    </row>
    <row r="859" spans="1:15">
      <c r="A859" s="818" t="s">
        <v>201</v>
      </c>
      <c r="B859" s="818" t="s">
        <v>201</v>
      </c>
      <c r="C859" s="818" t="s">
        <v>565</v>
      </c>
      <c r="D859" s="818">
        <v>2016</v>
      </c>
      <c r="E859" s="779" t="s">
        <v>10</v>
      </c>
      <c r="F859" s="818" t="s">
        <v>6</v>
      </c>
      <c r="G859" s="859" t="s">
        <v>576</v>
      </c>
      <c r="H859" s="776" t="s">
        <v>399</v>
      </c>
      <c r="I859" s="774">
        <v>1</v>
      </c>
      <c r="J859" s="777" t="s">
        <v>1226</v>
      </c>
      <c r="K859" s="774">
        <v>0</v>
      </c>
      <c r="L859" s="774">
        <v>26</v>
      </c>
      <c r="M859" s="774">
        <v>1</v>
      </c>
      <c r="N859" s="782">
        <f t="shared" si="13"/>
        <v>27</v>
      </c>
      <c r="O859" s="831"/>
    </row>
    <row r="860" spans="1:15">
      <c r="A860" s="818" t="s">
        <v>201</v>
      </c>
      <c r="B860" s="818" t="s">
        <v>201</v>
      </c>
      <c r="C860" s="818" t="s">
        <v>565</v>
      </c>
      <c r="D860" s="818">
        <v>2016</v>
      </c>
      <c r="E860" s="779" t="s">
        <v>10</v>
      </c>
      <c r="F860" s="818" t="s">
        <v>6</v>
      </c>
      <c r="G860" s="859" t="s">
        <v>576</v>
      </c>
      <c r="H860" s="776" t="s">
        <v>399</v>
      </c>
      <c r="I860" s="774">
        <v>1</v>
      </c>
      <c r="J860" s="777" t="s">
        <v>1414</v>
      </c>
      <c r="K860" s="774">
        <v>0</v>
      </c>
      <c r="L860" s="774">
        <v>3</v>
      </c>
      <c r="M860" s="774">
        <v>0</v>
      </c>
      <c r="N860" s="782">
        <f t="shared" si="13"/>
        <v>3</v>
      </c>
      <c r="O860" s="838"/>
    </row>
    <row r="861" spans="1:15">
      <c r="A861" s="818" t="s">
        <v>201</v>
      </c>
      <c r="B861" s="818" t="s">
        <v>201</v>
      </c>
      <c r="C861" s="818" t="s">
        <v>565</v>
      </c>
      <c r="D861" s="818">
        <v>2016</v>
      </c>
      <c r="E861" s="779" t="s">
        <v>10</v>
      </c>
      <c r="F861" s="818" t="s">
        <v>6</v>
      </c>
      <c r="G861" s="859" t="s">
        <v>576</v>
      </c>
      <c r="H861" s="776" t="s">
        <v>400</v>
      </c>
      <c r="I861" s="774">
        <v>1</v>
      </c>
      <c r="J861" s="777" t="s">
        <v>1214</v>
      </c>
      <c r="K861" s="774">
        <v>0</v>
      </c>
      <c r="L861" s="774">
        <v>3</v>
      </c>
      <c r="M861" s="774">
        <v>0</v>
      </c>
      <c r="N861" s="782">
        <f t="shared" si="13"/>
        <v>3</v>
      </c>
      <c r="O861" s="838"/>
    </row>
    <row r="862" spans="1:15">
      <c r="A862" s="818" t="s">
        <v>201</v>
      </c>
      <c r="B862" s="818" t="s">
        <v>201</v>
      </c>
      <c r="C862" s="818" t="s">
        <v>565</v>
      </c>
      <c r="D862" s="818">
        <v>2016</v>
      </c>
      <c r="E862" s="779" t="s">
        <v>10</v>
      </c>
      <c r="F862" s="818" t="s">
        <v>6</v>
      </c>
      <c r="G862" s="859" t="s">
        <v>576</v>
      </c>
      <c r="H862" s="776" t="s">
        <v>400</v>
      </c>
      <c r="I862" s="774">
        <v>1</v>
      </c>
      <c r="J862" s="777" t="s">
        <v>1220</v>
      </c>
      <c r="K862" s="774">
        <v>0</v>
      </c>
      <c r="L862" s="774">
        <v>9</v>
      </c>
      <c r="M862" s="774">
        <v>0</v>
      </c>
      <c r="N862" s="782">
        <f t="shared" si="13"/>
        <v>9</v>
      </c>
      <c r="O862" s="831"/>
    </row>
    <row r="863" spans="1:15">
      <c r="A863" s="818" t="s">
        <v>201</v>
      </c>
      <c r="B863" s="818" t="s">
        <v>201</v>
      </c>
      <c r="C863" s="818" t="s">
        <v>565</v>
      </c>
      <c r="D863" s="818">
        <v>2016</v>
      </c>
      <c r="E863" s="779" t="s">
        <v>10</v>
      </c>
      <c r="F863" s="818" t="s">
        <v>6</v>
      </c>
      <c r="G863" s="859" t="s">
        <v>576</v>
      </c>
      <c r="H863" s="776" t="s">
        <v>400</v>
      </c>
      <c r="I863" s="774">
        <v>1</v>
      </c>
      <c r="J863" s="777" t="s">
        <v>129</v>
      </c>
      <c r="K863" s="818">
        <v>0</v>
      </c>
      <c r="L863" s="774">
        <v>1</v>
      </c>
      <c r="M863" s="774">
        <v>0</v>
      </c>
      <c r="N863" s="782">
        <f t="shared" si="13"/>
        <v>1</v>
      </c>
      <c r="O863" s="831"/>
    </row>
    <row r="864" spans="1:15">
      <c r="A864" s="818" t="s">
        <v>201</v>
      </c>
      <c r="B864" s="818" t="s">
        <v>201</v>
      </c>
      <c r="C864" s="818" t="s">
        <v>565</v>
      </c>
      <c r="D864" s="818">
        <v>2016</v>
      </c>
      <c r="E864" s="779" t="s">
        <v>10</v>
      </c>
      <c r="F864" s="818" t="s">
        <v>6</v>
      </c>
      <c r="G864" s="859" t="s">
        <v>576</v>
      </c>
      <c r="H864" s="927" t="s">
        <v>400</v>
      </c>
      <c r="I864" s="831">
        <v>1</v>
      </c>
      <c r="J864" s="867" t="s">
        <v>1226</v>
      </c>
      <c r="K864" s="831">
        <v>0</v>
      </c>
      <c r="L864" s="831">
        <v>2</v>
      </c>
      <c r="M864" s="831">
        <v>3</v>
      </c>
      <c r="N864" s="782">
        <f t="shared" si="13"/>
        <v>5</v>
      </c>
      <c r="O864" s="831"/>
    </row>
    <row r="865" spans="1:15">
      <c r="A865" s="818" t="s">
        <v>201</v>
      </c>
      <c r="B865" s="818" t="s">
        <v>201</v>
      </c>
      <c r="C865" s="818" t="s">
        <v>565</v>
      </c>
      <c r="D865" s="818">
        <v>2016</v>
      </c>
      <c r="E865" s="779" t="s">
        <v>10</v>
      </c>
      <c r="F865" s="818" t="s">
        <v>6</v>
      </c>
      <c r="G865" s="859" t="s">
        <v>576</v>
      </c>
      <c r="H865" s="776" t="s">
        <v>401</v>
      </c>
      <c r="I865" s="774">
        <v>1</v>
      </c>
      <c r="J865" s="777" t="s">
        <v>1217</v>
      </c>
      <c r="K865" s="818">
        <v>0</v>
      </c>
      <c r="L865" s="774">
        <v>3</v>
      </c>
      <c r="M865" s="774">
        <v>0</v>
      </c>
      <c r="N865" s="782">
        <f t="shared" si="13"/>
        <v>3</v>
      </c>
      <c r="O865" s="831"/>
    </row>
    <row r="866" spans="1:15">
      <c r="A866" s="818" t="s">
        <v>201</v>
      </c>
      <c r="B866" s="818" t="s">
        <v>201</v>
      </c>
      <c r="C866" s="818" t="s">
        <v>565</v>
      </c>
      <c r="D866" s="818">
        <v>2016</v>
      </c>
      <c r="E866" s="779" t="s">
        <v>10</v>
      </c>
      <c r="F866" s="818" t="s">
        <v>6</v>
      </c>
      <c r="G866" s="859" t="s">
        <v>576</v>
      </c>
      <c r="H866" s="776" t="s">
        <v>401</v>
      </c>
      <c r="I866" s="774">
        <v>1</v>
      </c>
      <c r="J866" s="777" t="s">
        <v>1218</v>
      </c>
      <c r="K866" s="818">
        <v>0</v>
      </c>
      <c r="L866" s="774">
        <v>1</v>
      </c>
      <c r="M866" s="774">
        <v>0</v>
      </c>
      <c r="N866" s="782">
        <f t="shared" si="13"/>
        <v>1</v>
      </c>
      <c r="O866" s="831"/>
    </row>
    <row r="867" spans="1:15">
      <c r="A867" s="818" t="s">
        <v>201</v>
      </c>
      <c r="B867" s="818" t="s">
        <v>201</v>
      </c>
      <c r="C867" s="818" t="s">
        <v>565</v>
      </c>
      <c r="D867" s="818">
        <v>2016</v>
      </c>
      <c r="E867" s="779" t="s">
        <v>10</v>
      </c>
      <c r="F867" s="818" t="s">
        <v>6</v>
      </c>
      <c r="G867" s="859" t="s">
        <v>576</v>
      </c>
      <c r="H867" s="927" t="s">
        <v>401</v>
      </c>
      <c r="I867" s="831">
        <v>1</v>
      </c>
      <c r="J867" s="867" t="s">
        <v>1220</v>
      </c>
      <c r="K867" s="831">
        <v>0</v>
      </c>
      <c r="L867" s="831">
        <v>34</v>
      </c>
      <c r="M867" s="831">
        <v>0</v>
      </c>
      <c r="N867" s="782">
        <f t="shared" si="13"/>
        <v>34</v>
      </c>
      <c r="O867" s="831"/>
    </row>
    <row r="868" spans="1:15">
      <c r="A868" s="818" t="s">
        <v>201</v>
      </c>
      <c r="B868" s="818" t="s">
        <v>201</v>
      </c>
      <c r="C868" s="818" t="s">
        <v>565</v>
      </c>
      <c r="D868" s="818">
        <v>2016</v>
      </c>
      <c r="E868" s="913" t="s">
        <v>10</v>
      </c>
      <c r="F868" s="911" t="s">
        <v>6</v>
      </c>
      <c r="G868" s="912" t="s">
        <v>576</v>
      </c>
      <c r="H868" s="776" t="s">
        <v>401</v>
      </c>
      <c r="I868" s="774">
        <v>1</v>
      </c>
      <c r="J868" s="777" t="s">
        <v>1222</v>
      </c>
      <c r="K868" s="818">
        <v>0</v>
      </c>
      <c r="L868" s="774">
        <v>111</v>
      </c>
      <c r="M868" s="774">
        <v>12</v>
      </c>
      <c r="N868" s="782">
        <f t="shared" si="13"/>
        <v>123</v>
      </c>
      <c r="O868" s="831"/>
    </row>
    <row r="869" spans="1:15">
      <c r="A869" s="818" t="s">
        <v>201</v>
      </c>
      <c r="B869" s="818" t="s">
        <v>201</v>
      </c>
      <c r="C869" s="818" t="s">
        <v>565</v>
      </c>
      <c r="D869" s="818">
        <v>2016</v>
      </c>
      <c r="E869" s="779" t="s">
        <v>10</v>
      </c>
      <c r="F869" s="818" t="s">
        <v>6</v>
      </c>
      <c r="G869" s="859" t="s">
        <v>576</v>
      </c>
      <c r="H869" s="776" t="s">
        <v>401</v>
      </c>
      <c r="I869" s="774">
        <v>1</v>
      </c>
      <c r="J869" s="777" t="s">
        <v>1221</v>
      </c>
      <c r="K869" s="818">
        <v>0</v>
      </c>
      <c r="L869" s="774">
        <v>1</v>
      </c>
      <c r="M869" s="774">
        <v>0</v>
      </c>
      <c r="N869" s="782">
        <f t="shared" si="13"/>
        <v>1</v>
      </c>
      <c r="O869" s="831"/>
    </row>
    <row r="870" spans="1:15">
      <c r="A870" s="818" t="s">
        <v>201</v>
      </c>
      <c r="B870" s="818" t="s">
        <v>201</v>
      </c>
      <c r="C870" s="818" t="s">
        <v>565</v>
      </c>
      <c r="D870" s="818">
        <v>2016</v>
      </c>
      <c r="E870" s="779" t="s">
        <v>10</v>
      </c>
      <c r="F870" s="818" t="s">
        <v>6</v>
      </c>
      <c r="G870" s="859" t="s">
        <v>576</v>
      </c>
      <c r="H870" s="776" t="s">
        <v>401</v>
      </c>
      <c r="I870" s="774">
        <v>1</v>
      </c>
      <c r="J870" s="777" t="s">
        <v>129</v>
      </c>
      <c r="K870" s="818">
        <v>0</v>
      </c>
      <c r="L870" s="774">
        <v>7</v>
      </c>
      <c r="M870" s="774">
        <v>0</v>
      </c>
      <c r="N870" s="782">
        <f t="shared" si="13"/>
        <v>7</v>
      </c>
      <c r="O870" s="831"/>
    </row>
    <row r="871" spans="1:15">
      <c r="A871" s="818" t="s">
        <v>201</v>
      </c>
      <c r="B871" s="818" t="s">
        <v>201</v>
      </c>
      <c r="C871" s="818" t="s">
        <v>565</v>
      </c>
      <c r="D871" s="818">
        <v>2016</v>
      </c>
      <c r="E871" s="779" t="s">
        <v>10</v>
      </c>
      <c r="F871" s="818" t="s">
        <v>6</v>
      </c>
      <c r="G871" s="859" t="s">
        <v>576</v>
      </c>
      <c r="H871" s="927" t="s">
        <v>401</v>
      </c>
      <c r="I871" s="831">
        <v>1</v>
      </c>
      <c r="J871" s="867" t="s">
        <v>1234</v>
      </c>
      <c r="K871" s="831">
        <v>0</v>
      </c>
      <c r="L871" s="831">
        <v>1</v>
      </c>
      <c r="M871" s="831">
        <v>2</v>
      </c>
      <c r="N871" s="782">
        <f t="shared" si="13"/>
        <v>3</v>
      </c>
      <c r="O871" s="831"/>
    </row>
    <row r="872" spans="1:15">
      <c r="A872" s="818" t="s">
        <v>201</v>
      </c>
      <c r="B872" s="818" t="s">
        <v>201</v>
      </c>
      <c r="C872" s="818" t="s">
        <v>565</v>
      </c>
      <c r="D872" s="818">
        <v>2016</v>
      </c>
      <c r="E872" s="779" t="s">
        <v>10</v>
      </c>
      <c r="F872" s="818" t="s">
        <v>6</v>
      </c>
      <c r="G872" s="859" t="s">
        <v>576</v>
      </c>
      <c r="H872" s="776" t="s">
        <v>401</v>
      </c>
      <c r="I872" s="774">
        <v>1</v>
      </c>
      <c r="J872" s="777" t="s">
        <v>1226</v>
      </c>
      <c r="K872" s="818">
        <v>0</v>
      </c>
      <c r="L872" s="774">
        <v>156</v>
      </c>
      <c r="M872" s="774">
        <v>0</v>
      </c>
      <c r="N872" s="782">
        <f t="shared" si="13"/>
        <v>156</v>
      </c>
      <c r="O872" s="831"/>
    </row>
    <row r="873" spans="1:15">
      <c r="A873" s="818" t="s">
        <v>201</v>
      </c>
      <c r="B873" s="818" t="s">
        <v>201</v>
      </c>
      <c r="C873" s="818" t="s">
        <v>565</v>
      </c>
      <c r="D873" s="818">
        <v>2016</v>
      </c>
      <c r="E873" s="779" t="s">
        <v>10</v>
      </c>
      <c r="F873" s="818" t="s">
        <v>6</v>
      </c>
      <c r="G873" s="859" t="s">
        <v>576</v>
      </c>
      <c r="H873" s="776" t="s">
        <v>1385</v>
      </c>
      <c r="I873" s="774">
        <v>1</v>
      </c>
      <c r="J873" s="777" t="s">
        <v>1228</v>
      </c>
      <c r="K873" s="818">
        <v>0</v>
      </c>
      <c r="L873" s="774">
        <v>0</v>
      </c>
      <c r="M873" s="774">
        <v>4</v>
      </c>
      <c r="N873" s="782">
        <f t="shared" si="13"/>
        <v>4</v>
      </c>
      <c r="O873" s="831"/>
    </row>
    <row r="874" spans="1:15">
      <c r="A874" s="818" t="s">
        <v>201</v>
      </c>
      <c r="B874" s="818" t="s">
        <v>201</v>
      </c>
      <c r="C874" s="818" t="s">
        <v>565</v>
      </c>
      <c r="D874" s="818">
        <v>2016</v>
      </c>
      <c r="E874" s="779" t="s">
        <v>10</v>
      </c>
      <c r="F874" s="818" t="s">
        <v>6</v>
      </c>
      <c r="G874" s="859" t="s">
        <v>576</v>
      </c>
      <c r="H874" s="776" t="s">
        <v>647</v>
      </c>
      <c r="I874" s="774">
        <v>1</v>
      </c>
      <c r="J874" s="777" t="s">
        <v>1226</v>
      </c>
      <c r="K874" s="774">
        <v>0</v>
      </c>
      <c r="L874" s="774">
        <v>3</v>
      </c>
      <c r="M874" s="774">
        <v>0</v>
      </c>
      <c r="N874" s="782">
        <f t="shared" si="13"/>
        <v>3</v>
      </c>
      <c r="O874" s="831"/>
    </row>
    <row r="875" spans="1:15">
      <c r="A875" s="818" t="s">
        <v>201</v>
      </c>
      <c r="B875" s="818" t="s">
        <v>201</v>
      </c>
      <c r="C875" s="818" t="s">
        <v>565</v>
      </c>
      <c r="D875" s="818">
        <v>2016</v>
      </c>
      <c r="E875" s="779" t="s">
        <v>10</v>
      </c>
      <c r="F875" s="818" t="s">
        <v>6</v>
      </c>
      <c r="G875" s="859" t="s">
        <v>576</v>
      </c>
      <c r="H875" s="927" t="s">
        <v>404</v>
      </c>
      <c r="I875" s="831">
        <v>1</v>
      </c>
      <c r="J875" s="867" t="s">
        <v>1212</v>
      </c>
      <c r="K875" s="831">
        <v>0</v>
      </c>
      <c r="L875" s="831">
        <v>2</v>
      </c>
      <c r="M875" s="831">
        <v>0</v>
      </c>
      <c r="N875" s="782">
        <f t="shared" si="13"/>
        <v>2</v>
      </c>
      <c r="O875" s="838"/>
    </row>
    <row r="876" spans="1:15">
      <c r="A876" s="818" t="s">
        <v>201</v>
      </c>
      <c r="B876" s="818" t="s">
        <v>201</v>
      </c>
      <c r="C876" s="818" t="s">
        <v>565</v>
      </c>
      <c r="D876" s="818">
        <v>2016</v>
      </c>
      <c r="E876" s="779" t="s">
        <v>10</v>
      </c>
      <c r="F876" s="818" t="s">
        <v>6</v>
      </c>
      <c r="G876" s="859" t="s">
        <v>576</v>
      </c>
      <c r="H876" s="776" t="s">
        <v>404</v>
      </c>
      <c r="I876" s="774">
        <v>1</v>
      </c>
      <c r="J876" s="777" t="s">
        <v>1217</v>
      </c>
      <c r="K876" s="818">
        <v>0</v>
      </c>
      <c r="L876" s="774">
        <v>10</v>
      </c>
      <c r="M876" s="774">
        <v>0</v>
      </c>
      <c r="N876" s="782">
        <f t="shared" si="13"/>
        <v>10</v>
      </c>
      <c r="O876" s="831"/>
    </row>
    <row r="877" spans="1:15">
      <c r="A877" s="818" t="s">
        <v>201</v>
      </c>
      <c r="B877" s="818" t="s">
        <v>201</v>
      </c>
      <c r="C877" s="818" t="s">
        <v>565</v>
      </c>
      <c r="D877" s="818">
        <v>2016</v>
      </c>
      <c r="E877" s="779" t="s">
        <v>10</v>
      </c>
      <c r="F877" s="818" t="s">
        <v>6</v>
      </c>
      <c r="G877" s="859" t="s">
        <v>576</v>
      </c>
      <c r="H877" s="776" t="s">
        <v>404</v>
      </c>
      <c r="I877" s="774">
        <v>1</v>
      </c>
      <c r="J877" s="777" t="s">
        <v>1218</v>
      </c>
      <c r="K877" s="818">
        <v>0</v>
      </c>
      <c r="L877" s="774">
        <v>2</v>
      </c>
      <c r="M877" s="774">
        <v>0</v>
      </c>
      <c r="N877" s="782">
        <f t="shared" si="13"/>
        <v>2</v>
      </c>
      <c r="O877" s="831"/>
    </row>
    <row r="878" spans="1:15">
      <c r="A878" s="818" t="s">
        <v>201</v>
      </c>
      <c r="B878" s="818" t="s">
        <v>201</v>
      </c>
      <c r="C878" s="818" t="s">
        <v>565</v>
      </c>
      <c r="D878" s="818">
        <v>2016</v>
      </c>
      <c r="E878" s="779" t="s">
        <v>10</v>
      </c>
      <c r="F878" s="818" t="s">
        <v>6</v>
      </c>
      <c r="G878" s="859" t="s">
        <v>576</v>
      </c>
      <c r="H878" s="776" t="s">
        <v>404</v>
      </c>
      <c r="I878" s="774">
        <v>1</v>
      </c>
      <c r="J878" s="777" t="s">
        <v>1220</v>
      </c>
      <c r="K878" s="818">
        <v>0</v>
      </c>
      <c r="L878" s="774">
        <v>46</v>
      </c>
      <c r="M878" s="774">
        <v>0</v>
      </c>
      <c r="N878" s="782">
        <f t="shared" si="13"/>
        <v>46</v>
      </c>
      <c r="O878" s="831"/>
    </row>
    <row r="879" spans="1:15">
      <c r="A879" s="818" t="s">
        <v>201</v>
      </c>
      <c r="B879" s="818" t="s">
        <v>201</v>
      </c>
      <c r="C879" s="818" t="s">
        <v>565</v>
      </c>
      <c r="D879" s="818">
        <v>2016</v>
      </c>
      <c r="E879" s="779" t="s">
        <v>10</v>
      </c>
      <c r="F879" s="818" t="s">
        <v>6</v>
      </c>
      <c r="G879" s="859" t="s">
        <v>576</v>
      </c>
      <c r="H879" s="927" t="s">
        <v>404</v>
      </c>
      <c r="I879" s="831">
        <v>1</v>
      </c>
      <c r="J879" s="867" t="s">
        <v>1222</v>
      </c>
      <c r="K879" s="831">
        <v>0</v>
      </c>
      <c r="L879" s="831">
        <v>114</v>
      </c>
      <c r="M879" s="831">
        <v>0</v>
      </c>
      <c r="N879" s="782">
        <f t="shared" si="13"/>
        <v>114</v>
      </c>
      <c r="O879" s="831"/>
    </row>
    <row r="880" spans="1:15">
      <c r="A880" s="818" t="s">
        <v>201</v>
      </c>
      <c r="B880" s="818" t="s">
        <v>201</v>
      </c>
      <c r="C880" s="818" t="s">
        <v>565</v>
      </c>
      <c r="D880" s="818">
        <v>2016</v>
      </c>
      <c r="E880" s="779" t="s">
        <v>10</v>
      </c>
      <c r="F880" s="818" t="s">
        <v>6</v>
      </c>
      <c r="G880" s="859" t="s">
        <v>576</v>
      </c>
      <c r="H880" s="776" t="s">
        <v>404</v>
      </c>
      <c r="I880" s="774">
        <v>1</v>
      </c>
      <c r="J880" s="777" t="s">
        <v>1221</v>
      </c>
      <c r="K880" s="818">
        <v>0</v>
      </c>
      <c r="L880" s="774">
        <v>1</v>
      </c>
      <c r="M880" s="774">
        <v>0</v>
      </c>
      <c r="N880" s="782">
        <f t="shared" si="13"/>
        <v>1</v>
      </c>
      <c r="O880" s="831"/>
    </row>
    <row r="881" spans="1:15">
      <c r="A881" s="818" t="s">
        <v>201</v>
      </c>
      <c r="B881" s="818" t="s">
        <v>201</v>
      </c>
      <c r="C881" s="818" t="s">
        <v>565</v>
      </c>
      <c r="D881" s="818">
        <v>2016</v>
      </c>
      <c r="E881" s="779" t="s">
        <v>10</v>
      </c>
      <c r="F881" s="818" t="s">
        <v>6</v>
      </c>
      <c r="G881" s="859" t="s">
        <v>576</v>
      </c>
      <c r="H881" s="776" t="s">
        <v>404</v>
      </c>
      <c r="I881" s="774">
        <v>1</v>
      </c>
      <c r="J881" s="777" t="s">
        <v>1226</v>
      </c>
      <c r="K881" s="818">
        <v>0</v>
      </c>
      <c r="L881" s="774">
        <v>31</v>
      </c>
      <c r="M881" s="774">
        <v>0</v>
      </c>
      <c r="N881" s="782">
        <f t="shared" si="13"/>
        <v>31</v>
      </c>
      <c r="O881" s="831"/>
    </row>
    <row r="882" spans="1:15">
      <c r="A882" s="818" t="s">
        <v>201</v>
      </c>
      <c r="B882" s="818" t="s">
        <v>201</v>
      </c>
      <c r="C882" s="818" t="s">
        <v>565</v>
      </c>
      <c r="D882" s="818">
        <v>2016</v>
      </c>
      <c r="E882" s="779" t="s">
        <v>10</v>
      </c>
      <c r="F882" s="818" t="s">
        <v>6</v>
      </c>
      <c r="G882" s="859" t="s">
        <v>576</v>
      </c>
      <c r="H882" s="925" t="s">
        <v>404</v>
      </c>
      <c r="I882" s="831">
        <v>1</v>
      </c>
      <c r="J882" s="867" t="s">
        <v>1414</v>
      </c>
      <c r="K882" s="831">
        <v>0</v>
      </c>
      <c r="L882" s="831">
        <v>11</v>
      </c>
      <c r="M882" s="831">
        <v>0</v>
      </c>
      <c r="N882" s="782">
        <f t="shared" si="13"/>
        <v>11</v>
      </c>
      <c r="O882" s="838"/>
    </row>
    <row r="883" spans="1:15">
      <c r="A883" s="818" t="s">
        <v>201</v>
      </c>
      <c r="B883" s="818" t="s">
        <v>201</v>
      </c>
      <c r="C883" s="818" t="s">
        <v>565</v>
      </c>
      <c r="D883" s="818">
        <v>2016</v>
      </c>
      <c r="E883" s="779" t="s">
        <v>10</v>
      </c>
      <c r="F883" s="818" t="s">
        <v>6</v>
      </c>
      <c r="G883" s="859" t="s">
        <v>576</v>
      </c>
      <c r="H883" s="925" t="s">
        <v>1386</v>
      </c>
      <c r="I883" s="831" t="s">
        <v>648</v>
      </c>
      <c r="J883" s="867" t="s">
        <v>1228</v>
      </c>
      <c r="K883" s="831">
        <v>0</v>
      </c>
      <c r="L883" s="831">
        <v>0</v>
      </c>
      <c r="M883" s="831">
        <v>6</v>
      </c>
      <c r="N883" s="782">
        <f t="shared" si="13"/>
        <v>6</v>
      </c>
      <c r="O883" s="831"/>
    </row>
    <row r="884" spans="1:15">
      <c r="A884" s="818" t="s">
        <v>201</v>
      </c>
      <c r="B884" s="818" t="s">
        <v>201</v>
      </c>
      <c r="C884" s="818" t="s">
        <v>565</v>
      </c>
      <c r="D884" s="818">
        <v>2016</v>
      </c>
      <c r="E884" s="779" t="s">
        <v>10</v>
      </c>
      <c r="F884" s="818" t="s">
        <v>6</v>
      </c>
      <c r="G884" s="859" t="s">
        <v>576</v>
      </c>
      <c r="H884" s="925" t="s">
        <v>644</v>
      </c>
      <c r="I884" s="831" t="s">
        <v>648</v>
      </c>
      <c r="J884" s="867" t="s">
        <v>1221</v>
      </c>
      <c r="K884" s="831">
        <v>0</v>
      </c>
      <c r="L884" s="831">
        <v>2</v>
      </c>
      <c r="M884" s="831">
        <v>0</v>
      </c>
      <c r="N884" s="782">
        <f t="shared" si="13"/>
        <v>2</v>
      </c>
      <c r="O884" s="831"/>
    </row>
    <row r="885" spans="1:15">
      <c r="A885" s="818" t="s">
        <v>201</v>
      </c>
      <c r="B885" s="818" t="s">
        <v>201</v>
      </c>
      <c r="C885" s="818" t="s">
        <v>565</v>
      </c>
      <c r="D885" s="818">
        <v>2016</v>
      </c>
      <c r="E885" s="779" t="s">
        <v>10</v>
      </c>
      <c r="F885" s="818" t="s">
        <v>6</v>
      </c>
      <c r="G885" s="859" t="s">
        <v>576</v>
      </c>
      <c r="H885" s="925" t="s">
        <v>410</v>
      </c>
      <c r="I885" s="831" t="s">
        <v>648</v>
      </c>
      <c r="J885" s="867" t="s">
        <v>1222</v>
      </c>
      <c r="K885" s="831">
        <v>0</v>
      </c>
      <c r="L885" s="831">
        <v>1</v>
      </c>
      <c r="M885" s="831">
        <v>0</v>
      </c>
      <c r="N885" s="782">
        <f t="shared" si="13"/>
        <v>1</v>
      </c>
      <c r="O885" s="831"/>
    </row>
    <row r="886" spans="1:15">
      <c r="A886" s="818" t="s">
        <v>201</v>
      </c>
      <c r="B886" s="818" t="s">
        <v>201</v>
      </c>
      <c r="C886" s="818" t="s">
        <v>565</v>
      </c>
      <c r="D886" s="818">
        <v>2016</v>
      </c>
      <c r="E886" s="779" t="s">
        <v>10</v>
      </c>
      <c r="F886" s="818" t="s">
        <v>6</v>
      </c>
      <c r="G886" s="859" t="s">
        <v>576</v>
      </c>
      <c r="H886" s="776" t="s">
        <v>410</v>
      </c>
      <c r="I886" s="774" t="s">
        <v>648</v>
      </c>
      <c r="J886" s="777" t="s">
        <v>1234</v>
      </c>
      <c r="K886" s="818">
        <v>0</v>
      </c>
      <c r="L886" s="774">
        <v>1</v>
      </c>
      <c r="M886" s="774">
        <v>2</v>
      </c>
      <c r="N886" s="782">
        <f t="shared" si="13"/>
        <v>3</v>
      </c>
      <c r="O886" s="831"/>
    </row>
    <row r="887" spans="1:15">
      <c r="A887" s="818" t="s">
        <v>201</v>
      </c>
      <c r="B887" s="818" t="s">
        <v>201</v>
      </c>
      <c r="C887" s="818" t="s">
        <v>565</v>
      </c>
      <c r="D887" s="818">
        <v>2016</v>
      </c>
      <c r="E887" s="779" t="s">
        <v>10</v>
      </c>
      <c r="F887" s="818" t="s">
        <v>6</v>
      </c>
      <c r="G887" s="859" t="s">
        <v>576</v>
      </c>
      <c r="H887" s="776" t="s">
        <v>412</v>
      </c>
      <c r="I887" s="774" t="s">
        <v>648</v>
      </c>
      <c r="J887" s="777" t="s">
        <v>1214</v>
      </c>
      <c r="K887" s="818">
        <v>0</v>
      </c>
      <c r="L887" s="774">
        <v>1</v>
      </c>
      <c r="M887" s="774">
        <v>0</v>
      </c>
      <c r="N887" s="782">
        <f t="shared" si="13"/>
        <v>1</v>
      </c>
      <c r="O887" s="838"/>
    </row>
    <row r="888" spans="1:15">
      <c r="A888" s="818" t="s">
        <v>201</v>
      </c>
      <c r="B888" s="818" t="s">
        <v>201</v>
      </c>
      <c r="C888" s="818" t="s">
        <v>565</v>
      </c>
      <c r="D888" s="818">
        <v>2016</v>
      </c>
      <c r="E888" s="779" t="s">
        <v>10</v>
      </c>
      <c r="F888" s="818" t="s">
        <v>6</v>
      </c>
      <c r="G888" s="859" t="s">
        <v>576</v>
      </c>
      <c r="H888" s="776" t="s">
        <v>412</v>
      </c>
      <c r="I888" s="774" t="s">
        <v>648</v>
      </c>
      <c r="J888" s="777" t="s">
        <v>1220</v>
      </c>
      <c r="K888" s="818">
        <v>0</v>
      </c>
      <c r="L888" s="774">
        <v>5</v>
      </c>
      <c r="M888" s="774">
        <v>0</v>
      </c>
      <c r="N888" s="782">
        <f t="shared" si="13"/>
        <v>5</v>
      </c>
      <c r="O888" s="831"/>
    </row>
    <row r="889" spans="1:15">
      <c r="A889" s="818" t="s">
        <v>201</v>
      </c>
      <c r="B889" s="818" t="s">
        <v>201</v>
      </c>
      <c r="C889" s="818" t="s">
        <v>565</v>
      </c>
      <c r="D889" s="818">
        <v>2016</v>
      </c>
      <c r="E889" s="779" t="s">
        <v>10</v>
      </c>
      <c r="F889" s="818" t="s">
        <v>6</v>
      </c>
      <c r="G889" s="859" t="s">
        <v>576</v>
      </c>
      <c r="H889" s="776" t="s">
        <v>413</v>
      </c>
      <c r="I889" s="774" t="s">
        <v>648</v>
      </c>
      <c r="J889" s="777" t="s">
        <v>1212</v>
      </c>
      <c r="K889" s="818">
        <v>0</v>
      </c>
      <c r="L889" s="774">
        <v>24</v>
      </c>
      <c r="M889" s="774">
        <v>0</v>
      </c>
      <c r="N889" s="782">
        <f t="shared" si="13"/>
        <v>24</v>
      </c>
      <c r="O889" s="838"/>
    </row>
    <row r="890" spans="1:15">
      <c r="A890" s="818" t="s">
        <v>201</v>
      </c>
      <c r="B890" s="818" t="s">
        <v>201</v>
      </c>
      <c r="C890" s="818" t="s">
        <v>565</v>
      </c>
      <c r="D890" s="818">
        <v>2016</v>
      </c>
      <c r="E890" s="779" t="s">
        <v>10</v>
      </c>
      <c r="F890" s="818" t="s">
        <v>6</v>
      </c>
      <c r="G890" s="859" t="s">
        <v>576</v>
      </c>
      <c r="H890" s="776" t="s">
        <v>413</v>
      </c>
      <c r="I890" s="774" t="s">
        <v>648</v>
      </c>
      <c r="J890" s="777" t="s">
        <v>1214</v>
      </c>
      <c r="K890" s="818">
        <v>0</v>
      </c>
      <c r="L890" s="774">
        <v>17</v>
      </c>
      <c r="M890" s="774">
        <v>0</v>
      </c>
      <c r="N890" s="782">
        <f t="shared" si="13"/>
        <v>17</v>
      </c>
      <c r="O890" s="831"/>
    </row>
    <row r="891" spans="1:15">
      <c r="A891" s="818" t="s">
        <v>201</v>
      </c>
      <c r="B891" s="818" t="s">
        <v>201</v>
      </c>
      <c r="C891" s="818" t="s">
        <v>565</v>
      </c>
      <c r="D891" s="818">
        <v>2016</v>
      </c>
      <c r="E891" s="779" t="s">
        <v>10</v>
      </c>
      <c r="F891" s="818" t="s">
        <v>6</v>
      </c>
      <c r="G891" s="859" t="s">
        <v>576</v>
      </c>
      <c r="H891" s="776" t="s">
        <v>413</v>
      </c>
      <c r="I891" s="774" t="s">
        <v>648</v>
      </c>
      <c r="J891" s="777" t="s">
        <v>1216</v>
      </c>
      <c r="K891" s="818">
        <v>0</v>
      </c>
      <c r="L891" s="774">
        <v>4</v>
      </c>
      <c r="M891" s="774">
        <v>0</v>
      </c>
      <c r="N891" s="782">
        <f t="shared" si="13"/>
        <v>4</v>
      </c>
      <c r="O891" s="838"/>
    </row>
    <row r="892" spans="1:15">
      <c r="A892" s="818" t="s">
        <v>201</v>
      </c>
      <c r="B892" s="818" t="s">
        <v>201</v>
      </c>
      <c r="C892" s="818" t="s">
        <v>565</v>
      </c>
      <c r="D892" s="818">
        <v>2016</v>
      </c>
      <c r="E892" s="779" t="s">
        <v>10</v>
      </c>
      <c r="F892" s="818" t="s">
        <v>6</v>
      </c>
      <c r="G892" s="859" t="s">
        <v>576</v>
      </c>
      <c r="H892" s="776" t="s">
        <v>413</v>
      </c>
      <c r="I892" s="774" t="s">
        <v>648</v>
      </c>
      <c r="J892" s="777" t="s">
        <v>1217</v>
      </c>
      <c r="K892" s="818">
        <v>0</v>
      </c>
      <c r="L892" s="774">
        <v>26</v>
      </c>
      <c r="M892" s="774">
        <v>0</v>
      </c>
      <c r="N892" s="782">
        <f t="shared" si="13"/>
        <v>26</v>
      </c>
      <c r="O892" s="831"/>
    </row>
    <row r="893" spans="1:15">
      <c r="A893" s="818" t="s">
        <v>201</v>
      </c>
      <c r="B893" s="818" t="s">
        <v>201</v>
      </c>
      <c r="C893" s="818" t="s">
        <v>565</v>
      </c>
      <c r="D893" s="818">
        <v>2016</v>
      </c>
      <c r="E893" s="779" t="s">
        <v>10</v>
      </c>
      <c r="F893" s="818" t="s">
        <v>6</v>
      </c>
      <c r="G893" s="859" t="s">
        <v>576</v>
      </c>
      <c r="H893" s="776" t="s">
        <v>413</v>
      </c>
      <c r="I893" s="774" t="s">
        <v>648</v>
      </c>
      <c r="J893" s="777" t="s">
        <v>1218</v>
      </c>
      <c r="K893" s="818">
        <v>0</v>
      </c>
      <c r="L893" s="774">
        <v>74</v>
      </c>
      <c r="M893" s="774">
        <v>0</v>
      </c>
      <c r="N893" s="782">
        <f t="shared" si="13"/>
        <v>74</v>
      </c>
      <c r="O893" s="831"/>
    </row>
    <row r="894" spans="1:15">
      <c r="A894" s="818" t="s">
        <v>201</v>
      </c>
      <c r="B894" s="818" t="s">
        <v>201</v>
      </c>
      <c r="C894" s="818" t="s">
        <v>565</v>
      </c>
      <c r="D894" s="818">
        <v>2016</v>
      </c>
      <c r="E894" s="779" t="s">
        <v>10</v>
      </c>
      <c r="F894" s="818" t="s">
        <v>6</v>
      </c>
      <c r="G894" s="859" t="s">
        <v>576</v>
      </c>
      <c r="H894" s="776" t="s">
        <v>413</v>
      </c>
      <c r="I894" s="774" t="s">
        <v>648</v>
      </c>
      <c r="J894" s="777" t="s">
        <v>1220</v>
      </c>
      <c r="K894" s="818">
        <v>0</v>
      </c>
      <c r="L894" s="774">
        <v>97</v>
      </c>
      <c r="M894" s="774">
        <v>0</v>
      </c>
      <c r="N894" s="782">
        <f t="shared" si="13"/>
        <v>97</v>
      </c>
      <c r="O894" s="831"/>
    </row>
    <row r="895" spans="1:15">
      <c r="A895" s="818" t="s">
        <v>201</v>
      </c>
      <c r="B895" s="818" t="s">
        <v>201</v>
      </c>
      <c r="C895" s="818" t="s">
        <v>565</v>
      </c>
      <c r="D895" s="818">
        <v>2016</v>
      </c>
      <c r="E895" s="779" t="s">
        <v>10</v>
      </c>
      <c r="F895" s="818" t="s">
        <v>6</v>
      </c>
      <c r="G895" s="859" t="s">
        <v>576</v>
      </c>
      <c r="H895" s="776" t="s">
        <v>413</v>
      </c>
      <c r="I895" s="774" t="s">
        <v>648</v>
      </c>
      <c r="J895" s="777" t="s">
        <v>1222</v>
      </c>
      <c r="K895" s="818">
        <v>0</v>
      </c>
      <c r="L895" s="774">
        <v>172</v>
      </c>
      <c r="M895" s="774">
        <v>0</v>
      </c>
      <c r="N895" s="782">
        <f t="shared" si="13"/>
        <v>172</v>
      </c>
      <c r="O895" s="831"/>
    </row>
    <row r="896" spans="1:15">
      <c r="A896" s="818" t="s">
        <v>201</v>
      </c>
      <c r="B896" s="818" t="s">
        <v>201</v>
      </c>
      <c r="C896" s="818" t="s">
        <v>565</v>
      </c>
      <c r="D896" s="818">
        <v>2016</v>
      </c>
      <c r="E896" s="779" t="s">
        <v>10</v>
      </c>
      <c r="F896" s="818" t="s">
        <v>6</v>
      </c>
      <c r="G896" s="859" t="s">
        <v>576</v>
      </c>
      <c r="H896" s="776" t="s">
        <v>413</v>
      </c>
      <c r="I896" s="774" t="s">
        <v>648</v>
      </c>
      <c r="J896" s="777" t="s">
        <v>1221</v>
      </c>
      <c r="K896" s="818">
        <v>0</v>
      </c>
      <c r="L896" s="774">
        <v>6</v>
      </c>
      <c r="M896" s="774">
        <v>0</v>
      </c>
      <c r="N896" s="782">
        <f t="shared" si="13"/>
        <v>6</v>
      </c>
      <c r="O896" s="831"/>
    </row>
    <row r="897" spans="1:15">
      <c r="A897" s="818" t="s">
        <v>201</v>
      </c>
      <c r="B897" s="818" t="s">
        <v>201</v>
      </c>
      <c r="C897" s="818" t="s">
        <v>565</v>
      </c>
      <c r="D897" s="818">
        <v>2016</v>
      </c>
      <c r="E897" s="779" t="s">
        <v>10</v>
      </c>
      <c r="F897" s="818" t="s">
        <v>6</v>
      </c>
      <c r="G897" s="859" t="s">
        <v>576</v>
      </c>
      <c r="H897" s="776" t="s">
        <v>413</v>
      </c>
      <c r="I897" s="774" t="s">
        <v>648</v>
      </c>
      <c r="J897" s="777" t="s">
        <v>1234</v>
      </c>
      <c r="K897" s="818">
        <v>0</v>
      </c>
      <c r="L897" s="774">
        <v>5</v>
      </c>
      <c r="M897" s="774">
        <v>2</v>
      </c>
      <c r="N897" s="782">
        <f t="shared" si="13"/>
        <v>7</v>
      </c>
      <c r="O897" s="831"/>
    </row>
    <row r="898" spans="1:15">
      <c r="A898" s="818" t="s">
        <v>201</v>
      </c>
      <c r="B898" s="818" t="s">
        <v>201</v>
      </c>
      <c r="C898" s="818" t="s">
        <v>565</v>
      </c>
      <c r="D898" s="818">
        <v>2016</v>
      </c>
      <c r="E898" s="779" t="s">
        <v>10</v>
      </c>
      <c r="F898" s="818" t="s">
        <v>6</v>
      </c>
      <c r="G898" s="859" t="s">
        <v>576</v>
      </c>
      <c r="H898" s="776" t="s">
        <v>413</v>
      </c>
      <c r="I898" s="774" t="s">
        <v>648</v>
      </c>
      <c r="J898" s="777" t="s">
        <v>1226</v>
      </c>
      <c r="K898" s="818">
        <v>0</v>
      </c>
      <c r="L898" s="774">
        <v>25</v>
      </c>
      <c r="M898" s="774">
        <v>0</v>
      </c>
      <c r="N898" s="782">
        <f t="shared" si="13"/>
        <v>25</v>
      </c>
      <c r="O898" s="831"/>
    </row>
    <row r="899" spans="1:15">
      <c r="A899" s="818" t="s">
        <v>201</v>
      </c>
      <c r="B899" s="818" t="s">
        <v>201</v>
      </c>
      <c r="C899" s="818" t="s">
        <v>565</v>
      </c>
      <c r="D899" s="818">
        <v>2016</v>
      </c>
      <c r="E899" s="779" t="s">
        <v>10</v>
      </c>
      <c r="F899" s="818" t="s">
        <v>6</v>
      </c>
      <c r="G899" s="859" t="s">
        <v>576</v>
      </c>
      <c r="H899" s="776" t="s">
        <v>413</v>
      </c>
      <c r="I899" s="774" t="s">
        <v>648</v>
      </c>
      <c r="J899" s="777" t="s">
        <v>1230</v>
      </c>
      <c r="K899" s="818">
        <v>0</v>
      </c>
      <c r="L899" s="774">
        <v>106</v>
      </c>
      <c r="M899" s="774">
        <v>0</v>
      </c>
      <c r="N899" s="782">
        <f t="shared" si="13"/>
        <v>106</v>
      </c>
      <c r="O899" s="831"/>
    </row>
    <row r="900" spans="1:15">
      <c r="A900" s="818" t="s">
        <v>201</v>
      </c>
      <c r="B900" s="818" t="s">
        <v>201</v>
      </c>
      <c r="C900" s="818" t="s">
        <v>565</v>
      </c>
      <c r="D900" s="818">
        <v>2016</v>
      </c>
      <c r="E900" s="779" t="s">
        <v>10</v>
      </c>
      <c r="F900" s="818" t="s">
        <v>6</v>
      </c>
      <c r="G900" s="859" t="s">
        <v>576</v>
      </c>
      <c r="H900" s="776" t="s">
        <v>414</v>
      </c>
      <c r="I900" s="774">
        <v>1</v>
      </c>
      <c r="J900" s="777" t="s">
        <v>1214</v>
      </c>
      <c r="K900" s="818">
        <v>0</v>
      </c>
      <c r="L900" s="774">
        <v>0</v>
      </c>
      <c r="M900" s="774">
        <v>23</v>
      </c>
      <c r="N900" s="782">
        <f t="shared" si="13"/>
        <v>23</v>
      </c>
      <c r="O900" s="831"/>
    </row>
    <row r="901" spans="1:15">
      <c r="A901" s="818" t="s">
        <v>201</v>
      </c>
      <c r="B901" s="818" t="s">
        <v>201</v>
      </c>
      <c r="C901" s="818" t="s">
        <v>565</v>
      </c>
      <c r="D901" s="818">
        <v>2016</v>
      </c>
      <c r="E901" s="913" t="s">
        <v>10</v>
      </c>
      <c r="F901" s="911" t="s">
        <v>6</v>
      </c>
      <c r="G901" s="912" t="s">
        <v>576</v>
      </c>
      <c r="H901" s="776" t="s">
        <v>414</v>
      </c>
      <c r="I901" s="774">
        <v>1</v>
      </c>
      <c r="J901" s="777" t="s">
        <v>1226</v>
      </c>
      <c r="K901" s="818">
        <v>0</v>
      </c>
      <c r="L901" s="774">
        <v>910</v>
      </c>
      <c r="M901" s="774">
        <v>79</v>
      </c>
      <c r="N901" s="782">
        <f t="shared" ref="N901:N964" si="14">K901+L901+M901</f>
        <v>989</v>
      </c>
      <c r="O901" s="831"/>
    </row>
    <row r="902" spans="1:15">
      <c r="A902" s="818" t="s">
        <v>201</v>
      </c>
      <c r="B902" s="818" t="s">
        <v>201</v>
      </c>
      <c r="C902" s="818" t="s">
        <v>565</v>
      </c>
      <c r="D902" s="818">
        <v>2016</v>
      </c>
      <c r="E902" s="779" t="s">
        <v>10</v>
      </c>
      <c r="F902" s="818" t="s">
        <v>6</v>
      </c>
      <c r="G902" s="859" t="s">
        <v>576</v>
      </c>
      <c r="H902" s="776" t="s">
        <v>414</v>
      </c>
      <c r="I902" s="774">
        <v>1</v>
      </c>
      <c r="J902" s="777" t="s">
        <v>1230</v>
      </c>
      <c r="K902" s="818">
        <v>0</v>
      </c>
      <c r="L902" s="774">
        <v>8249</v>
      </c>
      <c r="M902" s="774">
        <v>0</v>
      </c>
      <c r="N902" s="782">
        <f t="shared" si="14"/>
        <v>8249</v>
      </c>
      <c r="O902" s="831"/>
    </row>
    <row r="903" spans="1:15">
      <c r="A903" s="818" t="s">
        <v>201</v>
      </c>
      <c r="B903" s="818" t="s">
        <v>201</v>
      </c>
      <c r="C903" s="818" t="s">
        <v>565</v>
      </c>
      <c r="D903" s="818">
        <v>2016</v>
      </c>
      <c r="E903" s="779" t="s">
        <v>10</v>
      </c>
      <c r="F903" s="818" t="s">
        <v>6</v>
      </c>
      <c r="G903" s="859" t="s">
        <v>576</v>
      </c>
      <c r="H903" s="776" t="s">
        <v>1330</v>
      </c>
      <c r="I903" s="774" t="s">
        <v>648</v>
      </c>
      <c r="J903" s="777" t="s">
        <v>1216</v>
      </c>
      <c r="K903" s="818">
        <v>0</v>
      </c>
      <c r="L903" s="774">
        <v>16</v>
      </c>
      <c r="M903" s="774">
        <v>0</v>
      </c>
      <c r="N903" s="782">
        <f t="shared" si="14"/>
        <v>16</v>
      </c>
      <c r="O903" s="838"/>
    </row>
    <row r="904" spans="1:15">
      <c r="A904" s="818" t="s">
        <v>201</v>
      </c>
      <c r="B904" s="818" t="s">
        <v>201</v>
      </c>
      <c r="C904" s="818" t="s">
        <v>565</v>
      </c>
      <c r="D904" s="818">
        <v>2016</v>
      </c>
      <c r="E904" s="779" t="s">
        <v>10</v>
      </c>
      <c r="F904" s="818" t="s">
        <v>6</v>
      </c>
      <c r="G904" s="859" t="s">
        <v>576</v>
      </c>
      <c r="H904" s="776" t="s">
        <v>1330</v>
      </c>
      <c r="I904" s="774" t="s">
        <v>648</v>
      </c>
      <c r="J904" s="777" t="s">
        <v>1217</v>
      </c>
      <c r="K904" s="818">
        <v>0</v>
      </c>
      <c r="L904" s="774">
        <v>42</v>
      </c>
      <c r="M904" s="774">
        <v>0</v>
      </c>
      <c r="N904" s="782">
        <f t="shared" si="14"/>
        <v>42</v>
      </c>
      <c r="O904" s="831"/>
    </row>
    <row r="905" spans="1:15">
      <c r="A905" s="818" t="s">
        <v>201</v>
      </c>
      <c r="B905" s="818" t="s">
        <v>201</v>
      </c>
      <c r="C905" s="818" t="s">
        <v>565</v>
      </c>
      <c r="D905" s="818">
        <v>2016</v>
      </c>
      <c r="E905" s="779" t="s">
        <v>10</v>
      </c>
      <c r="F905" s="818" t="s">
        <v>6</v>
      </c>
      <c r="G905" s="859" t="s">
        <v>576</v>
      </c>
      <c r="H905" s="776" t="s">
        <v>1330</v>
      </c>
      <c r="I905" s="774" t="s">
        <v>648</v>
      </c>
      <c r="J905" s="777" t="s">
        <v>1218</v>
      </c>
      <c r="K905" s="818">
        <v>0</v>
      </c>
      <c r="L905" s="774">
        <v>5</v>
      </c>
      <c r="M905" s="774">
        <v>0</v>
      </c>
      <c r="N905" s="782">
        <f t="shared" si="14"/>
        <v>5</v>
      </c>
      <c r="O905" s="831"/>
    </row>
    <row r="906" spans="1:15">
      <c r="A906" s="818" t="s">
        <v>201</v>
      </c>
      <c r="B906" s="818" t="s">
        <v>201</v>
      </c>
      <c r="C906" s="818" t="s">
        <v>565</v>
      </c>
      <c r="D906" s="818">
        <v>2016</v>
      </c>
      <c r="E906" s="779" t="s">
        <v>10</v>
      </c>
      <c r="F906" s="818" t="s">
        <v>6</v>
      </c>
      <c r="G906" s="859" t="s">
        <v>576</v>
      </c>
      <c r="H906" s="776" t="s">
        <v>1330</v>
      </c>
      <c r="I906" s="774" t="s">
        <v>648</v>
      </c>
      <c r="J906" s="777" t="s">
        <v>1220</v>
      </c>
      <c r="K906" s="818">
        <v>0</v>
      </c>
      <c r="L906" s="774">
        <v>23</v>
      </c>
      <c r="M906" s="774">
        <v>0</v>
      </c>
      <c r="N906" s="782">
        <f t="shared" si="14"/>
        <v>23</v>
      </c>
      <c r="O906" s="831"/>
    </row>
    <row r="907" spans="1:15">
      <c r="A907" s="818" t="s">
        <v>201</v>
      </c>
      <c r="B907" s="818" t="s">
        <v>201</v>
      </c>
      <c r="C907" s="818" t="s">
        <v>565</v>
      </c>
      <c r="D907" s="818">
        <v>2016</v>
      </c>
      <c r="E907" s="779" t="s">
        <v>10</v>
      </c>
      <c r="F907" s="818" t="s">
        <v>6</v>
      </c>
      <c r="G907" s="859" t="s">
        <v>576</v>
      </c>
      <c r="H907" s="776" t="s">
        <v>1330</v>
      </c>
      <c r="I907" s="774" t="s">
        <v>648</v>
      </c>
      <c r="J907" s="777" t="s">
        <v>1222</v>
      </c>
      <c r="K907" s="818">
        <v>0</v>
      </c>
      <c r="L907" s="774">
        <v>81</v>
      </c>
      <c r="M907" s="774">
        <v>0</v>
      </c>
      <c r="N907" s="782">
        <f t="shared" si="14"/>
        <v>81</v>
      </c>
      <c r="O907" s="831"/>
    </row>
    <row r="908" spans="1:15">
      <c r="A908" s="818" t="s">
        <v>201</v>
      </c>
      <c r="B908" s="818" t="s">
        <v>201</v>
      </c>
      <c r="C908" s="818" t="s">
        <v>565</v>
      </c>
      <c r="D908" s="818">
        <v>2016</v>
      </c>
      <c r="E908" s="779" t="s">
        <v>10</v>
      </c>
      <c r="F908" s="818" t="s">
        <v>6</v>
      </c>
      <c r="G908" s="859" t="s">
        <v>576</v>
      </c>
      <c r="H908" s="776" t="s">
        <v>1330</v>
      </c>
      <c r="I908" s="774" t="s">
        <v>648</v>
      </c>
      <c r="J908" s="777" t="s">
        <v>1221</v>
      </c>
      <c r="K908" s="818">
        <v>0</v>
      </c>
      <c r="L908" s="774">
        <v>17</v>
      </c>
      <c r="M908" s="774">
        <v>0</v>
      </c>
      <c r="N908" s="782">
        <f t="shared" si="14"/>
        <v>17</v>
      </c>
      <c r="O908" s="831"/>
    </row>
    <row r="909" spans="1:15">
      <c r="A909" s="818" t="s">
        <v>201</v>
      </c>
      <c r="B909" s="818" t="s">
        <v>201</v>
      </c>
      <c r="C909" s="818" t="s">
        <v>565</v>
      </c>
      <c r="D909" s="818">
        <v>2016</v>
      </c>
      <c r="E909" s="779" t="s">
        <v>10</v>
      </c>
      <c r="F909" s="818" t="s">
        <v>6</v>
      </c>
      <c r="G909" s="859" t="s">
        <v>576</v>
      </c>
      <c r="H909" s="776" t="s">
        <v>1330</v>
      </c>
      <c r="I909" s="774" t="s">
        <v>648</v>
      </c>
      <c r="J909" s="777" t="s">
        <v>129</v>
      </c>
      <c r="K909" s="818">
        <v>0</v>
      </c>
      <c r="L909" s="774">
        <v>20</v>
      </c>
      <c r="M909" s="774">
        <v>0</v>
      </c>
      <c r="N909" s="782">
        <f t="shared" si="14"/>
        <v>20</v>
      </c>
      <c r="O909" s="831"/>
    </row>
    <row r="910" spans="1:15">
      <c r="A910" s="818" t="s">
        <v>201</v>
      </c>
      <c r="B910" s="818" t="s">
        <v>201</v>
      </c>
      <c r="C910" s="818" t="s">
        <v>565</v>
      </c>
      <c r="D910" s="818">
        <v>2016</v>
      </c>
      <c r="E910" s="779" t="s">
        <v>10</v>
      </c>
      <c r="F910" s="818" t="s">
        <v>6</v>
      </c>
      <c r="G910" s="859" t="s">
        <v>576</v>
      </c>
      <c r="H910" s="776" t="s">
        <v>1330</v>
      </c>
      <c r="I910" s="774" t="s">
        <v>648</v>
      </c>
      <c r="J910" s="777" t="s">
        <v>1230</v>
      </c>
      <c r="K910" s="818">
        <v>0</v>
      </c>
      <c r="L910" s="774">
        <v>14</v>
      </c>
      <c r="M910" s="774">
        <v>0</v>
      </c>
      <c r="N910" s="782">
        <f t="shared" si="14"/>
        <v>14</v>
      </c>
      <c r="O910" s="831"/>
    </row>
    <row r="911" spans="1:15">
      <c r="A911" s="818" t="s">
        <v>201</v>
      </c>
      <c r="B911" s="818" t="s">
        <v>201</v>
      </c>
      <c r="C911" s="818" t="s">
        <v>565</v>
      </c>
      <c r="D911" s="818">
        <v>2016</v>
      </c>
      <c r="E911" s="779" t="s">
        <v>10</v>
      </c>
      <c r="F911" s="818" t="s">
        <v>6</v>
      </c>
      <c r="G911" s="859" t="s">
        <v>576</v>
      </c>
      <c r="H911" s="776" t="s">
        <v>633</v>
      </c>
      <c r="I911" s="774">
        <v>2</v>
      </c>
      <c r="J911" s="777" t="s">
        <v>1212</v>
      </c>
      <c r="K911" s="818">
        <v>0</v>
      </c>
      <c r="L911" s="774">
        <v>137</v>
      </c>
      <c r="M911" s="774">
        <v>0</v>
      </c>
      <c r="N911" s="782">
        <f t="shared" si="14"/>
        <v>137</v>
      </c>
      <c r="O911" s="831"/>
    </row>
    <row r="912" spans="1:15">
      <c r="A912" s="818" t="s">
        <v>201</v>
      </c>
      <c r="B912" s="818" t="s">
        <v>201</v>
      </c>
      <c r="C912" s="818" t="s">
        <v>565</v>
      </c>
      <c r="D912" s="818">
        <v>2016</v>
      </c>
      <c r="E912" s="779" t="s">
        <v>10</v>
      </c>
      <c r="F912" s="818" t="s">
        <v>6</v>
      </c>
      <c r="G912" s="859" t="s">
        <v>576</v>
      </c>
      <c r="H912" s="776" t="s">
        <v>633</v>
      </c>
      <c r="I912" s="774">
        <v>2</v>
      </c>
      <c r="J912" s="777" t="s">
        <v>1214</v>
      </c>
      <c r="K912" s="818">
        <v>0</v>
      </c>
      <c r="L912" s="774">
        <v>48</v>
      </c>
      <c r="M912" s="774">
        <v>15</v>
      </c>
      <c r="N912" s="782">
        <f t="shared" si="14"/>
        <v>63</v>
      </c>
      <c r="O912" s="831"/>
    </row>
    <row r="913" spans="1:15">
      <c r="A913" s="818" t="s">
        <v>201</v>
      </c>
      <c r="B913" s="818" t="s">
        <v>201</v>
      </c>
      <c r="C913" s="818" t="s">
        <v>565</v>
      </c>
      <c r="D913" s="818">
        <v>2016</v>
      </c>
      <c r="E913" s="779" t="s">
        <v>10</v>
      </c>
      <c r="F913" s="818" t="s">
        <v>6</v>
      </c>
      <c r="G913" s="859" t="s">
        <v>576</v>
      </c>
      <c r="H913" s="776" t="s">
        <v>633</v>
      </c>
      <c r="I913" s="774">
        <v>2</v>
      </c>
      <c r="J913" s="777" t="s">
        <v>1216</v>
      </c>
      <c r="K913" s="818">
        <v>0</v>
      </c>
      <c r="L913" s="774">
        <v>20</v>
      </c>
      <c r="M913" s="774">
        <v>0</v>
      </c>
      <c r="N913" s="782">
        <f t="shared" si="14"/>
        <v>20</v>
      </c>
      <c r="O913" s="838"/>
    </row>
    <row r="914" spans="1:15">
      <c r="A914" s="818" t="s">
        <v>201</v>
      </c>
      <c r="B914" s="818" t="s">
        <v>201</v>
      </c>
      <c r="C914" s="818" t="s">
        <v>565</v>
      </c>
      <c r="D914" s="818">
        <v>2016</v>
      </c>
      <c r="E914" s="779" t="s">
        <v>10</v>
      </c>
      <c r="F914" s="818" t="s">
        <v>6</v>
      </c>
      <c r="G914" s="859" t="s">
        <v>576</v>
      </c>
      <c r="H914" s="776" t="s">
        <v>633</v>
      </c>
      <c r="I914" s="774">
        <v>2</v>
      </c>
      <c r="J914" s="777" t="s">
        <v>1217</v>
      </c>
      <c r="K914" s="818">
        <v>0</v>
      </c>
      <c r="L914" s="774">
        <v>272</v>
      </c>
      <c r="M914" s="774">
        <v>0</v>
      </c>
      <c r="N914" s="782">
        <f t="shared" si="14"/>
        <v>272</v>
      </c>
      <c r="O914" s="831"/>
    </row>
    <row r="915" spans="1:15">
      <c r="A915" s="818" t="s">
        <v>201</v>
      </c>
      <c r="B915" s="818" t="s">
        <v>201</v>
      </c>
      <c r="C915" s="818" t="s">
        <v>565</v>
      </c>
      <c r="D915" s="818">
        <v>2016</v>
      </c>
      <c r="E915" s="779" t="s">
        <v>10</v>
      </c>
      <c r="F915" s="818" t="s">
        <v>6</v>
      </c>
      <c r="G915" s="859" t="s">
        <v>576</v>
      </c>
      <c r="H915" s="776" t="s">
        <v>633</v>
      </c>
      <c r="I915" s="774">
        <v>2</v>
      </c>
      <c r="J915" s="777" t="s">
        <v>1218</v>
      </c>
      <c r="K915" s="818">
        <v>0</v>
      </c>
      <c r="L915" s="774">
        <v>50</v>
      </c>
      <c r="M915" s="774">
        <v>0</v>
      </c>
      <c r="N915" s="782">
        <f t="shared" si="14"/>
        <v>50</v>
      </c>
      <c r="O915" s="831"/>
    </row>
    <row r="916" spans="1:15">
      <c r="A916" s="818" t="s">
        <v>201</v>
      </c>
      <c r="B916" s="818" t="s">
        <v>201</v>
      </c>
      <c r="C916" s="818" t="s">
        <v>565</v>
      </c>
      <c r="D916" s="818">
        <v>2016</v>
      </c>
      <c r="E916" s="779" t="s">
        <v>10</v>
      </c>
      <c r="F916" s="818" t="s">
        <v>6</v>
      </c>
      <c r="G916" s="859" t="s">
        <v>576</v>
      </c>
      <c r="H916" s="776" t="s">
        <v>633</v>
      </c>
      <c r="I916" s="774">
        <v>2</v>
      </c>
      <c r="J916" s="777" t="s">
        <v>1220</v>
      </c>
      <c r="K916" s="818">
        <v>0</v>
      </c>
      <c r="L916" s="774">
        <v>254</v>
      </c>
      <c r="M916" s="774">
        <v>0</v>
      </c>
      <c r="N916" s="782">
        <f t="shared" si="14"/>
        <v>254</v>
      </c>
      <c r="O916" s="831"/>
    </row>
    <row r="917" spans="1:15">
      <c r="A917" s="818" t="s">
        <v>201</v>
      </c>
      <c r="B917" s="818" t="s">
        <v>201</v>
      </c>
      <c r="C917" s="818" t="s">
        <v>565</v>
      </c>
      <c r="D917" s="818">
        <v>2016</v>
      </c>
      <c r="E917" s="779" t="s">
        <v>10</v>
      </c>
      <c r="F917" s="818" t="s">
        <v>6</v>
      </c>
      <c r="G917" s="859" t="s">
        <v>576</v>
      </c>
      <c r="H917" s="776" t="s">
        <v>633</v>
      </c>
      <c r="I917" s="774">
        <v>2</v>
      </c>
      <c r="J917" s="777" t="s">
        <v>1222</v>
      </c>
      <c r="K917" s="818">
        <v>0</v>
      </c>
      <c r="L917" s="774">
        <v>385</v>
      </c>
      <c r="M917" s="774">
        <v>77</v>
      </c>
      <c r="N917" s="782">
        <f t="shared" si="14"/>
        <v>462</v>
      </c>
      <c r="O917" s="831"/>
    </row>
    <row r="918" spans="1:15">
      <c r="A918" s="818" t="s">
        <v>201</v>
      </c>
      <c r="B918" s="818" t="s">
        <v>201</v>
      </c>
      <c r="C918" s="818" t="s">
        <v>565</v>
      </c>
      <c r="D918" s="818">
        <v>2016</v>
      </c>
      <c r="E918" s="779" t="s">
        <v>10</v>
      </c>
      <c r="F918" s="818" t="s">
        <v>6</v>
      </c>
      <c r="G918" s="859" t="s">
        <v>576</v>
      </c>
      <c r="H918" s="776" t="s">
        <v>633</v>
      </c>
      <c r="I918" s="774">
        <v>2</v>
      </c>
      <c r="J918" s="777" t="s">
        <v>1221</v>
      </c>
      <c r="K918" s="818">
        <v>0</v>
      </c>
      <c r="L918" s="774">
        <v>75</v>
      </c>
      <c r="M918" s="774">
        <v>0</v>
      </c>
      <c r="N918" s="782">
        <f t="shared" si="14"/>
        <v>75</v>
      </c>
      <c r="O918" s="831"/>
    </row>
    <row r="919" spans="1:15">
      <c r="A919" s="818" t="s">
        <v>201</v>
      </c>
      <c r="B919" s="818" t="s">
        <v>201</v>
      </c>
      <c r="C919" s="818" t="s">
        <v>565</v>
      </c>
      <c r="D919" s="818">
        <v>2016</v>
      </c>
      <c r="E919" s="779" t="s">
        <v>10</v>
      </c>
      <c r="F919" s="818" t="s">
        <v>6</v>
      </c>
      <c r="G919" s="859" t="s">
        <v>576</v>
      </c>
      <c r="H919" s="776" t="s">
        <v>633</v>
      </c>
      <c r="I919" s="774">
        <v>2</v>
      </c>
      <c r="J919" s="777" t="s">
        <v>129</v>
      </c>
      <c r="K919" s="818">
        <v>0</v>
      </c>
      <c r="L919" s="774">
        <v>41</v>
      </c>
      <c r="M919" s="774">
        <v>0</v>
      </c>
      <c r="N919" s="782">
        <f t="shared" si="14"/>
        <v>41</v>
      </c>
      <c r="O919" s="831"/>
    </row>
    <row r="920" spans="1:15">
      <c r="A920" s="818" t="s">
        <v>201</v>
      </c>
      <c r="B920" s="818" t="s">
        <v>201</v>
      </c>
      <c r="C920" s="818" t="s">
        <v>565</v>
      </c>
      <c r="D920" s="818">
        <v>2016</v>
      </c>
      <c r="E920" s="779" t="s">
        <v>10</v>
      </c>
      <c r="F920" s="818" t="s">
        <v>6</v>
      </c>
      <c r="G920" s="859" t="s">
        <v>576</v>
      </c>
      <c r="H920" s="776" t="s">
        <v>633</v>
      </c>
      <c r="I920" s="774">
        <v>2</v>
      </c>
      <c r="J920" s="777" t="s">
        <v>1228</v>
      </c>
      <c r="K920" s="818">
        <v>0</v>
      </c>
      <c r="L920" s="774">
        <v>0</v>
      </c>
      <c r="M920" s="774">
        <v>12</v>
      </c>
      <c r="N920" s="782">
        <f t="shared" si="14"/>
        <v>12</v>
      </c>
      <c r="O920" s="831"/>
    </row>
    <row r="921" spans="1:15">
      <c r="A921" s="818" t="s">
        <v>201</v>
      </c>
      <c r="B921" s="818" t="s">
        <v>201</v>
      </c>
      <c r="C921" s="818" t="s">
        <v>565</v>
      </c>
      <c r="D921" s="818">
        <v>2016</v>
      </c>
      <c r="E921" s="779" t="s">
        <v>10</v>
      </c>
      <c r="F921" s="818" t="s">
        <v>6</v>
      </c>
      <c r="G921" s="859" t="s">
        <v>576</v>
      </c>
      <c r="H921" s="776" t="s">
        <v>633</v>
      </c>
      <c r="I921" s="774">
        <v>2</v>
      </c>
      <c r="J921" s="777" t="s">
        <v>1226</v>
      </c>
      <c r="K921" s="818">
        <v>0</v>
      </c>
      <c r="L921" s="774">
        <v>2961</v>
      </c>
      <c r="M921" s="774">
        <v>416</v>
      </c>
      <c r="N921" s="782">
        <f t="shared" si="14"/>
        <v>3377</v>
      </c>
      <c r="O921" s="831"/>
    </row>
    <row r="922" spans="1:15">
      <c r="A922" s="818" t="s">
        <v>201</v>
      </c>
      <c r="B922" s="818" t="s">
        <v>201</v>
      </c>
      <c r="C922" s="818" t="s">
        <v>565</v>
      </c>
      <c r="D922" s="818">
        <v>2016</v>
      </c>
      <c r="E922" s="779" t="s">
        <v>10</v>
      </c>
      <c r="F922" s="818" t="s">
        <v>6</v>
      </c>
      <c r="G922" s="859" t="s">
        <v>576</v>
      </c>
      <c r="H922" s="776" t="s">
        <v>633</v>
      </c>
      <c r="I922" s="774">
        <v>2</v>
      </c>
      <c r="J922" s="777" t="s">
        <v>1230</v>
      </c>
      <c r="K922" s="818">
        <v>0</v>
      </c>
      <c r="L922" s="774">
        <v>6504</v>
      </c>
      <c r="M922" s="774">
        <v>405</v>
      </c>
      <c r="N922" s="782">
        <f t="shared" si="14"/>
        <v>6909</v>
      </c>
      <c r="O922" s="831"/>
    </row>
    <row r="923" spans="1:15">
      <c r="A923" s="818" t="s">
        <v>201</v>
      </c>
      <c r="B923" s="818" t="s">
        <v>201</v>
      </c>
      <c r="C923" s="818" t="s">
        <v>565</v>
      </c>
      <c r="D923" s="818">
        <v>2016</v>
      </c>
      <c r="E923" s="779" t="s">
        <v>10</v>
      </c>
      <c r="F923" s="818" t="s">
        <v>6</v>
      </c>
      <c r="G923" s="859" t="s">
        <v>576</v>
      </c>
      <c r="H923" s="776" t="s">
        <v>418</v>
      </c>
      <c r="I923" s="774">
        <v>1</v>
      </c>
      <c r="J923" s="777" t="s">
        <v>1212</v>
      </c>
      <c r="K923" s="818">
        <v>0</v>
      </c>
      <c r="L923" s="774">
        <v>33</v>
      </c>
      <c r="M923" s="774">
        <v>0</v>
      </c>
      <c r="N923" s="782">
        <f t="shared" si="14"/>
        <v>33</v>
      </c>
      <c r="O923" s="838"/>
    </row>
    <row r="924" spans="1:15">
      <c r="A924" s="818" t="s">
        <v>201</v>
      </c>
      <c r="B924" s="818" t="s">
        <v>201</v>
      </c>
      <c r="C924" s="818" t="s">
        <v>565</v>
      </c>
      <c r="D924" s="818">
        <v>2016</v>
      </c>
      <c r="E924" s="779" t="s">
        <v>10</v>
      </c>
      <c r="F924" s="818" t="s">
        <v>6</v>
      </c>
      <c r="G924" s="859" t="s">
        <v>576</v>
      </c>
      <c r="H924" s="776" t="s">
        <v>418</v>
      </c>
      <c r="I924" s="774">
        <v>1</v>
      </c>
      <c r="J924" s="777" t="s">
        <v>1220</v>
      </c>
      <c r="K924" s="818">
        <v>0</v>
      </c>
      <c r="L924" s="774">
        <v>23</v>
      </c>
      <c r="M924" s="774">
        <v>0</v>
      </c>
      <c r="N924" s="782">
        <f t="shared" si="14"/>
        <v>23</v>
      </c>
      <c r="O924" s="831"/>
    </row>
    <row r="925" spans="1:15">
      <c r="A925" s="818" t="s">
        <v>201</v>
      </c>
      <c r="B925" s="818" t="s">
        <v>201</v>
      </c>
      <c r="C925" s="818" t="s">
        <v>565</v>
      </c>
      <c r="D925" s="818">
        <v>2016</v>
      </c>
      <c r="E925" s="779" t="s">
        <v>10</v>
      </c>
      <c r="F925" s="818" t="s">
        <v>6</v>
      </c>
      <c r="G925" s="859" t="s">
        <v>576</v>
      </c>
      <c r="H925" s="776" t="s">
        <v>418</v>
      </c>
      <c r="I925" s="774">
        <v>1</v>
      </c>
      <c r="J925" s="777" t="s">
        <v>1222</v>
      </c>
      <c r="K925" s="818">
        <v>0</v>
      </c>
      <c r="L925" s="774">
        <v>148</v>
      </c>
      <c r="M925" s="774">
        <v>12</v>
      </c>
      <c r="N925" s="782">
        <f t="shared" si="14"/>
        <v>160</v>
      </c>
      <c r="O925" s="831"/>
    </row>
    <row r="926" spans="1:15">
      <c r="A926" s="818" t="s">
        <v>201</v>
      </c>
      <c r="B926" s="818" t="s">
        <v>201</v>
      </c>
      <c r="C926" s="818" t="s">
        <v>565</v>
      </c>
      <c r="D926" s="818">
        <v>2016</v>
      </c>
      <c r="E926" s="779" t="s">
        <v>10</v>
      </c>
      <c r="F926" s="818" t="s">
        <v>6</v>
      </c>
      <c r="G926" s="859" t="s">
        <v>576</v>
      </c>
      <c r="H926" s="776" t="s">
        <v>418</v>
      </c>
      <c r="I926" s="774">
        <v>1</v>
      </c>
      <c r="J926" s="777" t="s">
        <v>1226</v>
      </c>
      <c r="K926" s="818">
        <v>0</v>
      </c>
      <c r="L926" s="774">
        <v>1698</v>
      </c>
      <c r="M926" s="774">
        <v>105</v>
      </c>
      <c r="N926" s="782">
        <f t="shared" si="14"/>
        <v>1803</v>
      </c>
      <c r="O926" s="831"/>
    </row>
    <row r="927" spans="1:15">
      <c r="A927" s="818" t="s">
        <v>201</v>
      </c>
      <c r="B927" s="818" t="s">
        <v>201</v>
      </c>
      <c r="C927" s="818" t="s">
        <v>565</v>
      </c>
      <c r="D927" s="818">
        <v>2016</v>
      </c>
      <c r="E927" s="779" t="s">
        <v>10</v>
      </c>
      <c r="F927" s="818" t="s">
        <v>6</v>
      </c>
      <c r="G927" s="859" t="s">
        <v>576</v>
      </c>
      <c r="H927" s="776" t="s">
        <v>418</v>
      </c>
      <c r="I927" s="774">
        <v>1</v>
      </c>
      <c r="J927" s="777" t="s">
        <v>1230</v>
      </c>
      <c r="K927" s="818">
        <v>0</v>
      </c>
      <c r="L927" s="774">
        <v>58</v>
      </c>
      <c r="M927" s="774">
        <v>19</v>
      </c>
      <c r="N927" s="782">
        <f t="shared" si="14"/>
        <v>77</v>
      </c>
      <c r="O927" s="831"/>
    </row>
    <row r="928" spans="1:15">
      <c r="A928" s="818" t="s">
        <v>201</v>
      </c>
      <c r="B928" s="818" t="s">
        <v>201</v>
      </c>
      <c r="C928" s="818" t="s">
        <v>565</v>
      </c>
      <c r="D928" s="818">
        <v>2016</v>
      </c>
      <c r="E928" s="779" t="s">
        <v>10</v>
      </c>
      <c r="F928" s="818" t="s">
        <v>6</v>
      </c>
      <c r="G928" s="859" t="s">
        <v>576</v>
      </c>
      <c r="H928" s="776" t="s">
        <v>1304</v>
      </c>
      <c r="I928" s="774" t="s">
        <v>648</v>
      </c>
      <c r="J928" s="777" t="s">
        <v>1212</v>
      </c>
      <c r="K928" s="818">
        <v>0</v>
      </c>
      <c r="L928" s="774">
        <v>4</v>
      </c>
      <c r="M928" s="774">
        <v>0</v>
      </c>
      <c r="N928" s="782">
        <f t="shared" si="14"/>
        <v>4</v>
      </c>
      <c r="O928" s="838"/>
    </row>
    <row r="929" spans="1:15">
      <c r="A929" s="818" t="s">
        <v>201</v>
      </c>
      <c r="B929" s="818" t="s">
        <v>201</v>
      </c>
      <c r="C929" s="818" t="s">
        <v>565</v>
      </c>
      <c r="D929" s="818">
        <v>2016</v>
      </c>
      <c r="E929" s="779" t="s">
        <v>10</v>
      </c>
      <c r="F929" s="818" t="s">
        <v>6</v>
      </c>
      <c r="G929" s="859" t="s">
        <v>576</v>
      </c>
      <c r="H929" s="776" t="s">
        <v>1304</v>
      </c>
      <c r="I929" s="774" t="s">
        <v>648</v>
      </c>
      <c r="J929" s="777" t="s">
        <v>1214</v>
      </c>
      <c r="K929" s="818">
        <v>0</v>
      </c>
      <c r="L929" s="774">
        <v>4</v>
      </c>
      <c r="M929" s="774">
        <v>0</v>
      </c>
      <c r="N929" s="782">
        <f t="shared" si="14"/>
        <v>4</v>
      </c>
      <c r="O929" s="838"/>
    </row>
    <row r="930" spans="1:15">
      <c r="A930" s="818" t="s">
        <v>201</v>
      </c>
      <c r="B930" s="818" t="s">
        <v>201</v>
      </c>
      <c r="C930" s="818" t="s">
        <v>565</v>
      </c>
      <c r="D930" s="818">
        <v>2016</v>
      </c>
      <c r="E930" s="779" t="s">
        <v>10</v>
      </c>
      <c r="F930" s="818" t="s">
        <v>6</v>
      </c>
      <c r="G930" s="859" t="s">
        <v>576</v>
      </c>
      <c r="H930" s="776" t="s">
        <v>1304</v>
      </c>
      <c r="I930" s="774" t="s">
        <v>648</v>
      </c>
      <c r="J930" s="777" t="s">
        <v>1217</v>
      </c>
      <c r="K930" s="818">
        <v>0</v>
      </c>
      <c r="L930" s="774">
        <v>7</v>
      </c>
      <c r="M930" s="774">
        <v>0</v>
      </c>
      <c r="N930" s="782">
        <f t="shared" si="14"/>
        <v>7</v>
      </c>
      <c r="O930" s="831"/>
    </row>
    <row r="931" spans="1:15">
      <c r="A931" s="818" t="s">
        <v>201</v>
      </c>
      <c r="B931" s="818" t="s">
        <v>201</v>
      </c>
      <c r="C931" s="818" t="s">
        <v>565</v>
      </c>
      <c r="D931" s="818">
        <v>2016</v>
      </c>
      <c r="E931" s="779" t="s">
        <v>10</v>
      </c>
      <c r="F931" s="818" t="s">
        <v>6</v>
      </c>
      <c r="G931" s="859" t="s">
        <v>576</v>
      </c>
      <c r="H931" s="776" t="s">
        <v>1304</v>
      </c>
      <c r="I931" s="774" t="s">
        <v>648</v>
      </c>
      <c r="J931" s="777" t="s">
        <v>1218</v>
      </c>
      <c r="K931" s="818">
        <v>0</v>
      </c>
      <c r="L931" s="774">
        <v>2</v>
      </c>
      <c r="M931" s="774">
        <v>0</v>
      </c>
      <c r="N931" s="782">
        <f t="shared" si="14"/>
        <v>2</v>
      </c>
      <c r="O931" s="831"/>
    </row>
    <row r="932" spans="1:15">
      <c r="A932" s="818" t="s">
        <v>201</v>
      </c>
      <c r="B932" s="818" t="s">
        <v>201</v>
      </c>
      <c r="C932" s="818" t="s">
        <v>565</v>
      </c>
      <c r="D932" s="818">
        <v>2016</v>
      </c>
      <c r="E932" s="779" t="s">
        <v>10</v>
      </c>
      <c r="F932" s="818" t="s">
        <v>6</v>
      </c>
      <c r="G932" s="859" t="s">
        <v>576</v>
      </c>
      <c r="H932" s="776" t="s">
        <v>1304</v>
      </c>
      <c r="I932" s="774" t="s">
        <v>648</v>
      </c>
      <c r="J932" s="777" t="s">
        <v>1220</v>
      </c>
      <c r="K932" s="818">
        <v>0</v>
      </c>
      <c r="L932" s="774">
        <v>27</v>
      </c>
      <c r="M932" s="774">
        <v>0</v>
      </c>
      <c r="N932" s="782">
        <f t="shared" si="14"/>
        <v>27</v>
      </c>
      <c r="O932" s="831"/>
    </row>
    <row r="933" spans="1:15">
      <c r="A933" s="818" t="s">
        <v>201</v>
      </c>
      <c r="B933" s="818" t="s">
        <v>201</v>
      </c>
      <c r="C933" s="818" t="s">
        <v>565</v>
      </c>
      <c r="D933" s="818">
        <v>2016</v>
      </c>
      <c r="E933" s="779" t="s">
        <v>10</v>
      </c>
      <c r="F933" s="818" t="s">
        <v>6</v>
      </c>
      <c r="G933" s="859" t="s">
        <v>576</v>
      </c>
      <c r="H933" s="776" t="s">
        <v>1304</v>
      </c>
      <c r="I933" s="774" t="s">
        <v>648</v>
      </c>
      <c r="J933" s="777" t="s">
        <v>1222</v>
      </c>
      <c r="K933" s="818">
        <v>0</v>
      </c>
      <c r="L933" s="774">
        <v>90</v>
      </c>
      <c r="M933" s="774">
        <v>0</v>
      </c>
      <c r="N933" s="782">
        <f t="shared" si="14"/>
        <v>90</v>
      </c>
      <c r="O933" s="831"/>
    </row>
    <row r="934" spans="1:15">
      <c r="A934" s="818" t="s">
        <v>201</v>
      </c>
      <c r="B934" s="818" t="s">
        <v>201</v>
      </c>
      <c r="C934" s="818" t="s">
        <v>565</v>
      </c>
      <c r="D934" s="818">
        <v>2016</v>
      </c>
      <c r="E934" s="779" t="s">
        <v>10</v>
      </c>
      <c r="F934" s="818" t="s">
        <v>6</v>
      </c>
      <c r="G934" s="859" t="s">
        <v>576</v>
      </c>
      <c r="H934" s="776" t="s">
        <v>1304</v>
      </c>
      <c r="I934" s="774" t="s">
        <v>648</v>
      </c>
      <c r="J934" s="777" t="s">
        <v>1221</v>
      </c>
      <c r="K934" s="818">
        <v>0</v>
      </c>
      <c r="L934" s="774">
        <v>21</v>
      </c>
      <c r="M934" s="774">
        <v>0</v>
      </c>
      <c r="N934" s="782">
        <f t="shared" si="14"/>
        <v>21</v>
      </c>
      <c r="O934" s="831"/>
    </row>
    <row r="935" spans="1:15">
      <c r="A935" s="818" t="s">
        <v>201</v>
      </c>
      <c r="B935" s="818" t="s">
        <v>201</v>
      </c>
      <c r="C935" s="818" t="s">
        <v>565</v>
      </c>
      <c r="D935" s="818">
        <v>2016</v>
      </c>
      <c r="E935" s="779" t="s">
        <v>10</v>
      </c>
      <c r="F935" s="818" t="s">
        <v>6</v>
      </c>
      <c r="G935" s="859" t="s">
        <v>576</v>
      </c>
      <c r="H935" s="776" t="s">
        <v>1304</v>
      </c>
      <c r="I935" s="774" t="s">
        <v>648</v>
      </c>
      <c r="J935" s="777" t="s">
        <v>1234</v>
      </c>
      <c r="K935" s="818">
        <v>0</v>
      </c>
      <c r="L935" s="774">
        <v>22</v>
      </c>
      <c r="M935" s="774">
        <v>2</v>
      </c>
      <c r="N935" s="782">
        <f t="shared" si="14"/>
        <v>24</v>
      </c>
      <c r="O935" s="831"/>
    </row>
    <row r="936" spans="1:15">
      <c r="A936" s="818" t="s">
        <v>201</v>
      </c>
      <c r="B936" s="818" t="s">
        <v>201</v>
      </c>
      <c r="C936" s="818" t="s">
        <v>565</v>
      </c>
      <c r="D936" s="818">
        <v>2016</v>
      </c>
      <c r="E936" s="913" t="s">
        <v>10</v>
      </c>
      <c r="F936" s="911" t="s">
        <v>6</v>
      </c>
      <c r="G936" s="912" t="s">
        <v>576</v>
      </c>
      <c r="H936" s="776" t="s">
        <v>1304</v>
      </c>
      <c r="I936" s="774" t="s">
        <v>648</v>
      </c>
      <c r="J936" s="777" t="s">
        <v>1226</v>
      </c>
      <c r="K936" s="818">
        <v>0</v>
      </c>
      <c r="L936" s="774">
        <v>53</v>
      </c>
      <c r="M936" s="774">
        <v>0</v>
      </c>
      <c r="N936" s="782">
        <f t="shared" si="14"/>
        <v>53</v>
      </c>
      <c r="O936" s="838"/>
    </row>
    <row r="937" spans="1:15">
      <c r="A937" s="818" t="s">
        <v>201</v>
      </c>
      <c r="B937" s="818" t="s">
        <v>201</v>
      </c>
      <c r="C937" s="818" t="s">
        <v>565</v>
      </c>
      <c r="D937" s="818">
        <v>2016</v>
      </c>
      <c r="E937" s="779" t="s">
        <v>10</v>
      </c>
      <c r="F937" s="818" t="s">
        <v>6</v>
      </c>
      <c r="G937" s="859" t="s">
        <v>576</v>
      </c>
      <c r="H937" s="776" t="s">
        <v>1304</v>
      </c>
      <c r="I937" s="774" t="s">
        <v>648</v>
      </c>
      <c r="J937" s="777" t="s">
        <v>1414</v>
      </c>
      <c r="K937" s="818">
        <v>0</v>
      </c>
      <c r="L937" s="774">
        <v>2</v>
      </c>
      <c r="M937" s="774">
        <v>0</v>
      </c>
      <c r="N937" s="782">
        <f t="shared" si="14"/>
        <v>2</v>
      </c>
      <c r="O937" s="838"/>
    </row>
    <row r="938" spans="1:15">
      <c r="A938" s="818" t="s">
        <v>201</v>
      </c>
      <c r="B938" s="818" t="s">
        <v>201</v>
      </c>
      <c r="C938" s="818" t="s">
        <v>565</v>
      </c>
      <c r="D938" s="818">
        <v>2016</v>
      </c>
      <c r="E938" s="779" t="s">
        <v>10</v>
      </c>
      <c r="F938" s="818" t="s">
        <v>6</v>
      </c>
      <c r="G938" s="859" t="s">
        <v>576</v>
      </c>
      <c r="H938" s="776" t="s">
        <v>419</v>
      </c>
      <c r="I938" s="774">
        <v>2</v>
      </c>
      <c r="J938" s="777" t="s">
        <v>1212</v>
      </c>
      <c r="K938" s="818">
        <v>0</v>
      </c>
      <c r="L938" s="774">
        <v>18</v>
      </c>
      <c r="M938" s="774">
        <v>0</v>
      </c>
      <c r="N938" s="782">
        <f t="shared" si="14"/>
        <v>18</v>
      </c>
      <c r="O938" s="838"/>
    </row>
    <row r="939" spans="1:15">
      <c r="A939" s="818" t="s">
        <v>201</v>
      </c>
      <c r="B939" s="818" t="s">
        <v>201</v>
      </c>
      <c r="C939" s="818" t="s">
        <v>565</v>
      </c>
      <c r="D939" s="818">
        <v>2016</v>
      </c>
      <c r="E939" s="779" t="s">
        <v>10</v>
      </c>
      <c r="F939" s="818" t="s">
        <v>6</v>
      </c>
      <c r="G939" s="859" t="s">
        <v>576</v>
      </c>
      <c r="H939" s="776" t="s">
        <v>419</v>
      </c>
      <c r="I939" s="774">
        <v>2</v>
      </c>
      <c r="J939" s="777" t="s">
        <v>1216</v>
      </c>
      <c r="K939" s="818">
        <v>0</v>
      </c>
      <c r="L939" s="774">
        <v>5</v>
      </c>
      <c r="M939" s="774">
        <v>0</v>
      </c>
      <c r="N939" s="782">
        <f t="shared" si="14"/>
        <v>5</v>
      </c>
      <c r="O939" s="838"/>
    </row>
    <row r="940" spans="1:15">
      <c r="A940" s="818" t="s">
        <v>201</v>
      </c>
      <c r="B940" s="818" t="s">
        <v>201</v>
      </c>
      <c r="C940" s="818" t="s">
        <v>565</v>
      </c>
      <c r="D940" s="818">
        <v>2016</v>
      </c>
      <c r="E940" s="779" t="s">
        <v>10</v>
      </c>
      <c r="F940" s="818" t="s">
        <v>6</v>
      </c>
      <c r="G940" s="859" t="s">
        <v>576</v>
      </c>
      <c r="H940" s="776" t="s">
        <v>419</v>
      </c>
      <c r="I940" s="774">
        <v>2</v>
      </c>
      <c r="J940" s="777" t="s">
        <v>1217</v>
      </c>
      <c r="K940" s="818">
        <v>0</v>
      </c>
      <c r="L940" s="774">
        <v>4</v>
      </c>
      <c r="M940" s="774">
        <v>0</v>
      </c>
      <c r="N940" s="782">
        <f t="shared" si="14"/>
        <v>4</v>
      </c>
      <c r="O940" s="831"/>
    </row>
    <row r="941" spans="1:15">
      <c r="A941" s="818" t="s">
        <v>201</v>
      </c>
      <c r="B941" s="818" t="s">
        <v>201</v>
      </c>
      <c r="C941" s="818" t="s">
        <v>565</v>
      </c>
      <c r="D941" s="818">
        <v>2016</v>
      </c>
      <c r="E941" s="779" t="s">
        <v>10</v>
      </c>
      <c r="F941" s="818" t="s">
        <v>6</v>
      </c>
      <c r="G941" s="859" t="s">
        <v>576</v>
      </c>
      <c r="H941" s="776" t="s">
        <v>419</v>
      </c>
      <c r="I941" s="774">
        <v>2</v>
      </c>
      <c r="J941" s="777" t="s">
        <v>1218</v>
      </c>
      <c r="K941" s="818">
        <v>0</v>
      </c>
      <c r="L941" s="774">
        <v>9</v>
      </c>
      <c r="M941" s="774">
        <v>0</v>
      </c>
      <c r="N941" s="782">
        <f t="shared" si="14"/>
        <v>9</v>
      </c>
      <c r="O941" s="831"/>
    </row>
    <row r="942" spans="1:15">
      <c r="A942" s="818" t="s">
        <v>201</v>
      </c>
      <c r="B942" s="818" t="s">
        <v>201</v>
      </c>
      <c r="C942" s="818" t="s">
        <v>565</v>
      </c>
      <c r="D942" s="818">
        <v>2016</v>
      </c>
      <c r="E942" s="779" t="s">
        <v>10</v>
      </c>
      <c r="F942" s="818" t="s">
        <v>6</v>
      </c>
      <c r="G942" s="859" t="s">
        <v>576</v>
      </c>
      <c r="H942" s="776" t="s">
        <v>419</v>
      </c>
      <c r="I942" s="774">
        <v>2</v>
      </c>
      <c r="J942" s="777" t="s">
        <v>1220</v>
      </c>
      <c r="K942" s="818">
        <v>0</v>
      </c>
      <c r="L942" s="774">
        <v>108</v>
      </c>
      <c r="M942" s="774">
        <v>0</v>
      </c>
      <c r="N942" s="782">
        <f t="shared" si="14"/>
        <v>108</v>
      </c>
      <c r="O942" s="831"/>
    </row>
    <row r="943" spans="1:15">
      <c r="A943" s="818" t="s">
        <v>201</v>
      </c>
      <c r="B943" s="818" t="s">
        <v>201</v>
      </c>
      <c r="C943" s="818" t="s">
        <v>565</v>
      </c>
      <c r="D943" s="818">
        <v>2016</v>
      </c>
      <c r="E943" s="779" t="s">
        <v>10</v>
      </c>
      <c r="F943" s="818" t="s">
        <v>6</v>
      </c>
      <c r="G943" s="859" t="s">
        <v>576</v>
      </c>
      <c r="H943" s="776" t="s">
        <v>419</v>
      </c>
      <c r="I943" s="774">
        <v>2</v>
      </c>
      <c r="J943" s="777" t="s">
        <v>1222</v>
      </c>
      <c r="K943" s="818">
        <v>0</v>
      </c>
      <c r="L943" s="774">
        <v>123</v>
      </c>
      <c r="M943" s="774">
        <v>0</v>
      </c>
      <c r="N943" s="782">
        <f t="shared" si="14"/>
        <v>123</v>
      </c>
      <c r="O943" s="831"/>
    </row>
    <row r="944" spans="1:15">
      <c r="A944" s="818" t="s">
        <v>201</v>
      </c>
      <c r="B944" s="818" t="s">
        <v>201</v>
      </c>
      <c r="C944" s="818" t="s">
        <v>565</v>
      </c>
      <c r="D944" s="818">
        <v>2016</v>
      </c>
      <c r="E944" s="779" t="s">
        <v>10</v>
      </c>
      <c r="F944" s="818" t="s">
        <v>6</v>
      </c>
      <c r="G944" s="859" t="s">
        <v>576</v>
      </c>
      <c r="H944" s="776" t="s">
        <v>419</v>
      </c>
      <c r="I944" s="774">
        <v>2</v>
      </c>
      <c r="J944" s="777" t="s">
        <v>1221</v>
      </c>
      <c r="K944" s="818">
        <v>0</v>
      </c>
      <c r="L944" s="774">
        <v>4</v>
      </c>
      <c r="M944" s="774">
        <v>0</v>
      </c>
      <c r="N944" s="782">
        <f t="shared" si="14"/>
        <v>4</v>
      </c>
      <c r="O944" s="831"/>
    </row>
    <row r="945" spans="1:15">
      <c r="A945" s="818" t="s">
        <v>201</v>
      </c>
      <c r="B945" s="818" t="s">
        <v>201</v>
      </c>
      <c r="C945" s="818" t="s">
        <v>565</v>
      </c>
      <c r="D945" s="818">
        <v>2016</v>
      </c>
      <c r="E945" s="779" t="s">
        <v>10</v>
      </c>
      <c r="F945" s="818" t="s">
        <v>6</v>
      </c>
      <c r="G945" s="859" t="s">
        <v>576</v>
      </c>
      <c r="H945" s="776" t="s">
        <v>419</v>
      </c>
      <c r="I945" s="774">
        <v>2</v>
      </c>
      <c r="J945" s="777" t="s">
        <v>1234</v>
      </c>
      <c r="K945" s="818">
        <v>0</v>
      </c>
      <c r="L945" s="774">
        <v>6</v>
      </c>
      <c r="M945" s="774">
        <v>2</v>
      </c>
      <c r="N945" s="782">
        <f t="shared" si="14"/>
        <v>8</v>
      </c>
      <c r="O945" s="831"/>
    </row>
    <row r="946" spans="1:15">
      <c r="A946" s="818" t="s">
        <v>201</v>
      </c>
      <c r="B946" s="818" t="s">
        <v>201</v>
      </c>
      <c r="C946" s="818" t="s">
        <v>565</v>
      </c>
      <c r="D946" s="818">
        <v>2016</v>
      </c>
      <c r="E946" s="779" t="s">
        <v>10</v>
      </c>
      <c r="F946" s="818" t="s">
        <v>6</v>
      </c>
      <c r="G946" s="859" t="s">
        <v>576</v>
      </c>
      <c r="H946" s="776" t="s">
        <v>419</v>
      </c>
      <c r="I946" s="774">
        <v>2</v>
      </c>
      <c r="J946" s="777" t="s">
        <v>1226</v>
      </c>
      <c r="K946" s="818">
        <v>0</v>
      </c>
      <c r="L946" s="774">
        <v>292</v>
      </c>
      <c r="M946" s="774">
        <v>0</v>
      </c>
      <c r="N946" s="782">
        <f t="shared" si="14"/>
        <v>292</v>
      </c>
      <c r="O946" s="831"/>
    </row>
    <row r="947" spans="1:15">
      <c r="A947" s="818" t="s">
        <v>201</v>
      </c>
      <c r="B947" s="818" t="s">
        <v>201</v>
      </c>
      <c r="C947" s="818" t="s">
        <v>565</v>
      </c>
      <c r="D947" s="818">
        <v>2016</v>
      </c>
      <c r="E947" s="779" t="s">
        <v>10</v>
      </c>
      <c r="F947" s="818" t="s">
        <v>6</v>
      </c>
      <c r="G947" s="859" t="s">
        <v>576</v>
      </c>
      <c r="H947" s="776" t="s">
        <v>419</v>
      </c>
      <c r="I947" s="774">
        <v>2</v>
      </c>
      <c r="J947" s="777" t="s">
        <v>1414</v>
      </c>
      <c r="K947" s="818">
        <v>0</v>
      </c>
      <c r="L947" s="774">
        <v>4</v>
      </c>
      <c r="M947" s="774">
        <v>0</v>
      </c>
      <c r="N947" s="782">
        <f t="shared" si="14"/>
        <v>4</v>
      </c>
      <c r="O947" s="838"/>
    </row>
    <row r="948" spans="1:15">
      <c r="A948" s="818" t="s">
        <v>201</v>
      </c>
      <c r="B948" s="818" t="s">
        <v>201</v>
      </c>
      <c r="C948" s="818" t="s">
        <v>565</v>
      </c>
      <c r="D948" s="818">
        <v>2016</v>
      </c>
      <c r="E948" s="779" t="s">
        <v>10</v>
      </c>
      <c r="F948" s="818" t="s">
        <v>6</v>
      </c>
      <c r="G948" s="859" t="s">
        <v>576</v>
      </c>
      <c r="H948" s="776" t="s">
        <v>1306</v>
      </c>
      <c r="I948" s="774" t="s">
        <v>648</v>
      </c>
      <c r="J948" s="777" t="s">
        <v>1212</v>
      </c>
      <c r="K948" s="818">
        <v>0</v>
      </c>
      <c r="L948" s="774">
        <v>2</v>
      </c>
      <c r="M948" s="774">
        <v>0</v>
      </c>
      <c r="N948" s="782">
        <f t="shared" si="14"/>
        <v>2</v>
      </c>
      <c r="O948" s="838"/>
    </row>
    <row r="949" spans="1:15">
      <c r="A949" s="818" t="s">
        <v>201</v>
      </c>
      <c r="B949" s="818" t="s">
        <v>201</v>
      </c>
      <c r="C949" s="818" t="s">
        <v>565</v>
      </c>
      <c r="D949" s="818">
        <v>2016</v>
      </c>
      <c r="E949" s="779" t="s">
        <v>10</v>
      </c>
      <c r="F949" s="818" t="s">
        <v>6</v>
      </c>
      <c r="G949" s="859" t="s">
        <v>576</v>
      </c>
      <c r="H949" s="776" t="s">
        <v>1306</v>
      </c>
      <c r="I949" s="774" t="s">
        <v>648</v>
      </c>
      <c r="J949" s="777" t="s">
        <v>1217</v>
      </c>
      <c r="K949" s="818">
        <v>0</v>
      </c>
      <c r="L949" s="774">
        <v>13</v>
      </c>
      <c r="M949" s="774">
        <v>0</v>
      </c>
      <c r="N949" s="782">
        <f t="shared" si="14"/>
        <v>13</v>
      </c>
      <c r="O949" s="831"/>
    </row>
    <row r="950" spans="1:15">
      <c r="A950" s="818" t="s">
        <v>201</v>
      </c>
      <c r="B950" s="818" t="s">
        <v>201</v>
      </c>
      <c r="C950" s="818" t="s">
        <v>565</v>
      </c>
      <c r="D950" s="818">
        <v>2016</v>
      </c>
      <c r="E950" s="779" t="s">
        <v>10</v>
      </c>
      <c r="F950" s="818" t="s">
        <v>6</v>
      </c>
      <c r="G950" s="859" t="s">
        <v>576</v>
      </c>
      <c r="H950" s="776" t="s">
        <v>1306</v>
      </c>
      <c r="I950" s="774" t="s">
        <v>648</v>
      </c>
      <c r="J950" s="777" t="s">
        <v>1222</v>
      </c>
      <c r="K950" s="818">
        <v>0</v>
      </c>
      <c r="L950" s="774">
        <v>8</v>
      </c>
      <c r="M950" s="774">
        <v>0</v>
      </c>
      <c r="N950" s="782">
        <f t="shared" si="14"/>
        <v>8</v>
      </c>
      <c r="O950" s="831"/>
    </row>
    <row r="951" spans="1:15">
      <c r="A951" s="818" t="s">
        <v>201</v>
      </c>
      <c r="B951" s="818" t="s">
        <v>201</v>
      </c>
      <c r="C951" s="818" t="s">
        <v>565</v>
      </c>
      <c r="D951" s="818">
        <v>2016</v>
      </c>
      <c r="E951" s="779" t="s">
        <v>10</v>
      </c>
      <c r="F951" s="818" t="s">
        <v>6</v>
      </c>
      <c r="G951" s="859" t="s">
        <v>576</v>
      </c>
      <c r="H951" s="776" t="s">
        <v>1306</v>
      </c>
      <c r="I951" s="774" t="s">
        <v>648</v>
      </c>
      <c r="J951" s="777" t="s">
        <v>129</v>
      </c>
      <c r="K951" s="818">
        <v>0</v>
      </c>
      <c r="L951" s="774">
        <v>5</v>
      </c>
      <c r="M951" s="774">
        <v>0</v>
      </c>
      <c r="N951" s="782">
        <f t="shared" si="14"/>
        <v>5</v>
      </c>
      <c r="O951" s="831"/>
    </row>
    <row r="952" spans="1:15">
      <c r="A952" s="818" t="s">
        <v>201</v>
      </c>
      <c r="B952" s="818" t="s">
        <v>201</v>
      </c>
      <c r="C952" s="818" t="s">
        <v>565</v>
      </c>
      <c r="D952" s="818">
        <v>2016</v>
      </c>
      <c r="E952" s="779" t="s">
        <v>10</v>
      </c>
      <c r="F952" s="818" t="s">
        <v>6</v>
      </c>
      <c r="G952" s="859" t="s">
        <v>576</v>
      </c>
      <c r="H952" s="776" t="s">
        <v>1306</v>
      </c>
      <c r="I952" s="774" t="s">
        <v>648</v>
      </c>
      <c r="J952" s="777" t="s">
        <v>1226</v>
      </c>
      <c r="K952" s="818">
        <v>0</v>
      </c>
      <c r="L952" s="774">
        <v>1</v>
      </c>
      <c r="M952" s="774">
        <v>0</v>
      </c>
      <c r="N952" s="782">
        <f t="shared" si="14"/>
        <v>1</v>
      </c>
      <c r="O952" s="838"/>
    </row>
    <row r="953" spans="1:15">
      <c r="A953" s="818" t="s">
        <v>201</v>
      </c>
      <c r="B953" s="818" t="s">
        <v>201</v>
      </c>
      <c r="C953" s="818" t="s">
        <v>565</v>
      </c>
      <c r="D953" s="818">
        <v>2016</v>
      </c>
      <c r="E953" s="779" t="s">
        <v>10</v>
      </c>
      <c r="F953" s="818" t="s">
        <v>6</v>
      </c>
      <c r="G953" s="859" t="s">
        <v>576</v>
      </c>
      <c r="H953" s="776" t="s">
        <v>1407</v>
      </c>
      <c r="I953" s="774" t="s">
        <v>648</v>
      </c>
      <c r="J953" s="777" t="s">
        <v>1226</v>
      </c>
      <c r="K953" s="818">
        <v>0</v>
      </c>
      <c r="L953" s="774">
        <v>6</v>
      </c>
      <c r="M953" s="774">
        <v>0</v>
      </c>
      <c r="N953" s="782">
        <f t="shared" si="14"/>
        <v>6</v>
      </c>
      <c r="O953" s="838"/>
    </row>
    <row r="954" spans="1:15">
      <c r="A954" s="818" t="s">
        <v>201</v>
      </c>
      <c r="B954" s="818" t="s">
        <v>201</v>
      </c>
      <c r="C954" s="818" t="s">
        <v>565</v>
      </c>
      <c r="D954" s="818">
        <v>2016</v>
      </c>
      <c r="E954" s="779" t="s">
        <v>10</v>
      </c>
      <c r="F954" s="818" t="s">
        <v>6</v>
      </c>
      <c r="G954" s="859" t="s">
        <v>576</v>
      </c>
      <c r="H954" s="776" t="s">
        <v>634</v>
      </c>
      <c r="I954" s="774" t="s">
        <v>648</v>
      </c>
      <c r="J954" s="777" t="s">
        <v>1217</v>
      </c>
      <c r="K954" s="818">
        <v>0</v>
      </c>
      <c r="L954" s="774">
        <v>2</v>
      </c>
      <c r="M954" s="774">
        <v>0</v>
      </c>
      <c r="N954" s="782">
        <f t="shared" si="14"/>
        <v>2</v>
      </c>
      <c r="O954" s="831"/>
    </row>
    <row r="955" spans="1:15">
      <c r="A955" s="818" t="s">
        <v>201</v>
      </c>
      <c r="B955" s="818" t="s">
        <v>201</v>
      </c>
      <c r="C955" s="818" t="s">
        <v>565</v>
      </c>
      <c r="D955" s="818">
        <v>2016</v>
      </c>
      <c r="E955" s="779" t="s">
        <v>10</v>
      </c>
      <c r="F955" s="818" t="s">
        <v>6</v>
      </c>
      <c r="G955" s="859" t="s">
        <v>576</v>
      </c>
      <c r="H955" s="776" t="s">
        <v>634</v>
      </c>
      <c r="I955" s="774" t="s">
        <v>648</v>
      </c>
      <c r="J955" s="777" t="s">
        <v>1220</v>
      </c>
      <c r="K955" s="818">
        <v>0</v>
      </c>
      <c r="L955" s="774">
        <v>3</v>
      </c>
      <c r="M955" s="774">
        <v>0</v>
      </c>
      <c r="N955" s="782">
        <f t="shared" si="14"/>
        <v>3</v>
      </c>
      <c r="O955" s="831"/>
    </row>
    <row r="956" spans="1:15">
      <c r="A956" s="818" t="s">
        <v>201</v>
      </c>
      <c r="B956" s="818" t="s">
        <v>201</v>
      </c>
      <c r="C956" s="818" t="s">
        <v>565</v>
      </c>
      <c r="D956" s="818">
        <v>2016</v>
      </c>
      <c r="E956" s="779" t="s">
        <v>10</v>
      </c>
      <c r="F956" s="818" t="s">
        <v>6</v>
      </c>
      <c r="G956" s="859" t="s">
        <v>576</v>
      </c>
      <c r="H956" s="776" t="s">
        <v>634</v>
      </c>
      <c r="I956" s="774" t="s">
        <v>648</v>
      </c>
      <c r="J956" s="777" t="s">
        <v>1222</v>
      </c>
      <c r="K956" s="818">
        <v>0</v>
      </c>
      <c r="L956" s="774">
        <v>9</v>
      </c>
      <c r="M956" s="774">
        <v>1</v>
      </c>
      <c r="N956" s="782">
        <f t="shared" si="14"/>
        <v>10</v>
      </c>
      <c r="O956" s="831"/>
    </row>
    <row r="957" spans="1:15">
      <c r="A957" s="818" t="s">
        <v>201</v>
      </c>
      <c r="B957" s="818" t="s">
        <v>201</v>
      </c>
      <c r="C957" s="818" t="s">
        <v>565</v>
      </c>
      <c r="D957" s="818">
        <v>2016</v>
      </c>
      <c r="E957" s="779" t="s">
        <v>10</v>
      </c>
      <c r="F957" s="818" t="s">
        <v>6</v>
      </c>
      <c r="G957" s="859" t="s">
        <v>576</v>
      </c>
      <c r="H957" s="776" t="s">
        <v>634</v>
      </c>
      <c r="I957" s="774" t="s">
        <v>648</v>
      </c>
      <c r="J957" s="777" t="s">
        <v>1226</v>
      </c>
      <c r="K957" s="818">
        <v>0</v>
      </c>
      <c r="L957" s="774">
        <v>4</v>
      </c>
      <c r="M957" s="774">
        <v>0</v>
      </c>
      <c r="N957" s="782">
        <f t="shared" si="14"/>
        <v>4</v>
      </c>
      <c r="O957" s="831"/>
    </row>
    <row r="958" spans="1:15">
      <c r="A958" s="818" t="s">
        <v>201</v>
      </c>
      <c r="B958" s="818" t="s">
        <v>201</v>
      </c>
      <c r="C958" s="818" t="s">
        <v>565</v>
      </c>
      <c r="D958" s="818">
        <v>2016</v>
      </c>
      <c r="E958" s="779" t="s">
        <v>10</v>
      </c>
      <c r="F958" s="818" t="s">
        <v>6</v>
      </c>
      <c r="G958" s="859" t="s">
        <v>576</v>
      </c>
      <c r="H958" s="776" t="s">
        <v>1305</v>
      </c>
      <c r="I958" s="774" t="s">
        <v>648</v>
      </c>
      <c r="J958" s="777" t="s">
        <v>1212</v>
      </c>
      <c r="K958" s="818">
        <v>0</v>
      </c>
      <c r="L958" s="774">
        <v>2</v>
      </c>
      <c r="M958" s="774">
        <v>0</v>
      </c>
      <c r="N958" s="782">
        <f t="shared" si="14"/>
        <v>2</v>
      </c>
      <c r="O958" s="838"/>
    </row>
    <row r="959" spans="1:15">
      <c r="A959" s="818" t="s">
        <v>201</v>
      </c>
      <c r="B959" s="818" t="s">
        <v>201</v>
      </c>
      <c r="C959" s="818" t="s">
        <v>565</v>
      </c>
      <c r="D959" s="818">
        <v>2016</v>
      </c>
      <c r="E959" s="779" t="s">
        <v>10</v>
      </c>
      <c r="F959" s="818" t="s">
        <v>6</v>
      </c>
      <c r="G959" s="859" t="s">
        <v>576</v>
      </c>
      <c r="H959" s="776" t="s">
        <v>1305</v>
      </c>
      <c r="I959" s="774" t="s">
        <v>648</v>
      </c>
      <c r="J959" s="777" t="s">
        <v>1216</v>
      </c>
      <c r="K959" s="818">
        <v>0</v>
      </c>
      <c r="L959" s="774">
        <v>2</v>
      </c>
      <c r="M959" s="774">
        <v>0</v>
      </c>
      <c r="N959" s="782">
        <f t="shared" si="14"/>
        <v>2</v>
      </c>
      <c r="O959" s="838"/>
    </row>
    <row r="960" spans="1:15">
      <c r="A960" s="818" t="s">
        <v>201</v>
      </c>
      <c r="B960" s="818" t="s">
        <v>201</v>
      </c>
      <c r="C960" s="818" t="s">
        <v>565</v>
      </c>
      <c r="D960" s="818">
        <v>2016</v>
      </c>
      <c r="E960" s="779" t="s">
        <v>10</v>
      </c>
      <c r="F960" s="818" t="s">
        <v>6</v>
      </c>
      <c r="G960" s="859" t="s">
        <v>576</v>
      </c>
      <c r="H960" s="776" t="s">
        <v>1305</v>
      </c>
      <c r="I960" s="774" t="s">
        <v>648</v>
      </c>
      <c r="J960" s="777" t="s">
        <v>1217</v>
      </c>
      <c r="K960" s="818">
        <v>0</v>
      </c>
      <c r="L960" s="774">
        <v>7</v>
      </c>
      <c r="M960" s="774">
        <v>0</v>
      </c>
      <c r="N960" s="782">
        <f t="shared" si="14"/>
        <v>7</v>
      </c>
      <c r="O960" s="831"/>
    </row>
    <row r="961" spans="1:15">
      <c r="A961" s="818" t="s">
        <v>201</v>
      </c>
      <c r="B961" s="818" t="s">
        <v>201</v>
      </c>
      <c r="C961" s="818" t="s">
        <v>565</v>
      </c>
      <c r="D961" s="818">
        <v>2016</v>
      </c>
      <c r="E961" s="779" t="s">
        <v>10</v>
      </c>
      <c r="F961" s="818" t="s">
        <v>6</v>
      </c>
      <c r="G961" s="859" t="s">
        <v>576</v>
      </c>
      <c r="H961" s="776" t="s">
        <v>1305</v>
      </c>
      <c r="I961" s="774" t="s">
        <v>648</v>
      </c>
      <c r="J961" s="777" t="s">
        <v>1218</v>
      </c>
      <c r="K961" s="818">
        <v>0</v>
      </c>
      <c r="L961" s="774">
        <v>16</v>
      </c>
      <c r="M961" s="774">
        <v>0</v>
      </c>
      <c r="N961" s="782">
        <f t="shared" si="14"/>
        <v>16</v>
      </c>
      <c r="O961" s="831"/>
    </row>
    <row r="962" spans="1:15">
      <c r="A962" s="818" t="s">
        <v>201</v>
      </c>
      <c r="B962" s="818" t="s">
        <v>201</v>
      </c>
      <c r="C962" s="818" t="s">
        <v>565</v>
      </c>
      <c r="D962" s="818">
        <v>2016</v>
      </c>
      <c r="E962" s="779" t="s">
        <v>10</v>
      </c>
      <c r="F962" s="818" t="s">
        <v>6</v>
      </c>
      <c r="G962" s="859" t="s">
        <v>576</v>
      </c>
      <c r="H962" s="776" t="s">
        <v>1305</v>
      </c>
      <c r="I962" s="774" t="s">
        <v>648</v>
      </c>
      <c r="J962" s="777" t="s">
        <v>1222</v>
      </c>
      <c r="K962" s="818">
        <v>0</v>
      </c>
      <c r="L962" s="774">
        <v>11</v>
      </c>
      <c r="M962" s="774">
        <v>0</v>
      </c>
      <c r="N962" s="782">
        <f t="shared" si="14"/>
        <v>11</v>
      </c>
      <c r="O962" s="831"/>
    </row>
    <row r="963" spans="1:15">
      <c r="A963" s="818" t="s">
        <v>201</v>
      </c>
      <c r="B963" s="818" t="s">
        <v>201</v>
      </c>
      <c r="C963" s="818" t="s">
        <v>565</v>
      </c>
      <c r="D963" s="818">
        <v>2016</v>
      </c>
      <c r="E963" s="779" t="s">
        <v>10</v>
      </c>
      <c r="F963" s="818" t="s">
        <v>6</v>
      </c>
      <c r="G963" s="859" t="s">
        <v>576</v>
      </c>
      <c r="H963" s="776" t="s">
        <v>1305</v>
      </c>
      <c r="I963" s="774" t="s">
        <v>648</v>
      </c>
      <c r="J963" s="777" t="s">
        <v>129</v>
      </c>
      <c r="K963" s="818">
        <v>0</v>
      </c>
      <c r="L963" s="774">
        <v>1</v>
      </c>
      <c r="M963" s="774">
        <v>0</v>
      </c>
      <c r="N963" s="782">
        <f t="shared" si="14"/>
        <v>1</v>
      </c>
      <c r="O963" s="831"/>
    </row>
    <row r="964" spans="1:15">
      <c r="A964" s="818" t="s">
        <v>201</v>
      </c>
      <c r="B964" s="818" t="s">
        <v>201</v>
      </c>
      <c r="C964" s="818" t="s">
        <v>565</v>
      </c>
      <c r="D964" s="818">
        <v>2016</v>
      </c>
      <c r="E964" s="779" t="s">
        <v>10</v>
      </c>
      <c r="F964" s="818" t="s">
        <v>6</v>
      </c>
      <c r="G964" s="859" t="s">
        <v>576</v>
      </c>
      <c r="H964" s="776" t="s">
        <v>1305</v>
      </c>
      <c r="I964" s="774" t="s">
        <v>648</v>
      </c>
      <c r="J964" s="777" t="s">
        <v>1226</v>
      </c>
      <c r="K964" s="818">
        <v>0</v>
      </c>
      <c r="L964" s="774">
        <v>51</v>
      </c>
      <c r="M964" s="774">
        <v>2</v>
      </c>
      <c r="N964" s="782">
        <f t="shared" si="14"/>
        <v>53</v>
      </c>
      <c r="O964" s="831"/>
    </row>
    <row r="965" spans="1:15">
      <c r="A965" s="818" t="s">
        <v>201</v>
      </c>
      <c r="B965" s="818" t="s">
        <v>201</v>
      </c>
      <c r="C965" s="818" t="s">
        <v>565</v>
      </c>
      <c r="D965" s="818">
        <v>2016</v>
      </c>
      <c r="E965" s="779" t="s">
        <v>10</v>
      </c>
      <c r="F965" s="818" t="s">
        <v>6</v>
      </c>
      <c r="G965" s="859" t="s">
        <v>576</v>
      </c>
      <c r="H965" s="776" t="s">
        <v>420</v>
      </c>
      <c r="I965" s="774" t="s">
        <v>648</v>
      </c>
      <c r="J965" s="777" t="s">
        <v>1212</v>
      </c>
      <c r="K965" s="818">
        <v>0</v>
      </c>
      <c r="L965" s="774">
        <v>66</v>
      </c>
      <c r="M965" s="774">
        <v>0</v>
      </c>
      <c r="N965" s="782">
        <f t="shared" ref="N965:N1028" si="15">K965+L965+M965</f>
        <v>66</v>
      </c>
      <c r="O965" s="838"/>
    </row>
    <row r="966" spans="1:15">
      <c r="A966" s="818" t="s">
        <v>201</v>
      </c>
      <c r="B966" s="818" t="s">
        <v>201</v>
      </c>
      <c r="C966" s="818" t="s">
        <v>565</v>
      </c>
      <c r="D966" s="818">
        <v>2016</v>
      </c>
      <c r="E966" s="779" t="s">
        <v>10</v>
      </c>
      <c r="F966" s="818" t="s">
        <v>6</v>
      </c>
      <c r="G966" s="859" t="s">
        <v>576</v>
      </c>
      <c r="H966" s="776" t="s">
        <v>420</v>
      </c>
      <c r="I966" s="774" t="s">
        <v>648</v>
      </c>
      <c r="J966" s="777" t="s">
        <v>1214</v>
      </c>
      <c r="K966" s="818">
        <v>0</v>
      </c>
      <c r="L966" s="774">
        <v>39</v>
      </c>
      <c r="M966" s="774">
        <v>5</v>
      </c>
      <c r="N966" s="782">
        <f t="shared" si="15"/>
        <v>44</v>
      </c>
      <c r="O966" s="831"/>
    </row>
    <row r="967" spans="1:15">
      <c r="A967" s="818" t="s">
        <v>201</v>
      </c>
      <c r="B967" s="818" t="s">
        <v>201</v>
      </c>
      <c r="C967" s="818" t="s">
        <v>565</v>
      </c>
      <c r="D967" s="818">
        <v>2016</v>
      </c>
      <c r="E967" s="779" t="s">
        <v>10</v>
      </c>
      <c r="F967" s="818" t="s">
        <v>6</v>
      </c>
      <c r="G967" s="859" t="s">
        <v>576</v>
      </c>
      <c r="H967" s="776" t="s">
        <v>420</v>
      </c>
      <c r="I967" s="774" t="s">
        <v>648</v>
      </c>
      <c r="J967" s="777" t="s">
        <v>1216</v>
      </c>
      <c r="K967" s="818">
        <v>0</v>
      </c>
      <c r="L967" s="774">
        <v>35</v>
      </c>
      <c r="M967" s="774">
        <v>0</v>
      </c>
      <c r="N967" s="782">
        <f t="shared" si="15"/>
        <v>35</v>
      </c>
      <c r="O967" s="838"/>
    </row>
    <row r="968" spans="1:15">
      <c r="A968" s="818" t="s">
        <v>201</v>
      </c>
      <c r="B968" s="818" t="s">
        <v>201</v>
      </c>
      <c r="C968" s="818" t="s">
        <v>565</v>
      </c>
      <c r="D968" s="818">
        <v>2016</v>
      </c>
      <c r="E968" s="779" t="s">
        <v>10</v>
      </c>
      <c r="F968" s="818" t="s">
        <v>6</v>
      </c>
      <c r="G968" s="859" t="s">
        <v>576</v>
      </c>
      <c r="H968" s="776" t="s">
        <v>420</v>
      </c>
      <c r="I968" s="774" t="s">
        <v>648</v>
      </c>
      <c r="J968" s="777" t="s">
        <v>1217</v>
      </c>
      <c r="K968" s="818">
        <v>0</v>
      </c>
      <c r="L968" s="774">
        <v>103</v>
      </c>
      <c r="M968" s="774">
        <v>1</v>
      </c>
      <c r="N968" s="782">
        <f t="shared" si="15"/>
        <v>104</v>
      </c>
      <c r="O968" s="831"/>
    </row>
    <row r="969" spans="1:15">
      <c r="A969" s="818" t="s">
        <v>201</v>
      </c>
      <c r="B969" s="818" t="s">
        <v>201</v>
      </c>
      <c r="C969" s="818" t="s">
        <v>565</v>
      </c>
      <c r="D969" s="818">
        <v>2016</v>
      </c>
      <c r="E969" s="779" t="s">
        <v>10</v>
      </c>
      <c r="F969" s="818" t="s">
        <v>6</v>
      </c>
      <c r="G969" s="859" t="s">
        <v>576</v>
      </c>
      <c r="H969" s="776" t="s">
        <v>420</v>
      </c>
      <c r="I969" s="774" t="s">
        <v>648</v>
      </c>
      <c r="J969" s="777" t="s">
        <v>1218</v>
      </c>
      <c r="K969" s="818">
        <v>0</v>
      </c>
      <c r="L969" s="774">
        <v>376</v>
      </c>
      <c r="M969" s="774">
        <v>0</v>
      </c>
      <c r="N969" s="782">
        <f t="shared" si="15"/>
        <v>376</v>
      </c>
      <c r="O969" s="831"/>
    </row>
    <row r="970" spans="1:15">
      <c r="A970" s="818" t="s">
        <v>201</v>
      </c>
      <c r="B970" s="818" t="s">
        <v>201</v>
      </c>
      <c r="C970" s="818" t="s">
        <v>565</v>
      </c>
      <c r="D970" s="818">
        <v>2016</v>
      </c>
      <c r="E970" s="779" t="s">
        <v>10</v>
      </c>
      <c r="F970" s="818" t="s">
        <v>6</v>
      </c>
      <c r="G970" s="859" t="s">
        <v>576</v>
      </c>
      <c r="H970" s="776" t="s">
        <v>420</v>
      </c>
      <c r="I970" s="774" t="s">
        <v>648</v>
      </c>
      <c r="J970" s="777" t="s">
        <v>1220</v>
      </c>
      <c r="K970" s="818">
        <v>0</v>
      </c>
      <c r="L970" s="774">
        <v>941</v>
      </c>
      <c r="M970" s="774">
        <v>0</v>
      </c>
      <c r="N970" s="782">
        <f t="shared" si="15"/>
        <v>941</v>
      </c>
      <c r="O970" s="831"/>
    </row>
    <row r="971" spans="1:15">
      <c r="A971" s="818" t="s">
        <v>201</v>
      </c>
      <c r="B971" s="818" t="s">
        <v>201</v>
      </c>
      <c r="C971" s="818" t="s">
        <v>565</v>
      </c>
      <c r="D971" s="818">
        <v>2016</v>
      </c>
      <c r="E971" s="779" t="s">
        <v>10</v>
      </c>
      <c r="F971" s="818" t="s">
        <v>6</v>
      </c>
      <c r="G971" s="859" t="s">
        <v>576</v>
      </c>
      <c r="H971" s="776" t="s">
        <v>420</v>
      </c>
      <c r="I971" s="774" t="s">
        <v>648</v>
      </c>
      <c r="J971" s="777" t="s">
        <v>1222</v>
      </c>
      <c r="K971" s="818">
        <v>0</v>
      </c>
      <c r="L971" s="774">
        <v>346</v>
      </c>
      <c r="M971" s="774">
        <v>0</v>
      </c>
      <c r="N971" s="782">
        <f t="shared" si="15"/>
        <v>346</v>
      </c>
      <c r="O971" s="831"/>
    </row>
    <row r="972" spans="1:15">
      <c r="A972" s="818" t="s">
        <v>201</v>
      </c>
      <c r="B972" s="818" t="s">
        <v>201</v>
      </c>
      <c r="C972" s="818" t="s">
        <v>565</v>
      </c>
      <c r="D972" s="818">
        <v>2016</v>
      </c>
      <c r="E972" s="779" t="s">
        <v>10</v>
      </c>
      <c r="F972" s="818" t="s">
        <v>6</v>
      </c>
      <c r="G972" s="859" t="s">
        <v>576</v>
      </c>
      <c r="H972" s="776" t="s">
        <v>420</v>
      </c>
      <c r="I972" s="774" t="s">
        <v>648</v>
      </c>
      <c r="J972" s="777" t="s">
        <v>1221</v>
      </c>
      <c r="K972" s="818">
        <v>0</v>
      </c>
      <c r="L972" s="774">
        <v>60</v>
      </c>
      <c r="M972" s="774">
        <v>0</v>
      </c>
      <c r="N972" s="782">
        <f t="shared" si="15"/>
        <v>60</v>
      </c>
      <c r="O972" s="831"/>
    </row>
    <row r="973" spans="1:15">
      <c r="A973" s="818" t="s">
        <v>201</v>
      </c>
      <c r="B973" s="818" t="s">
        <v>201</v>
      </c>
      <c r="C973" s="818" t="s">
        <v>565</v>
      </c>
      <c r="D973" s="818">
        <v>2016</v>
      </c>
      <c r="E973" s="779" t="s">
        <v>10</v>
      </c>
      <c r="F973" s="818" t="s">
        <v>6</v>
      </c>
      <c r="G973" s="859" t="s">
        <v>576</v>
      </c>
      <c r="H973" s="776" t="s">
        <v>420</v>
      </c>
      <c r="I973" s="774" t="s">
        <v>648</v>
      </c>
      <c r="J973" s="777" t="s">
        <v>129</v>
      </c>
      <c r="K973" s="818">
        <v>0</v>
      </c>
      <c r="L973" s="774">
        <v>158</v>
      </c>
      <c r="M973" s="774">
        <v>0</v>
      </c>
      <c r="N973" s="782">
        <f t="shared" si="15"/>
        <v>158</v>
      </c>
      <c r="O973" s="831"/>
    </row>
    <row r="974" spans="1:15">
      <c r="A974" s="818" t="s">
        <v>201</v>
      </c>
      <c r="B974" s="818" t="s">
        <v>201</v>
      </c>
      <c r="C974" s="818" t="s">
        <v>565</v>
      </c>
      <c r="D974" s="818">
        <v>2016</v>
      </c>
      <c r="E974" s="779" t="s">
        <v>10</v>
      </c>
      <c r="F974" s="818" t="s">
        <v>6</v>
      </c>
      <c r="G974" s="859" t="s">
        <v>576</v>
      </c>
      <c r="H974" s="776" t="s">
        <v>420</v>
      </c>
      <c r="I974" s="774" t="s">
        <v>648</v>
      </c>
      <c r="J974" s="777" t="s">
        <v>1234</v>
      </c>
      <c r="K974" s="818">
        <v>0</v>
      </c>
      <c r="L974" s="774">
        <v>77</v>
      </c>
      <c r="M974" s="774">
        <v>2</v>
      </c>
      <c r="N974" s="782">
        <f t="shared" si="15"/>
        <v>79</v>
      </c>
      <c r="O974" s="831"/>
    </row>
    <row r="975" spans="1:15">
      <c r="A975" s="818" t="s">
        <v>201</v>
      </c>
      <c r="B975" s="818" t="s">
        <v>201</v>
      </c>
      <c r="C975" s="818" t="s">
        <v>565</v>
      </c>
      <c r="D975" s="818">
        <v>2016</v>
      </c>
      <c r="E975" s="779" t="s">
        <v>10</v>
      </c>
      <c r="F975" s="818" t="s">
        <v>6</v>
      </c>
      <c r="G975" s="859" t="s">
        <v>576</v>
      </c>
      <c r="H975" s="776" t="s">
        <v>420</v>
      </c>
      <c r="I975" s="774" t="s">
        <v>648</v>
      </c>
      <c r="J975" s="777" t="s">
        <v>1228</v>
      </c>
      <c r="K975" s="818">
        <v>0</v>
      </c>
      <c r="L975" s="774">
        <v>306</v>
      </c>
      <c r="M975" s="774">
        <v>41</v>
      </c>
      <c r="N975" s="782">
        <f t="shared" si="15"/>
        <v>347</v>
      </c>
      <c r="O975" s="831"/>
    </row>
    <row r="976" spans="1:15">
      <c r="A976" s="818" t="s">
        <v>201</v>
      </c>
      <c r="B976" s="818" t="s">
        <v>201</v>
      </c>
      <c r="C976" s="818" t="s">
        <v>565</v>
      </c>
      <c r="D976" s="818">
        <v>2016</v>
      </c>
      <c r="E976" s="779" t="s">
        <v>10</v>
      </c>
      <c r="F976" s="818" t="s">
        <v>6</v>
      </c>
      <c r="G976" s="859" t="s">
        <v>576</v>
      </c>
      <c r="H976" s="776" t="s">
        <v>420</v>
      </c>
      <c r="I976" s="774" t="s">
        <v>648</v>
      </c>
      <c r="J976" s="777" t="s">
        <v>1226</v>
      </c>
      <c r="K976" s="818">
        <v>0</v>
      </c>
      <c r="L976" s="774">
        <v>3276</v>
      </c>
      <c r="M976" s="774">
        <v>29</v>
      </c>
      <c r="N976" s="782">
        <f t="shared" si="15"/>
        <v>3305</v>
      </c>
      <c r="O976" s="831"/>
    </row>
    <row r="977" spans="1:15">
      <c r="A977" s="818" t="s">
        <v>201</v>
      </c>
      <c r="B977" s="818" t="s">
        <v>201</v>
      </c>
      <c r="C977" s="818" t="s">
        <v>565</v>
      </c>
      <c r="D977" s="818">
        <v>2016</v>
      </c>
      <c r="E977" s="779" t="s">
        <v>10</v>
      </c>
      <c r="F977" s="818" t="s">
        <v>6</v>
      </c>
      <c r="G977" s="859" t="s">
        <v>576</v>
      </c>
      <c r="H977" s="776" t="s">
        <v>420</v>
      </c>
      <c r="I977" s="774" t="s">
        <v>648</v>
      </c>
      <c r="J977" s="777" t="s">
        <v>1414</v>
      </c>
      <c r="K977" s="818">
        <v>0</v>
      </c>
      <c r="L977" s="774">
        <v>70</v>
      </c>
      <c r="M977" s="774">
        <v>0</v>
      </c>
      <c r="N977" s="782">
        <f t="shared" si="15"/>
        <v>70</v>
      </c>
      <c r="O977" s="831"/>
    </row>
    <row r="978" spans="1:15">
      <c r="A978" s="818" t="s">
        <v>201</v>
      </c>
      <c r="B978" s="818" t="s">
        <v>201</v>
      </c>
      <c r="C978" s="818" t="s">
        <v>565</v>
      </c>
      <c r="D978" s="818">
        <v>2016</v>
      </c>
      <c r="E978" s="779" t="s">
        <v>10</v>
      </c>
      <c r="F978" s="818" t="s">
        <v>6</v>
      </c>
      <c r="G978" s="859" t="s">
        <v>576</v>
      </c>
      <c r="H978" s="776" t="s">
        <v>1366</v>
      </c>
      <c r="I978" s="774" t="s">
        <v>648</v>
      </c>
      <c r="J978" s="777" t="s">
        <v>1224</v>
      </c>
      <c r="K978" s="818">
        <v>0</v>
      </c>
      <c r="L978" s="774">
        <v>0</v>
      </c>
      <c r="M978" s="774">
        <v>29</v>
      </c>
      <c r="N978" s="782">
        <f t="shared" si="15"/>
        <v>29</v>
      </c>
      <c r="O978" s="831"/>
    </row>
    <row r="979" spans="1:15">
      <c r="A979" s="818" t="s">
        <v>201</v>
      </c>
      <c r="B979" s="818" t="s">
        <v>201</v>
      </c>
      <c r="C979" s="818" t="s">
        <v>565</v>
      </c>
      <c r="D979" s="818">
        <v>2016</v>
      </c>
      <c r="E979" s="779" t="s">
        <v>10</v>
      </c>
      <c r="F979" s="818" t="s">
        <v>6</v>
      </c>
      <c r="G979" s="859" t="s">
        <v>576</v>
      </c>
      <c r="H979" s="776" t="s">
        <v>1307</v>
      </c>
      <c r="I979" s="774" t="s">
        <v>648</v>
      </c>
      <c r="J979" s="777" t="s">
        <v>1212</v>
      </c>
      <c r="K979" s="818">
        <v>0</v>
      </c>
      <c r="L979" s="774">
        <v>11</v>
      </c>
      <c r="M979" s="774">
        <v>0</v>
      </c>
      <c r="N979" s="782">
        <f t="shared" si="15"/>
        <v>11</v>
      </c>
      <c r="O979" s="838"/>
    </row>
    <row r="980" spans="1:15">
      <c r="A980" s="818" t="s">
        <v>201</v>
      </c>
      <c r="B980" s="818" t="s">
        <v>201</v>
      </c>
      <c r="C980" s="818" t="s">
        <v>565</v>
      </c>
      <c r="D980" s="818">
        <v>2016</v>
      </c>
      <c r="E980" s="779" t="s">
        <v>10</v>
      </c>
      <c r="F980" s="818" t="s">
        <v>6</v>
      </c>
      <c r="G980" s="859" t="s">
        <v>576</v>
      </c>
      <c r="H980" s="776" t="s">
        <v>1307</v>
      </c>
      <c r="I980" s="774" t="s">
        <v>648</v>
      </c>
      <c r="J980" s="777" t="s">
        <v>1220</v>
      </c>
      <c r="K980" s="818">
        <v>0</v>
      </c>
      <c r="L980" s="774">
        <v>17</v>
      </c>
      <c r="M980" s="774">
        <v>0</v>
      </c>
      <c r="N980" s="782">
        <f t="shared" si="15"/>
        <v>17</v>
      </c>
      <c r="O980" s="831"/>
    </row>
    <row r="981" spans="1:15">
      <c r="A981" s="818" t="s">
        <v>201</v>
      </c>
      <c r="B981" s="818" t="s">
        <v>201</v>
      </c>
      <c r="C981" s="818" t="s">
        <v>565</v>
      </c>
      <c r="D981" s="818">
        <v>2016</v>
      </c>
      <c r="E981" s="779" t="s">
        <v>10</v>
      </c>
      <c r="F981" s="818" t="s">
        <v>6</v>
      </c>
      <c r="G981" s="859" t="s">
        <v>576</v>
      </c>
      <c r="H981" s="776" t="s">
        <v>1387</v>
      </c>
      <c r="I981" s="774" t="s">
        <v>648</v>
      </c>
      <c r="J981" s="777" t="s">
        <v>1228</v>
      </c>
      <c r="K981" s="818">
        <v>0</v>
      </c>
      <c r="L981" s="774">
        <v>0</v>
      </c>
      <c r="M981" s="774">
        <v>6</v>
      </c>
      <c r="N981" s="782">
        <f t="shared" si="15"/>
        <v>6</v>
      </c>
      <c r="O981" s="831"/>
    </row>
    <row r="982" spans="1:15">
      <c r="A982" s="818" t="s">
        <v>201</v>
      </c>
      <c r="B982" s="818" t="s">
        <v>201</v>
      </c>
      <c r="C982" s="818" t="s">
        <v>565</v>
      </c>
      <c r="D982" s="818">
        <v>2016</v>
      </c>
      <c r="E982" s="779" t="s">
        <v>10</v>
      </c>
      <c r="F982" s="818" t="s">
        <v>6</v>
      </c>
      <c r="G982" s="859" t="s">
        <v>576</v>
      </c>
      <c r="H982" s="776" t="s">
        <v>425</v>
      </c>
      <c r="I982" s="774">
        <v>2</v>
      </c>
      <c r="J982" s="777" t="s">
        <v>1212</v>
      </c>
      <c r="K982" s="818">
        <v>0</v>
      </c>
      <c r="L982" s="774">
        <v>223</v>
      </c>
      <c r="M982" s="774">
        <v>0</v>
      </c>
      <c r="N982" s="782">
        <f t="shared" si="15"/>
        <v>223</v>
      </c>
      <c r="O982" s="838"/>
    </row>
    <row r="983" spans="1:15">
      <c r="A983" s="818" t="s">
        <v>201</v>
      </c>
      <c r="B983" s="818" t="s">
        <v>201</v>
      </c>
      <c r="C983" s="818" t="s">
        <v>565</v>
      </c>
      <c r="D983" s="818">
        <v>2016</v>
      </c>
      <c r="E983" s="779" t="s">
        <v>10</v>
      </c>
      <c r="F983" s="818" t="s">
        <v>6</v>
      </c>
      <c r="G983" s="859" t="s">
        <v>576</v>
      </c>
      <c r="H983" s="776" t="s">
        <v>425</v>
      </c>
      <c r="I983" s="774">
        <v>2</v>
      </c>
      <c r="J983" s="777" t="s">
        <v>1214</v>
      </c>
      <c r="K983" s="818">
        <v>0</v>
      </c>
      <c r="L983" s="774">
        <v>18</v>
      </c>
      <c r="M983" s="774">
        <v>0</v>
      </c>
      <c r="N983" s="782">
        <f t="shared" si="15"/>
        <v>18</v>
      </c>
      <c r="O983" s="831"/>
    </row>
    <row r="984" spans="1:15">
      <c r="A984" s="818" t="s">
        <v>201</v>
      </c>
      <c r="B984" s="818" t="s">
        <v>201</v>
      </c>
      <c r="C984" s="818" t="s">
        <v>565</v>
      </c>
      <c r="D984" s="818">
        <v>2016</v>
      </c>
      <c r="E984" s="779" t="s">
        <v>10</v>
      </c>
      <c r="F984" s="818" t="s">
        <v>6</v>
      </c>
      <c r="G984" s="859" t="s">
        <v>576</v>
      </c>
      <c r="H984" s="776" t="s">
        <v>425</v>
      </c>
      <c r="I984" s="774">
        <v>2</v>
      </c>
      <c r="J984" s="777" t="s">
        <v>1216</v>
      </c>
      <c r="K984" s="818">
        <v>0</v>
      </c>
      <c r="L984" s="774">
        <v>6</v>
      </c>
      <c r="M984" s="774">
        <v>0</v>
      </c>
      <c r="N984" s="782">
        <f t="shared" si="15"/>
        <v>6</v>
      </c>
      <c r="O984" s="838"/>
    </row>
    <row r="985" spans="1:15">
      <c r="A985" s="818" t="s">
        <v>201</v>
      </c>
      <c r="B985" s="818" t="s">
        <v>201</v>
      </c>
      <c r="C985" s="818" t="s">
        <v>565</v>
      </c>
      <c r="D985" s="818">
        <v>2016</v>
      </c>
      <c r="E985" s="779" t="s">
        <v>10</v>
      </c>
      <c r="F985" s="818" t="s">
        <v>6</v>
      </c>
      <c r="G985" s="859" t="s">
        <v>576</v>
      </c>
      <c r="H985" s="776" t="s">
        <v>425</v>
      </c>
      <c r="I985" s="774">
        <v>2</v>
      </c>
      <c r="J985" s="777" t="s">
        <v>1217</v>
      </c>
      <c r="K985" s="818">
        <v>0</v>
      </c>
      <c r="L985" s="774">
        <v>185</v>
      </c>
      <c r="M985" s="774">
        <v>0</v>
      </c>
      <c r="N985" s="782">
        <f t="shared" si="15"/>
        <v>185</v>
      </c>
      <c r="O985" s="831"/>
    </row>
    <row r="986" spans="1:15">
      <c r="A986" s="818" t="s">
        <v>201</v>
      </c>
      <c r="B986" s="818" t="s">
        <v>201</v>
      </c>
      <c r="C986" s="818" t="s">
        <v>565</v>
      </c>
      <c r="D986" s="818">
        <v>2016</v>
      </c>
      <c r="E986" s="779" t="s">
        <v>10</v>
      </c>
      <c r="F986" s="818" t="s">
        <v>6</v>
      </c>
      <c r="G986" s="859" t="s">
        <v>576</v>
      </c>
      <c r="H986" s="776" t="s">
        <v>425</v>
      </c>
      <c r="I986" s="774">
        <v>2</v>
      </c>
      <c r="J986" s="777" t="s">
        <v>1218</v>
      </c>
      <c r="K986" s="818">
        <v>0</v>
      </c>
      <c r="L986" s="774">
        <v>138</v>
      </c>
      <c r="M986" s="774">
        <v>0</v>
      </c>
      <c r="N986" s="782">
        <f t="shared" si="15"/>
        <v>138</v>
      </c>
      <c r="O986" s="831"/>
    </row>
    <row r="987" spans="1:15">
      <c r="A987" s="818" t="s">
        <v>201</v>
      </c>
      <c r="B987" s="818" t="s">
        <v>201</v>
      </c>
      <c r="C987" s="818" t="s">
        <v>565</v>
      </c>
      <c r="D987" s="818">
        <v>2016</v>
      </c>
      <c r="E987" s="779" t="s">
        <v>10</v>
      </c>
      <c r="F987" s="818" t="s">
        <v>6</v>
      </c>
      <c r="G987" s="859" t="s">
        <v>576</v>
      </c>
      <c r="H987" s="776" t="s">
        <v>425</v>
      </c>
      <c r="I987" s="774">
        <v>2</v>
      </c>
      <c r="J987" s="777" t="s">
        <v>1220</v>
      </c>
      <c r="K987" s="818">
        <v>0</v>
      </c>
      <c r="L987" s="774">
        <v>807</v>
      </c>
      <c r="M987" s="774">
        <v>0</v>
      </c>
      <c r="N987" s="782">
        <f t="shared" si="15"/>
        <v>807</v>
      </c>
      <c r="O987" s="831"/>
    </row>
    <row r="988" spans="1:15">
      <c r="A988" s="818" t="s">
        <v>201</v>
      </c>
      <c r="B988" s="818" t="s">
        <v>201</v>
      </c>
      <c r="C988" s="818" t="s">
        <v>565</v>
      </c>
      <c r="D988" s="818">
        <v>2016</v>
      </c>
      <c r="E988" s="779" t="s">
        <v>10</v>
      </c>
      <c r="F988" s="818" t="s">
        <v>6</v>
      </c>
      <c r="G988" s="859" t="s">
        <v>576</v>
      </c>
      <c r="H988" s="776" t="s">
        <v>425</v>
      </c>
      <c r="I988" s="774">
        <v>2</v>
      </c>
      <c r="J988" s="777" t="s">
        <v>1222</v>
      </c>
      <c r="K988" s="818">
        <v>0</v>
      </c>
      <c r="L988" s="774">
        <v>2219</v>
      </c>
      <c r="M988" s="774">
        <v>0</v>
      </c>
      <c r="N988" s="782">
        <f t="shared" si="15"/>
        <v>2219</v>
      </c>
      <c r="O988" s="831"/>
    </row>
    <row r="989" spans="1:15">
      <c r="A989" s="818" t="s">
        <v>201</v>
      </c>
      <c r="B989" s="818" t="s">
        <v>201</v>
      </c>
      <c r="C989" s="818" t="s">
        <v>565</v>
      </c>
      <c r="D989" s="818">
        <v>2016</v>
      </c>
      <c r="E989" s="779" t="s">
        <v>10</v>
      </c>
      <c r="F989" s="818" t="s">
        <v>6</v>
      </c>
      <c r="G989" s="859" t="s">
        <v>576</v>
      </c>
      <c r="H989" s="776" t="s">
        <v>425</v>
      </c>
      <c r="I989" s="774">
        <v>2</v>
      </c>
      <c r="J989" s="777" t="s">
        <v>1221</v>
      </c>
      <c r="K989" s="818">
        <v>0</v>
      </c>
      <c r="L989" s="774">
        <v>437</v>
      </c>
      <c r="M989" s="774">
        <v>0</v>
      </c>
      <c r="N989" s="782">
        <f t="shared" si="15"/>
        <v>437</v>
      </c>
      <c r="O989" s="831"/>
    </row>
    <row r="990" spans="1:15">
      <c r="A990" s="818" t="s">
        <v>201</v>
      </c>
      <c r="B990" s="818" t="s">
        <v>201</v>
      </c>
      <c r="C990" s="818" t="s">
        <v>565</v>
      </c>
      <c r="D990" s="818">
        <v>2016</v>
      </c>
      <c r="E990" s="779" t="s">
        <v>10</v>
      </c>
      <c r="F990" s="818" t="s">
        <v>6</v>
      </c>
      <c r="G990" s="859" t="s">
        <v>576</v>
      </c>
      <c r="H990" s="776" t="s">
        <v>425</v>
      </c>
      <c r="I990" s="774">
        <v>2</v>
      </c>
      <c r="J990" s="777" t="s">
        <v>129</v>
      </c>
      <c r="K990" s="818">
        <v>0</v>
      </c>
      <c r="L990" s="774">
        <v>175</v>
      </c>
      <c r="M990" s="774">
        <v>0</v>
      </c>
      <c r="N990" s="782">
        <f t="shared" si="15"/>
        <v>175</v>
      </c>
      <c r="O990" s="831"/>
    </row>
    <row r="991" spans="1:15">
      <c r="A991" s="818" t="s">
        <v>201</v>
      </c>
      <c r="B991" s="818" t="s">
        <v>201</v>
      </c>
      <c r="C991" s="818" t="s">
        <v>565</v>
      </c>
      <c r="D991" s="818">
        <v>2016</v>
      </c>
      <c r="E991" s="779" t="s">
        <v>10</v>
      </c>
      <c r="F991" s="818" t="s">
        <v>6</v>
      </c>
      <c r="G991" s="859" t="s">
        <v>576</v>
      </c>
      <c r="H991" s="776" t="s">
        <v>425</v>
      </c>
      <c r="I991" s="774">
        <v>2</v>
      </c>
      <c r="J991" s="777" t="s">
        <v>1234</v>
      </c>
      <c r="K991" s="818">
        <v>0</v>
      </c>
      <c r="L991" s="774">
        <v>148</v>
      </c>
      <c r="M991" s="774">
        <v>2</v>
      </c>
      <c r="N991" s="782">
        <f t="shared" si="15"/>
        <v>150</v>
      </c>
      <c r="O991" s="831"/>
    </row>
    <row r="992" spans="1:15">
      <c r="A992" s="818" t="s">
        <v>201</v>
      </c>
      <c r="B992" s="818" t="s">
        <v>201</v>
      </c>
      <c r="C992" s="818" t="s">
        <v>565</v>
      </c>
      <c r="D992" s="818">
        <v>2016</v>
      </c>
      <c r="E992" s="779" t="s">
        <v>10</v>
      </c>
      <c r="F992" s="818" t="s">
        <v>6</v>
      </c>
      <c r="G992" s="859" t="s">
        <v>576</v>
      </c>
      <c r="H992" s="776" t="s">
        <v>425</v>
      </c>
      <c r="I992" s="774">
        <v>2</v>
      </c>
      <c r="J992" s="777" t="s">
        <v>1228</v>
      </c>
      <c r="K992" s="818">
        <v>0</v>
      </c>
      <c r="L992" s="774">
        <v>0</v>
      </c>
      <c r="M992" s="774">
        <v>2</v>
      </c>
      <c r="N992" s="782">
        <f t="shared" si="15"/>
        <v>2</v>
      </c>
      <c r="O992" s="831"/>
    </row>
    <row r="993" spans="1:15">
      <c r="A993" s="818" t="s">
        <v>201</v>
      </c>
      <c r="B993" s="818" t="s">
        <v>201</v>
      </c>
      <c r="C993" s="818" t="s">
        <v>565</v>
      </c>
      <c r="D993" s="818">
        <v>2016</v>
      </c>
      <c r="E993" s="779" t="s">
        <v>10</v>
      </c>
      <c r="F993" s="818" t="s">
        <v>6</v>
      </c>
      <c r="G993" s="859" t="s">
        <v>576</v>
      </c>
      <c r="H993" s="776" t="s">
        <v>425</v>
      </c>
      <c r="I993" s="774">
        <v>2</v>
      </c>
      <c r="J993" s="777" t="s">
        <v>1226</v>
      </c>
      <c r="K993" s="818">
        <v>0</v>
      </c>
      <c r="L993" s="774">
        <v>987</v>
      </c>
      <c r="M993" s="774">
        <v>0</v>
      </c>
      <c r="N993" s="782">
        <f t="shared" si="15"/>
        <v>987</v>
      </c>
      <c r="O993" s="831"/>
    </row>
    <row r="994" spans="1:15">
      <c r="A994" s="818" t="s">
        <v>201</v>
      </c>
      <c r="B994" s="818" t="s">
        <v>201</v>
      </c>
      <c r="C994" s="818" t="s">
        <v>565</v>
      </c>
      <c r="D994" s="818">
        <v>2016</v>
      </c>
      <c r="E994" s="779" t="s">
        <v>10</v>
      </c>
      <c r="F994" s="818" t="s">
        <v>6</v>
      </c>
      <c r="G994" s="859" t="s">
        <v>576</v>
      </c>
      <c r="H994" s="776" t="s">
        <v>425</v>
      </c>
      <c r="I994" s="774">
        <v>2</v>
      </c>
      <c r="J994" s="777" t="s">
        <v>1230</v>
      </c>
      <c r="K994" s="818">
        <v>0</v>
      </c>
      <c r="L994" s="774">
        <v>5</v>
      </c>
      <c r="M994" s="774">
        <v>0</v>
      </c>
      <c r="N994" s="782">
        <f t="shared" si="15"/>
        <v>5</v>
      </c>
      <c r="O994" s="831"/>
    </row>
    <row r="995" spans="1:15">
      <c r="A995" s="818" t="s">
        <v>201</v>
      </c>
      <c r="B995" s="818" t="s">
        <v>201</v>
      </c>
      <c r="C995" s="818" t="s">
        <v>565</v>
      </c>
      <c r="D995" s="818">
        <v>2016</v>
      </c>
      <c r="E995" s="779" t="s">
        <v>10</v>
      </c>
      <c r="F995" s="818" t="s">
        <v>6</v>
      </c>
      <c r="G995" s="859" t="s">
        <v>576</v>
      </c>
      <c r="H995" s="776" t="s">
        <v>425</v>
      </c>
      <c r="I995" s="774">
        <v>2</v>
      </c>
      <c r="J995" s="777" t="s">
        <v>1414</v>
      </c>
      <c r="K995" s="818">
        <v>0</v>
      </c>
      <c r="L995" s="774">
        <v>5</v>
      </c>
      <c r="M995" s="774">
        <v>0</v>
      </c>
      <c r="N995" s="782">
        <f t="shared" si="15"/>
        <v>5</v>
      </c>
      <c r="O995" s="831"/>
    </row>
    <row r="996" spans="1:15">
      <c r="A996" s="818" t="s">
        <v>201</v>
      </c>
      <c r="B996" s="818" t="s">
        <v>201</v>
      </c>
      <c r="C996" s="818" t="s">
        <v>565</v>
      </c>
      <c r="D996" s="818">
        <v>2016</v>
      </c>
      <c r="E996" s="779" t="s">
        <v>10</v>
      </c>
      <c r="F996" s="818" t="s">
        <v>6</v>
      </c>
      <c r="G996" s="859" t="s">
        <v>576</v>
      </c>
      <c r="H996" s="776" t="s">
        <v>1388</v>
      </c>
      <c r="I996" s="774" t="s">
        <v>648</v>
      </c>
      <c r="J996" s="777" t="s">
        <v>1228</v>
      </c>
      <c r="K996" s="818">
        <v>0</v>
      </c>
      <c r="L996" s="774">
        <v>0</v>
      </c>
      <c r="M996" s="774">
        <v>3</v>
      </c>
      <c r="N996" s="782">
        <f t="shared" si="15"/>
        <v>3</v>
      </c>
      <c r="O996" s="831"/>
    </row>
    <row r="997" spans="1:15">
      <c r="A997" s="818" t="s">
        <v>201</v>
      </c>
      <c r="B997" s="818" t="s">
        <v>201</v>
      </c>
      <c r="C997" s="818" t="s">
        <v>565</v>
      </c>
      <c r="D997" s="818">
        <v>2016</v>
      </c>
      <c r="E997" s="779" t="s">
        <v>10</v>
      </c>
      <c r="F997" s="818" t="s">
        <v>6</v>
      </c>
      <c r="G997" s="859" t="s">
        <v>576</v>
      </c>
      <c r="H997" s="776" t="s">
        <v>1388</v>
      </c>
      <c r="I997" s="774" t="s">
        <v>648</v>
      </c>
      <c r="J997" s="777" t="s">
        <v>1226</v>
      </c>
      <c r="K997" s="818">
        <v>0</v>
      </c>
      <c r="L997" s="774">
        <v>0</v>
      </c>
      <c r="M997" s="774">
        <v>3</v>
      </c>
      <c r="N997" s="782">
        <f t="shared" si="15"/>
        <v>3</v>
      </c>
      <c r="O997" s="831"/>
    </row>
    <row r="998" spans="1:15">
      <c r="A998" s="818" t="s">
        <v>201</v>
      </c>
      <c r="B998" s="818" t="s">
        <v>201</v>
      </c>
      <c r="C998" s="818" t="s">
        <v>565</v>
      </c>
      <c r="D998" s="818">
        <v>2016</v>
      </c>
      <c r="E998" s="779" t="s">
        <v>10</v>
      </c>
      <c r="F998" s="818" t="s">
        <v>6</v>
      </c>
      <c r="G998" s="859" t="s">
        <v>576</v>
      </c>
      <c r="H998" s="776" t="s">
        <v>1389</v>
      </c>
      <c r="I998" s="774" t="s">
        <v>648</v>
      </c>
      <c r="J998" s="777" t="s">
        <v>1228</v>
      </c>
      <c r="K998" s="818">
        <v>0</v>
      </c>
      <c r="L998" s="774">
        <v>0</v>
      </c>
      <c r="M998" s="774">
        <v>4</v>
      </c>
      <c r="N998" s="782">
        <f t="shared" si="15"/>
        <v>4</v>
      </c>
      <c r="O998" s="831"/>
    </row>
    <row r="999" spans="1:15">
      <c r="A999" s="818" t="s">
        <v>201</v>
      </c>
      <c r="B999" s="818" t="s">
        <v>201</v>
      </c>
      <c r="C999" s="818" t="s">
        <v>565</v>
      </c>
      <c r="D999" s="818">
        <v>2016</v>
      </c>
      <c r="E999" s="779" t="s">
        <v>10</v>
      </c>
      <c r="F999" s="818" t="s">
        <v>6</v>
      </c>
      <c r="G999" s="859" t="s">
        <v>576</v>
      </c>
      <c r="H999" s="776" t="s">
        <v>1342</v>
      </c>
      <c r="I999" s="774" t="s">
        <v>648</v>
      </c>
      <c r="J999" s="777" t="s">
        <v>1217</v>
      </c>
      <c r="K999" s="818">
        <v>0</v>
      </c>
      <c r="L999" s="774">
        <v>9</v>
      </c>
      <c r="M999" s="774">
        <v>0</v>
      </c>
      <c r="N999" s="782">
        <f t="shared" si="15"/>
        <v>9</v>
      </c>
      <c r="O999" s="831"/>
    </row>
    <row r="1000" spans="1:15">
      <c r="A1000" s="818" t="s">
        <v>201</v>
      </c>
      <c r="B1000" s="818" t="s">
        <v>201</v>
      </c>
      <c r="C1000" s="818" t="s">
        <v>565</v>
      </c>
      <c r="D1000" s="818">
        <v>2016</v>
      </c>
      <c r="E1000" s="779" t="s">
        <v>10</v>
      </c>
      <c r="F1000" s="818" t="s">
        <v>6</v>
      </c>
      <c r="G1000" s="859" t="s">
        <v>576</v>
      </c>
      <c r="H1000" s="776" t="s">
        <v>635</v>
      </c>
      <c r="I1000" s="774" t="s">
        <v>648</v>
      </c>
      <c r="J1000" s="777" t="s">
        <v>1216</v>
      </c>
      <c r="K1000" s="818">
        <v>0</v>
      </c>
      <c r="L1000" s="774">
        <v>43</v>
      </c>
      <c r="M1000" s="774">
        <v>0</v>
      </c>
      <c r="N1000" s="782">
        <f t="shared" si="15"/>
        <v>43</v>
      </c>
      <c r="O1000" s="838"/>
    </row>
    <row r="1001" spans="1:15">
      <c r="A1001" s="818" t="s">
        <v>201</v>
      </c>
      <c r="B1001" s="818" t="s">
        <v>201</v>
      </c>
      <c r="C1001" s="818" t="s">
        <v>565</v>
      </c>
      <c r="D1001" s="818">
        <v>2016</v>
      </c>
      <c r="E1001" s="779" t="s">
        <v>10</v>
      </c>
      <c r="F1001" s="818" t="s">
        <v>6</v>
      </c>
      <c r="G1001" s="859" t="s">
        <v>576</v>
      </c>
      <c r="H1001" s="776" t="s">
        <v>635</v>
      </c>
      <c r="I1001" s="774" t="s">
        <v>648</v>
      </c>
      <c r="J1001" s="777" t="s">
        <v>1218</v>
      </c>
      <c r="K1001" s="818">
        <v>0</v>
      </c>
      <c r="L1001" s="774">
        <v>11</v>
      </c>
      <c r="M1001" s="774">
        <v>0</v>
      </c>
      <c r="N1001" s="782">
        <f t="shared" si="15"/>
        <v>11</v>
      </c>
      <c r="O1001" s="831"/>
    </row>
    <row r="1002" spans="1:15">
      <c r="A1002" s="818" t="s">
        <v>201</v>
      </c>
      <c r="B1002" s="818" t="s">
        <v>201</v>
      </c>
      <c r="C1002" s="818" t="s">
        <v>565</v>
      </c>
      <c r="D1002" s="818">
        <v>2016</v>
      </c>
      <c r="E1002" s="779" t="s">
        <v>10</v>
      </c>
      <c r="F1002" s="818" t="s">
        <v>6</v>
      </c>
      <c r="G1002" s="859" t="s">
        <v>576</v>
      </c>
      <c r="H1002" s="776" t="s">
        <v>635</v>
      </c>
      <c r="I1002" s="774" t="s">
        <v>648</v>
      </c>
      <c r="J1002" s="777" t="s">
        <v>1222</v>
      </c>
      <c r="K1002" s="818">
        <v>0</v>
      </c>
      <c r="L1002" s="774">
        <v>11</v>
      </c>
      <c r="M1002" s="774">
        <v>0</v>
      </c>
      <c r="N1002" s="782">
        <f t="shared" si="15"/>
        <v>11</v>
      </c>
      <c r="O1002" s="831"/>
    </row>
    <row r="1003" spans="1:15">
      <c r="A1003" s="818" t="s">
        <v>201</v>
      </c>
      <c r="B1003" s="818" t="s">
        <v>201</v>
      </c>
      <c r="C1003" s="818" t="s">
        <v>565</v>
      </c>
      <c r="D1003" s="818">
        <v>2016</v>
      </c>
      <c r="E1003" s="779" t="s">
        <v>10</v>
      </c>
      <c r="F1003" s="818" t="s">
        <v>6</v>
      </c>
      <c r="G1003" s="859" t="s">
        <v>576</v>
      </c>
      <c r="H1003" s="776" t="s">
        <v>635</v>
      </c>
      <c r="I1003" s="774" t="s">
        <v>648</v>
      </c>
      <c r="J1003" s="777" t="s">
        <v>1226</v>
      </c>
      <c r="K1003" s="818">
        <v>0</v>
      </c>
      <c r="L1003" s="774">
        <v>0</v>
      </c>
      <c r="M1003" s="774">
        <v>1</v>
      </c>
      <c r="N1003" s="782">
        <f t="shared" si="15"/>
        <v>1</v>
      </c>
      <c r="O1003" s="831"/>
    </row>
    <row r="1004" spans="1:15">
      <c r="A1004" s="818" t="s">
        <v>201</v>
      </c>
      <c r="B1004" s="818" t="s">
        <v>201</v>
      </c>
      <c r="C1004" s="818" t="s">
        <v>565</v>
      </c>
      <c r="D1004" s="818">
        <v>2016</v>
      </c>
      <c r="E1004" s="779" t="s">
        <v>10</v>
      </c>
      <c r="F1004" s="818" t="s">
        <v>6</v>
      </c>
      <c r="G1004" s="859" t="s">
        <v>576</v>
      </c>
      <c r="H1004" s="776" t="s">
        <v>1408</v>
      </c>
      <c r="I1004" s="774" t="s">
        <v>648</v>
      </c>
      <c r="J1004" s="777" t="s">
        <v>1226</v>
      </c>
      <c r="K1004" s="774">
        <v>0</v>
      </c>
      <c r="L1004" s="774">
        <v>68</v>
      </c>
      <c r="M1004" s="774">
        <v>0</v>
      </c>
      <c r="N1004" s="782">
        <f t="shared" si="15"/>
        <v>68</v>
      </c>
      <c r="O1004" s="838"/>
    </row>
    <row r="1005" spans="1:15">
      <c r="A1005" s="818" t="s">
        <v>201</v>
      </c>
      <c r="B1005" s="818" t="s">
        <v>201</v>
      </c>
      <c r="C1005" s="818" t="s">
        <v>565</v>
      </c>
      <c r="D1005" s="818">
        <v>2016</v>
      </c>
      <c r="E1005" s="779" t="s">
        <v>10</v>
      </c>
      <c r="F1005" s="818" t="s">
        <v>6</v>
      </c>
      <c r="G1005" s="859" t="s">
        <v>576</v>
      </c>
      <c r="H1005" s="776" t="s">
        <v>1308</v>
      </c>
      <c r="I1005" s="774" t="s">
        <v>648</v>
      </c>
      <c r="J1005" s="777" t="s">
        <v>1212</v>
      </c>
      <c r="K1005" s="818">
        <v>0</v>
      </c>
      <c r="L1005" s="774">
        <v>47</v>
      </c>
      <c r="M1005" s="774">
        <v>0</v>
      </c>
      <c r="N1005" s="782">
        <f t="shared" si="15"/>
        <v>47</v>
      </c>
      <c r="O1005" s="838"/>
    </row>
    <row r="1006" spans="1:15">
      <c r="A1006" s="818" t="s">
        <v>201</v>
      </c>
      <c r="B1006" s="818" t="s">
        <v>201</v>
      </c>
      <c r="C1006" s="818" t="s">
        <v>565</v>
      </c>
      <c r="D1006" s="818">
        <v>2016</v>
      </c>
      <c r="E1006" s="779" t="s">
        <v>10</v>
      </c>
      <c r="F1006" s="818" t="s">
        <v>6</v>
      </c>
      <c r="G1006" s="859" t="s">
        <v>576</v>
      </c>
      <c r="H1006" s="776" t="s">
        <v>1308</v>
      </c>
      <c r="I1006" s="774" t="s">
        <v>648</v>
      </c>
      <c r="J1006" s="777" t="s">
        <v>1220</v>
      </c>
      <c r="K1006" s="818">
        <v>0</v>
      </c>
      <c r="L1006" s="774">
        <v>86</v>
      </c>
      <c r="M1006" s="774">
        <v>0</v>
      </c>
      <c r="N1006" s="782">
        <f t="shared" si="15"/>
        <v>86</v>
      </c>
      <c r="O1006" s="831"/>
    </row>
    <row r="1007" spans="1:15">
      <c r="A1007" s="818" t="s">
        <v>201</v>
      </c>
      <c r="B1007" s="818" t="s">
        <v>201</v>
      </c>
      <c r="C1007" s="773" t="s">
        <v>565</v>
      </c>
      <c r="D1007" s="773">
        <v>2016</v>
      </c>
      <c r="E1007" s="861" t="s">
        <v>10</v>
      </c>
      <c r="F1007" s="773" t="s">
        <v>6</v>
      </c>
      <c r="G1007" s="862" t="s">
        <v>576</v>
      </c>
      <c r="H1007" s="863" t="s">
        <v>1308</v>
      </c>
      <c r="I1007" s="864" t="s">
        <v>648</v>
      </c>
      <c r="J1007" s="915" t="s">
        <v>1222</v>
      </c>
      <c r="K1007" s="818">
        <v>0</v>
      </c>
      <c r="L1007" s="774">
        <v>20</v>
      </c>
      <c r="M1007" s="774">
        <v>0</v>
      </c>
      <c r="N1007" s="782">
        <f t="shared" si="15"/>
        <v>20</v>
      </c>
      <c r="O1007" s="774"/>
    </row>
    <row r="1008" spans="1:15">
      <c r="A1008" s="818" t="s">
        <v>201</v>
      </c>
      <c r="B1008" s="846" t="s">
        <v>201</v>
      </c>
      <c r="C1008" s="774" t="s">
        <v>565</v>
      </c>
      <c r="D1008" s="774">
        <v>2016</v>
      </c>
      <c r="E1008" s="777" t="s">
        <v>10</v>
      </c>
      <c r="F1008" s="774" t="s">
        <v>6</v>
      </c>
      <c r="G1008" s="777" t="s">
        <v>576</v>
      </c>
      <c r="H1008" s="776" t="s">
        <v>1308</v>
      </c>
      <c r="I1008" s="774" t="s">
        <v>648</v>
      </c>
      <c r="J1008" s="777" t="s">
        <v>1226</v>
      </c>
      <c r="K1008" s="858">
        <v>0</v>
      </c>
      <c r="L1008" s="774">
        <v>0</v>
      </c>
      <c r="M1008" s="774">
        <v>6</v>
      </c>
      <c r="N1008" s="782">
        <f t="shared" si="15"/>
        <v>6</v>
      </c>
      <c r="O1008" s="774"/>
    </row>
    <row r="1009" spans="1:15">
      <c r="A1009" s="818" t="s">
        <v>201</v>
      </c>
      <c r="B1009" s="846" t="s">
        <v>201</v>
      </c>
      <c r="C1009" s="774" t="s">
        <v>565</v>
      </c>
      <c r="D1009" s="774">
        <v>2016</v>
      </c>
      <c r="E1009" s="777" t="s">
        <v>10</v>
      </c>
      <c r="F1009" s="774" t="s">
        <v>6</v>
      </c>
      <c r="G1009" s="777" t="s">
        <v>576</v>
      </c>
      <c r="H1009" s="776" t="s">
        <v>1309</v>
      </c>
      <c r="I1009" s="774" t="s">
        <v>648</v>
      </c>
      <c r="J1009" s="777" t="s">
        <v>1212</v>
      </c>
      <c r="K1009" s="858">
        <v>0</v>
      </c>
      <c r="L1009" s="774">
        <v>42</v>
      </c>
      <c r="M1009" s="774">
        <v>0</v>
      </c>
      <c r="N1009" s="782">
        <f t="shared" si="15"/>
        <v>42</v>
      </c>
      <c r="O1009" s="838"/>
    </row>
    <row r="1010" spans="1:15">
      <c r="A1010" s="818" t="s">
        <v>201</v>
      </c>
      <c r="B1010" s="846" t="s">
        <v>201</v>
      </c>
      <c r="C1010" s="774" t="s">
        <v>565</v>
      </c>
      <c r="D1010" s="774">
        <v>2016</v>
      </c>
      <c r="E1010" s="777" t="s">
        <v>10</v>
      </c>
      <c r="F1010" s="774" t="s">
        <v>6</v>
      </c>
      <c r="G1010" s="777" t="s">
        <v>576</v>
      </c>
      <c r="H1010" s="776" t="s">
        <v>1309</v>
      </c>
      <c r="I1010" s="774" t="s">
        <v>648</v>
      </c>
      <c r="J1010" s="777" t="s">
        <v>1214</v>
      </c>
      <c r="K1010" s="858">
        <v>0</v>
      </c>
      <c r="L1010" s="774">
        <v>7</v>
      </c>
      <c r="M1010" s="774">
        <v>0</v>
      </c>
      <c r="N1010" s="782">
        <f t="shared" si="15"/>
        <v>7</v>
      </c>
      <c r="O1010" s="774"/>
    </row>
    <row r="1011" spans="1:15">
      <c r="A1011" s="818" t="s">
        <v>201</v>
      </c>
      <c r="B1011" s="846" t="s">
        <v>201</v>
      </c>
      <c r="C1011" s="774" t="s">
        <v>565</v>
      </c>
      <c r="D1011" s="774">
        <v>2016</v>
      </c>
      <c r="E1011" s="777" t="s">
        <v>10</v>
      </c>
      <c r="F1011" s="774" t="s">
        <v>6</v>
      </c>
      <c r="G1011" s="777" t="s">
        <v>576</v>
      </c>
      <c r="H1011" s="776" t="s">
        <v>1309</v>
      </c>
      <c r="I1011" s="774" t="s">
        <v>648</v>
      </c>
      <c r="J1011" s="777" t="s">
        <v>1217</v>
      </c>
      <c r="K1011" s="858">
        <v>0</v>
      </c>
      <c r="L1011" s="774">
        <v>1</v>
      </c>
      <c r="M1011" s="774">
        <v>0</v>
      </c>
      <c r="N1011" s="782">
        <f t="shared" si="15"/>
        <v>1</v>
      </c>
      <c r="O1011" s="831"/>
    </row>
    <row r="1012" spans="1:15">
      <c r="A1012" s="818" t="s">
        <v>201</v>
      </c>
      <c r="B1012" s="846" t="s">
        <v>201</v>
      </c>
      <c r="C1012" s="774" t="s">
        <v>565</v>
      </c>
      <c r="D1012" s="774">
        <v>2016</v>
      </c>
      <c r="E1012" s="777" t="s">
        <v>10</v>
      </c>
      <c r="F1012" s="774" t="s">
        <v>6</v>
      </c>
      <c r="G1012" s="777" t="s">
        <v>576</v>
      </c>
      <c r="H1012" s="776" t="s">
        <v>1309</v>
      </c>
      <c r="I1012" s="774" t="s">
        <v>648</v>
      </c>
      <c r="J1012" s="777" t="s">
        <v>1218</v>
      </c>
      <c r="K1012" s="858">
        <v>0</v>
      </c>
      <c r="L1012" s="774">
        <v>47</v>
      </c>
      <c r="M1012" s="774">
        <v>0</v>
      </c>
      <c r="N1012" s="782">
        <f t="shared" si="15"/>
        <v>47</v>
      </c>
      <c r="O1012" s="774"/>
    </row>
    <row r="1013" spans="1:15">
      <c r="A1013" s="818" t="s">
        <v>201</v>
      </c>
      <c r="B1013" s="846" t="s">
        <v>201</v>
      </c>
      <c r="C1013" s="774" t="s">
        <v>565</v>
      </c>
      <c r="D1013" s="774">
        <v>2016</v>
      </c>
      <c r="E1013" s="777" t="s">
        <v>10</v>
      </c>
      <c r="F1013" s="774" t="s">
        <v>6</v>
      </c>
      <c r="G1013" s="777" t="s">
        <v>576</v>
      </c>
      <c r="H1013" s="776" t="s">
        <v>1309</v>
      </c>
      <c r="I1013" s="774" t="s">
        <v>648</v>
      </c>
      <c r="J1013" s="777" t="s">
        <v>1220</v>
      </c>
      <c r="K1013" s="858">
        <v>0</v>
      </c>
      <c r="L1013" s="774">
        <v>573</v>
      </c>
      <c r="M1013" s="774">
        <v>0</v>
      </c>
      <c r="N1013" s="782">
        <f t="shared" si="15"/>
        <v>573</v>
      </c>
      <c r="O1013" s="831"/>
    </row>
    <row r="1014" spans="1:15">
      <c r="A1014" s="818" t="s">
        <v>201</v>
      </c>
      <c r="B1014" s="846" t="s">
        <v>201</v>
      </c>
      <c r="C1014" s="774" t="s">
        <v>565</v>
      </c>
      <c r="D1014" s="774">
        <v>2016</v>
      </c>
      <c r="E1014" s="777" t="s">
        <v>10</v>
      </c>
      <c r="F1014" s="774" t="s">
        <v>6</v>
      </c>
      <c r="G1014" s="777" t="s">
        <v>576</v>
      </c>
      <c r="H1014" s="776" t="s">
        <v>1309</v>
      </c>
      <c r="I1014" s="774" t="s">
        <v>648</v>
      </c>
      <c r="J1014" s="777" t="s">
        <v>1222</v>
      </c>
      <c r="K1014" s="858">
        <v>0</v>
      </c>
      <c r="L1014" s="774">
        <v>1129</v>
      </c>
      <c r="M1014" s="774">
        <v>0</v>
      </c>
      <c r="N1014" s="782">
        <f t="shared" si="15"/>
        <v>1129</v>
      </c>
      <c r="O1014" s="774"/>
    </row>
    <row r="1015" spans="1:15">
      <c r="A1015" s="818" t="s">
        <v>201</v>
      </c>
      <c r="B1015" s="846" t="s">
        <v>201</v>
      </c>
      <c r="C1015" s="774" t="s">
        <v>565</v>
      </c>
      <c r="D1015" s="774">
        <v>2016</v>
      </c>
      <c r="E1015" s="777" t="s">
        <v>10</v>
      </c>
      <c r="F1015" s="774" t="s">
        <v>6</v>
      </c>
      <c r="G1015" s="777" t="s">
        <v>576</v>
      </c>
      <c r="H1015" s="776" t="s">
        <v>1309</v>
      </c>
      <c r="I1015" s="774" t="s">
        <v>648</v>
      </c>
      <c r="J1015" s="777" t="s">
        <v>1221</v>
      </c>
      <c r="K1015" s="858">
        <v>0</v>
      </c>
      <c r="L1015" s="774">
        <v>240</v>
      </c>
      <c r="M1015" s="774">
        <v>0</v>
      </c>
      <c r="N1015" s="782">
        <f t="shared" si="15"/>
        <v>240</v>
      </c>
      <c r="O1015" s="831"/>
    </row>
    <row r="1016" spans="1:15">
      <c r="A1016" s="818" t="s">
        <v>201</v>
      </c>
      <c r="B1016" s="846" t="s">
        <v>201</v>
      </c>
      <c r="C1016" s="774" t="s">
        <v>565</v>
      </c>
      <c r="D1016" s="774">
        <v>2016</v>
      </c>
      <c r="E1016" s="777" t="s">
        <v>10</v>
      </c>
      <c r="F1016" s="774" t="s">
        <v>6</v>
      </c>
      <c r="G1016" s="777" t="s">
        <v>576</v>
      </c>
      <c r="H1016" s="776" t="s">
        <v>1309</v>
      </c>
      <c r="I1016" s="774" t="s">
        <v>648</v>
      </c>
      <c r="J1016" s="777" t="s">
        <v>129</v>
      </c>
      <c r="K1016" s="858">
        <v>0</v>
      </c>
      <c r="L1016" s="774">
        <v>1</v>
      </c>
      <c r="M1016" s="774">
        <v>0</v>
      </c>
      <c r="N1016" s="782">
        <f t="shared" si="15"/>
        <v>1</v>
      </c>
      <c r="O1016" s="774"/>
    </row>
    <row r="1017" spans="1:15">
      <c r="A1017" s="818" t="s">
        <v>201</v>
      </c>
      <c r="B1017" s="846" t="s">
        <v>201</v>
      </c>
      <c r="C1017" s="774" t="s">
        <v>565</v>
      </c>
      <c r="D1017" s="774">
        <v>2016</v>
      </c>
      <c r="E1017" s="777" t="s">
        <v>10</v>
      </c>
      <c r="F1017" s="774" t="s">
        <v>6</v>
      </c>
      <c r="G1017" s="777" t="s">
        <v>576</v>
      </c>
      <c r="H1017" s="776" t="s">
        <v>1309</v>
      </c>
      <c r="I1017" s="774" t="s">
        <v>648</v>
      </c>
      <c r="J1017" s="777" t="s">
        <v>1234</v>
      </c>
      <c r="K1017" s="858">
        <v>0</v>
      </c>
      <c r="L1017" s="774">
        <v>66</v>
      </c>
      <c r="M1017" s="774">
        <v>2</v>
      </c>
      <c r="N1017" s="782">
        <f t="shared" si="15"/>
        <v>68</v>
      </c>
      <c r="O1017" s="831"/>
    </row>
    <row r="1018" spans="1:15">
      <c r="A1018" s="818" t="s">
        <v>201</v>
      </c>
      <c r="B1018" s="846" t="s">
        <v>201</v>
      </c>
      <c r="C1018" s="774" t="s">
        <v>565</v>
      </c>
      <c r="D1018" s="774">
        <v>2016</v>
      </c>
      <c r="E1018" s="777" t="s">
        <v>10</v>
      </c>
      <c r="F1018" s="774" t="s">
        <v>6</v>
      </c>
      <c r="G1018" s="777" t="s">
        <v>576</v>
      </c>
      <c r="H1018" s="776" t="s">
        <v>1309</v>
      </c>
      <c r="I1018" s="774" t="s">
        <v>648</v>
      </c>
      <c r="J1018" s="777" t="s">
        <v>1226</v>
      </c>
      <c r="K1018" s="858">
        <v>0</v>
      </c>
      <c r="L1018" s="774">
        <v>15</v>
      </c>
      <c r="M1018" s="774">
        <v>0</v>
      </c>
      <c r="N1018" s="782">
        <f t="shared" si="15"/>
        <v>15</v>
      </c>
      <c r="O1018" s="774"/>
    </row>
    <row r="1019" spans="1:15">
      <c r="A1019" s="818" t="s">
        <v>201</v>
      </c>
      <c r="B1019" s="846" t="s">
        <v>201</v>
      </c>
      <c r="C1019" s="774" t="s">
        <v>565</v>
      </c>
      <c r="D1019" s="774">
        <v>2016</v>
      </c>
      <c r="E1019" s="777" t="s">
        <v>10</v>
      </c>
      <c r="F1019" s="774" t="s">
        <v>6</v>
      </c>
      <c r="G1019" s="777" t="s">
        <v>576</v>
      </c>
      <c r="H1019" s="776" t="s">
        <v>1309</v>
      </c>
      <c r="I1019" s="774" t="s">
        <v>648</v>
      </c>
      <c r="J1019" s="777" t="s">
        <v>1414</v>
      </c>
      <c r="K1019" s="858">
        <v>0</v>
      </c>
      <c r="L1019" s="774">
        <v>268</v>
      </c>
      <c r="M1019" s="774">
        <v>0</v>
      </c>
      <c r="N1019" s="782">
        <f t="shared" si="15"/>
        <v>268</v>
      </c>
      <c r="O1019" s="831"/>
    </row>
    <row r="1020" spans="1:15">
      <c r="A1020" s="818" t="s">
        <v>201</v>
      </c>
      <c r="B1020" s="846" t="s">
        <v>201</v>
      </c>
      <c r="C1020" s="774" t="s">
        <v>565</v>
      </c>
      <c r="D1020" s="774">
        <v>2016</v>
      </c>
      <c r="E1020" s="777" t="s">
        <v>10</v>
      </c>
      <c r="F1020" s="774" t="s">
        <v>6</v>
      </c>
      <c r="G1020" s="777" t="s">
        <v>576</v>
      </c>
      <c r="H1020" s="776" t="s">
        <v>38</v>
      </c>
      <c r="I1020" s="774">
        <v>1</v>
      </c>
      <c r="J1020" s="777" t="s">
        <v>1212</v>
      </c>
      <c r="K1020" s="858">
        <v>0</v>
      </c>
      <c r="L1020" s="774">
        <v>88</v>
      </c>
      <c r="M1020" s="774">
        <v>0</v>
      </c>
      <c r="N1020" s="782">
        <f t="shared" si="15"/>
        <v>88</v>
      </c>
      <c r="O1020" s="860"/>
    </row>
    <row r="1021" spans="1:15">
      <c r="A1021" s="818" t="s">
        <v>201</v>
      </c>
      <c r="B1021" s="846" t="s">
        <v>201</v>
      </c>
      <c r="C1021" s="774" t="s">
        <v>565</v>
      </c>
      <c r="D1021" s="774">
        <v>2016</v>
      </c>
      <c r="E1021" s="777" t="s">
        <v>10</v>
      </c>
      <c r="F1021" s="774" t="s">
        <v>6</v>
      </c>
      <c r="G1021" s="777" t="s">
        <v>576</v>
      </c>
      <c r="H1021" s="776" t="s">
        <v>38</v>
      </c>
      <c r="I1021" s="774">
        <v>1</v>
      </c>
      <c r="J1021" s="777" t="s">
        <v>1214</v>
      </c>
      <c r="K1021" s="858">
        <v>0</v>
      </c>
      <c r="L1021" s="774">
        <v>8</v>
      </c>
      <c r="M1021" s="774">
        <v>0</v>
      </c>
      <c r="N1021" s="782">
        <f t="shared" si="15"/>
        <v>8</v>
      </c>
      <c r="O1021" s="831"/>
    </row>
    <row r="1022" spans="1:15">
      <c r="A1022" s="818" t="s">
        <v>201</v>
      </c>
      <c r="B1022" s="846" t="s">
        <v>201</v>
      </c>
      <c r="C1022" s="774" t="s">
        <v>565</v>
      </c>
      <c r="D1022" s="774">
        <v>2016</v>
      </c>
      <c r="E1022" s="777" t="s">
        <v>10</v>
      </c>
      <c r="F1022" s="774" t="s">
        <v>6</v>
      </c>
      <c r="G1022" s="777" t="s">
        <v>576</v>
      </c>
      <c r="H1022" s="776" t="s">
        <v>38</v>
      </c>
      <c r="I1022" s="774">
        <v>1</v>
      </c>
      <c r="J1022" s="777" t="s">
        <v>1216</v>
      </c>
      <c r="K1022" s="916">
        <v>0</v>
      </c>
      <c r="L1022" s="774">
        <v>1</v>
      </c>
      <c r="M1022" s="774">
        <v>0</v>
      </c>
      <c r="N1022" s="782">
        <f t="shared" si="15"/>
        <v>1</v>
      </c>
      <c r="O1022" s="860"/>
    </row>
    <row r="1023" spans="1:15">
      <c r="A1023" s="818" t="s">
        <v>201</v>
      </c>
      <c r="B1023" s="846" t="s">
        <v>201</v>
      </c>
      <c r="C1023" s="774" t="s">
        <v>565</v>
      </c>
      <c r="D1023" s="774">
        <v>2016</v>
      </c>
      <c r="E1023" s="777" t="s">
        <v>10</v>
      </c>
      <c r="F1023" s="774" t="s">
        <v>6</v>
      </c>
      <c r="G1023" s="777" t="s">
        <v>576</v>
      </c>
      <c r="H1023" s="776" t="s">
        <v>38</v>
      </c>
      <c r="I1023" s="774">
        <v>1</v>
      </c>
      <c r="J1023" s="777" t="s">
        <v>1217</v>
      </c>
      <c r="K1023" s="858">
        <v>0</v>
      </c>
      <c r="L1023" s="774">
        <v>349</v>
      </c>
      <c r="M1023" s="774">
        <v>0</v>
      </c>
      <c r="N1023" s="782">
        <f t="shared" si="15"/>
        <v>349</v>
      </c>
      <c r="O1023" s="831"/>
    </row>
    <row r="1024" spans="1:15">
      <c r="A1024" s="818" t="s">
        <v>201</v>
      </c>
      <c r="B1024" s="846" t="s">
        <v>201</v>
      </c>
      <c r="C1024" s="774" t="s">
        <v>565</v>
      </c>
      <c r="D1024" s="774">
        <v>2016</v>
      </c>
      <c r="E1024" s="777" t="s">
        <v>10</v>
      </c>
      <c r="F1024" s="774" t="s">
        <v>6</v>
      </c>
      <c r="G1024" s="777" t="s">
        <v>576</v>
      </c>
      <c r="H1024" s="776" t="s">
        <v>38</v>
      </c>
      <c r="I1024" s="774">
        <v>1</v>
      </c>
      <c r="J1024" s="777" t="s">
        <v>1218</v>
      </c>
      <c r="K1024" s="917">
        <v>0</v>
      </c>
      <c r="L1024" s="831">
        <v>118</v>
      </c>
      <c r="M1024" s="831">
        <v>0</v>
      </c>
      <c r="N1024" s="782">
        <f t="shared" si="15"/>
        <v>118</v>
      </c>
      <c r="O1024" s="831"/>
    </row>
    <row r="1025" spans="1:15">
      <c r="A1025" s="818" t="s">
        <v>201</v>
      </c>
      <c r="B1025" s="846" t="s">
        <v>201</v>
      </c>
      <c r="C1025" s="774" t="s">
        <v>565</v>
      </c>
      <c r="D1025" s="774">
        <v>2016</v>
      </c>
      <c r="E1025" s="777" t="s">
        <v>10</v>
      </c>
      <c r="F1025" s="774" t="s">
        <v>6</v>
      </c>
      <c r="G1025" s="777" t="s">
        <v>576</v>
      </c>
      <c r="H1025" s="776" t="s">
        <v>38</v>
      </c>
      <c r="I1025" s="774">
        <v>1</v>
      </c>
      <c r="J1025" s="777" t="s">
        <v>1220</v>
      </c>
      <c r="K1025" s="858">
        <v>0</v>
      </c>
      <c r="L1025" s="774">
        <v>821</v>
      </c>
      <c r="M1025" s="774">
        <v>0</v>
      </c>
      <c r="N1025" s="782">
        <f t="shared" si="15"/>
        <v>821</v>
      </c>
      <c r="O1025" s="831"/>
    </row>
    <row r="1026" spans="1:15">
      <c r="A1026" s="818" t="s">
        <v>201</v>
      </c>
      <c r="B1026" s="846" t="s">
        <v>201</v>
      </c>
      <c r="C1026" s="774" t="s">
        <v>565</v>
      </c>
      <c r="D1026" s="774">
        <v>2016</v>
      </c>
      <c r="E1026" s="777" t="s">
        <v>10</v>
      </c>
      <c r="F1026" s="774" t="s">
        <v>6</v>
      </c>
      <c r="G1026" s="777" t="s">
        <v>576</v>
      </c>
      <c r="H1026" s="776" t="s">
        <v>38</v>
      </c>
      <c r="I1026" s="774">
        <v>1</v>
      </c>
      <c r="J1026" s="777" t="s">
        <v>1222</v>
      </c>
      <c r="K1026" s="858">
        <v>0</v>
      </c>
      <c r="L1026" s="774">
        <v>1531</v>
      </c>
      <c r="M1026" s="774">
        <v>0</v>
      </c>
      <c r="N1026" s="782">
        <f t="shared" si="15"/>
        <v>1531</v>
      </c>
      <c r="O1026" s="774"/>
    </row>
    <row r="1027" spans="1:15">
      <c r="A1027" s="818" t="s">
        <v>201</v>
      </c>
      <c r="B1027" s="846" t="s">
        <v>201</v>
      </c>
      <c r="C1027" s="774" t="s">
        <v>565</v>
      </c>
      <c r="D1027" s="774">
        <v>2016</v>
      </c>
      <c r="E1027" s="777" t="s">
        <v>10</v>
      </c>
      <c r="F1027" s="774" t="s">
        <v>6</v>
      </c>
      <c r="G1027" s="777" t="s">
        <v>576</v>
      </c>
      <c r="H1027" s="776" t="s">
        <v>38</v>
      </c>
      <c r="I1027" s="774">
        <v>1</v>
      </c>
      <c r="J1027" s="777" t="s">
        <v>1221</v>
      </c>
      <c r="K1027" s="858">
        <v>0</v>
      </c>
      <c r="L1027" s="774">
        <v>161</v>
      </c>
      <c r="M1027" s="774">
        <v>0</v>
      </c>
      <c r="N1027" s="782">
        <f t="shared" si="15"/>
        <v>161</v>
      </c>
      <c r="O1027" s="831"/>
    </row>
    <row r="1028" spans="1:15">
      <c r="A1028" s="818" t="s">
        <v>201</v>
      </c>
      <c r="B1028" s="846" t="s">
        <v>201</v>
      </c>
      <c r="C1028" s="774" t="s">
        <v>565</v>
      </c>
      <c r="D1028" s="774">
        <v>2016</v>
      </c>
      <c r="E1028" s="777" t="s">
        <v>10</v>
      </c>
      <c r="F1028" s="774" t="s">
        <v>6</v>
      </c>
      <c r="G1028" s="777" t="s">
        <v>576</v>
      </c>
      <c r="H1028" s="776" t="s">
        <v>38</v>
      </c>
      <c r="I1028" s="774">
        <v>1</v>
      </c>
      <c r="J1028" s="777" t="s">
        <v>1234</v>
      </c>
      <c r="K1028" s="858">
        <v>0</v>
      </c>
      <c r="L1028" s="774">
        <v>82</v>
      </c>
      <c r="M1028" s="774">
        <v>2</v>
      </c>
      <c r="N1028" s="782">
        <f t="shared" si="15"/>
        <v>84</v>
      </c>
      <c r="O1028" s="774"/>
    </row>
    <row r="1029" spans="1:15">
      <c r="A1029" s="818" t="s">
        <v>201</v>
      </c>
      <c r="B1029" s="846" t="s">
        <v>201</v>
      </c>
      <c r="C1029" s="774" t="s">
        <v>565</v>
      </c>
      <c r="D1029" s="774">
        <v>2016</v>
      </c>
      <c r="E1029" s="777" t="s">
        <v>10</v>
      </c>
      <c r="F1029" s="774" t="s">
        <v>6</v>
      </c>
      <c r="G1029" s="777" t="s">
        <v>576</v>
      </c>
      <c r="H1029" s="776" t="s">
        <v>38</v>
      </c>
      <c r="I1029" s="774">
        <v>1</v>
      </c>
      <c r="J1029" s="777" t="s">
        <v>1226</v>
      </c>
      <c r="K1029" s="858">
        <v>0</v>
      </c>
      <c r="L1029" s="774">
        <v>1795</v>
      </c>
      <c r="M1029" s="774">
        <v>1</v>
      </c>
      <c r="N1029" s="782">
        <f t="shared" ref="N1029:N1092" si="16">K1029+L1029+M1029</f>
        <v>1796</v>
      </c>
      <c r="O1029" s="831"/>
    </row>
    <row r="1030" spans="1:15">
      <c r="A1030" s="818" t="s">
        <v>201</v>
      </c>
      <c r="B1030" s="846" t="s">
        <v>201</v>
      </c>
      <c r="C1030" s="774" t="s">
        <v>565</v>
      </c>
      <c r="D1030" s="774">
        <v>2016</v>
      </c>
      <c r="E1030" s="777" t="s">
        <v>10</v>
      </c>
      <c r="F1030" s="774" t="s">
        <v>6</v>
      </c>
      <c r="G1030" s="777" t="s">
        <v>576</v>
      </c>
      <c r="H1030" s="776" t="s">
        <v>38</v>
      </c>
      <c r="I1030" s="774">
        <v>1</v>
      </c>
      <c r="J1030" s="777" t="s">
        <v>1414</v>
      </c>
      <c r="K1030" s="858">
        <v>0</v>
      </c>
      <c r="L1030" s="774">
        <v>698</v>
      </c>
      <c r="M1030" s="774">
        <v>0</v>
      </c>
      <c r="N1030" s="782">
        <f t="shared" si="16"/>
        <v>698</v>
      </c>
      <c r="O1030" s="774"/>
    </row>
    <row r="1031" spans="1:15">
      <c r="A1031" s="818" t="s">
        <v>201</v>
      </c>
      <c r="B1031" s="846" t="s">
        <v>201</v>
      </c>
      <c r="C1031" s="774" t="s">
        <v>565</v>
      </c>
      <c r="D1031" s="774">
        <v>2016</v>
      </c>
      <c r="E1031" s="777" t="s">
        <v>10</v>
      </c>
      <c r="F1031" s="774" t="s">
        <v>6</v>
      </c>
      <c r="G1031" s="777" t="s">
        <v>576</v>
      </c>
      <c r="H1031" s="776" t="s">
        <v>1409</v>
      </c>
      <c r="I1031" s="774" t="s">
        <v>648</v>
      </c>
      <c r="J1031" s="777" t="s">
        <v>1226</v>
      </c>
      <c r="K1031" s="858">
        <v>0</v>
      </c>
      <c r="L1031" s="774">
        <v>2</v>
      </c>
      <c r="M1031" s="774">
        <v>0</v>
      </c>
      <c r="N1031" s="782">
        <f t="shared" si="16"/>
        <v>2</v>
      </c>
      <c r="O1031" s="831"/>
    </row>
    <row r="1032" spans="1:15">
      <c r="A1032" s="818" t="s">
        <v>201</v>
      </c>
      <c r="B1032" s="846" t="s">
        <v>201</v>
      </c>
      <c r="C1032" s="774" t="s">
        <v>565</v>
      </c>
      <c r="D1032" s="774">
        <v>2016</v>
      </c>
      <c r="E1032" s="777" t="s">
        <v>10</v>
      </c>
      <c r="F1032" s="774" t="s">
        <v>6</v>
      </c>
      <c r="G1032" s="777" t="s">
        <v>576</v>
      </c>
      <c r="H1032" s="776" t="s">
        <v>1331</v>
      </c>
      <c r="I1032" s="774" t="s">
        <v>648</v>
      </c>
      <c r="J1032" s="777" t="s">
        <v>1216</v>
      </c>
      <c r="K1032" s="916">
        <v>0</v>
      </c>
      <c r="L1032" s="774">
        <v>1</v>
      </c>
      <c r="M1032" s="774">
        <v>0</v>
      </c>
      <c r="N1032" s="782">
        <f t="shared" si="16"/>
        <v>1</v>
      </c>
      <c r="O1032" s="860"/>
    </row>
    <row r="1033" spans="1:15">
      <c r="A1033" s="818" t="s">
        <v>201</v>
      </c>
      <c r="B1033" s="846" t="s">
        <v>201</v>
      </c>
      <c r="C1033" s="774" t="s">
        <v>565</v>
      </c>
      <c r="D1033" s="774">
        <v>2016</v>
      </c>
      <c r="E1033" s="777" t="s">
        <v>10</v>
      </c>
      <c r="F1033" s="774" t="s">
        <v>6</v>
      </c>
      <c r="G1033" s="777" t="s">
        <v>576</v>
      </c>
      <c r="H1033" s="776" t="s">
        <v>1331</v>
      </c>
      <c r="I1033" s="774" t="s">
        <v>648</v>
      </c>
      <c r="J1033" s="777" t="s">
        <v>1220</v>
      </c>
      <c r="K1033" s="858">
        <v>0</v>
      </c>
      <c r="L1033" s="774">
        <v>1</v>
      </c>
      <c r="M1033" s="774">
        <v>0</v>
      </c>
      <c r="N1033" s="782">
        <f t="shared" si="16"/>
        <v>1</v>
      </c>
      <c r="O1033" s="831"/>
    </row>
    <row r="1034" spans="1:15">
      <c r="A1034" s="818" t="s">
        <v>201</v>
      </c>
      <c r="B1034" s="846" t="s">
        <v>201</v>
      </c>
      <c r="C1034" s="774" t="s">
        <v>565</v>
      </c>
      <c r="D1034" s="774">
        <v>2016</v>
      </c>
      <c r="E1034" s="777" t="s">
        <v>10</v>
      </c>
      <c r="F1034" s="774" t="s">
        <v>6</v>
      </c>
      <c r="G1034" s="777" t="s">
        <v>576</v>
      </c>
      <c r="H1034" s="776" t="s">
        <v>428</v>
      </c>
      <c r="I1034" s="774">
        <v>2</v>
      </c>
      <c r="J1034" s="777" t="s">
        <v>1212</v>
      </c>
      <c r="K1034" s="858">
        <v>0</v>
      </c>
      <c r="L1034" s="774">
        <v>4</v>
      </c>
      <c r="M1034" s="774">
        <v>0</v>
      </c>
      <c r="N1034" s="782">
        <f t="shared" si="16"/>
        <v>4</v>
      </c>
      <c r="O1034" s="860"/>
    </row>
    <row r="1035" spans="1:15">
      <c r="A1035" s="818" t="s">
        <v>201</v>
      </c>
      <c r="B1035" s="846" t="s">
        <v>201</v>
      </c>
      <c r="C1035" s="774" t="s">
        <v>565</v>
      </c>
      <c r="D1035" s="774">
        <v>2016</v>
      </c>
      <c r="E1035" s="777" t="s">
        <v>10</v>
      </c>
      <c r="F1035" s="774" t="s">
        <v>6</v>
      </c>
      <c r="G1035" s="777" t="s">
        <v>576</v>
      </c>
      <c r="H1035" s="776" t="s">
        <v>428</v>
      </c>
      <c r="I1035" s="774">
        <v>2</v>
      </c>
      <c r="J1035" s="777" t="s">
        <v>1214</v>
      </c>
      <c r="K1035" s="858">
        <v>0</v>
      </c>
      <c r="L1035" s="774">
        <v>10</v>
      </c>
      <c r="M1035" s="774">
        <v>0</v>
      </c>
      <c r="N1035" s="782">
        <f t="shared" si="16"/>
        <v>10</v>
      </c>
      <c r="O1035" s="831"/>
    </row>
    <row r="1036" spans="1:15">
      <c r="A1036" s="818" t="s">
        <v>201</v>
      </c>
      <c r="B1036" s="846" t="s">
        <v>201</v>
      </c>
      <c r="C1036" s="774" t="s">
        <v>565</v>
      </c>
      <c r="D1036" s="774">
        <v>2016</v>
      </c>
      <c r="E1036" s="777" t="s">
        <v>10</v>
      </c>
      <c r="F1036" s="774" t="s">
        <v>6</v>
      </c>
      <c r="G1036" s="777" t="s">
        <v>576</v>
      </c>
      <c r="H1036" s="776" t="s">
        <v>428</v>
      </c>
      <c r="I1036" s="774">
        <v>2</v>
      </c>
      <c r="J1036" s="777" t="s">
        <v>1216</v>
      </c>
      <c r="K1036" s="916">
        <v>0</v>
      </c>
      <c r="L1036" s="774">
        <v>19</v>
      </c>
      <c r="M1036" s="774">
        <v>0</v>
      </c>
      <c r="N1036" s="782">
        <f t="shared" si="16"/>
        <v>19</v>
      </c>
      <c r="O1036" s="860"/>
    </row>
    <row r="1037" spans="1:15">
      <c r="A1037" s="818" t="s">
        <v>201</v>
      </c>
      <c r="B1037" s="846" t="s">
        <v>201</v>
      </c>
      <c r="C1037" s="774" t="s">
        <v>565</v>
      </c>
      <c r="D1037" s="774">
        <v>2016</v>
      </c>
      <c r="E1037" s="777" t="s">
        <v>10</v>
      </c>
      <c r="F1037" s="774" t="s">
        <v>6</v>
      </c>
      <c r="G1037" s="777" t="s">
        <v>576</v>
      </c>
      <c r="H1037" s="776" t="s">
        <v>428</v>
      </c>
      <c r="I1037" s="774">
        <v>2</v>
      </c>
      <c r="J1037" s="777" t="s">
        <v>1217</v>
      </c>
      <c r="K1037" s="858">
        <v>0</v>
      </c>
      <c r="L1037" s="774">
        <v>41</v>
      </c>
      <c r="M1037" s="774">
        <v>0</v>
      </c>
      <c r="N1037" s="782">
        <f t="shared" si="16"/>
        <v>41</v>
      </c>
      <c r="O1037" s="831"/>
    </row>
    <row r="1038" spans="1:15">
      <c r="A1038" s="818" t="s">
        <v>201</v>
      </c>
      <c r="B1038" s="846" t="s">
        <v>201</v>
      </c>
      <c r="C1038" s="774" t="s">
        <v>565</v>
      </c>
      <c r="D1038" s="774">
        <v>2016</v>
      </c>
      <c r="E1038" s="777" t="s">
        <v>10</v>
      </c>
      <c r="F1038" s="774" t="s">
        <v>6</v>
      </c>
      <c r="G1038" s="777" t="s">
        <v>576</v>
      </c>
      <c r="H1038" s="776" t="s">
        <v>428</v>
      </c>
      <c r="I1038" s="774">
        <v>2</v>
      </c>
      <c r="J1038" s="777" t="s">
        <v>1218</v>
      </c>
      <c r="K1038" s="858">
        <v>0</v>
      </c>
      <c r="L1038" s="774">
        <v>14</v>
      </c>
      <c r="M1038" s="774">
        <v>0</v>
      </c>
      <c r="N1038" s="782">
        <f t="shared" si="16"/>
        <v>14</v>
      </c>
      <c r="O1038" s="774"/>
    </row>
    <row r="1039" spans="1:15">
      <c r="A1039" s="818" t="s">
        <v>201</v>
      </c>
      <c r="B1039" s="846" t="s">
        <v>201</v>
      </c>
      <c r="C1039" s="774" t="s">
        <v>565</v>
      </c>
      <c r="D1039" s="774">
        <v>2016</v>
      </c>
      <c r="E1039" s="777" t="s">
        <v>10</v>
      </c>
      <c r="F1039" s="774" t="s">
        <v>6</v>
      </c>
      <c r="G1039" s="777" t="s">
        <v>576</v>
      </c>
      <c r="H1039" s="776" t="s">
        <v>428</v>
      </c>
      <c r="I1039" s="774">
        <v>2</v>
      </c>
      <c r="J1039" s="777" t="s">
        <v>1220</v>
      </c>
      <c r="K1039" s="858">
        <v>0</v>
      </c>
      <c r="L1039" s="774">
        <v>172</v>
      </c>
      <c r="M1039" s="774">
        <v>0</v>
      </c>
      <c r="N1039" s="782">
        <f t="shared" si="16"/>
        <v>172</v>
      </c>
      <c r="O1039" s="831"/>
    </row>
    <row r="1040" spans="1:15">
      <c r="A1040" s="818" t="s">
        <v>201</v>
      </c>
      <c r="B1040" s="846" t="s">
        <v>201</v>
      </c>
      <c r="C1040" s="774" t="s">
        <v>565</v>
      </c>
      <c r="D1040" s="774">
        <v>2016</v>
      </c>
      <c r="E1040" s="777" t="s">
        <v>10</v>
      </c>
      <c r="F1040" s="774" t="s">
        <v>6</v>
      </c>
      <c r="G1040" s="777" t="s">
        <v>576</v>
      </c>
      <c r="H1040" s="776" t="s">
        <v>428</v>
      </c>
      <c r="I1040" s="774">
        <v>2</v>
      </c>
      <c r="J1040" s="777" t="s">
        <v>1222</v>
      </c>
      <c r="K1040" s="858">
        <v>0</v>
      </c>
      <c r="L1040" s="774">
        <v>99</v>
      </c>
      <c r="M1040" s="774">
        <v>0</v>
      </c>
      <c r="N1040" s="782">
        <f t="shared" si="16"/>
        <v>99</v>
      </c>
      <c r="O1040" s="774"/>
    </row>
    <row r="1041" spans="1:15">
      <c r="A1041" s="818" t="s">
        <v>201</v>
      </c>
      <c r="B1041" s="846" t="s">
        <v>201</v>
      </c>
      <c r="C1041" s="774" t="s">
        <v>565</v>
      </c>
      <c r="D1041" s="774">
        <v>2016</v>
      </c>
      <c r="E1041" s="777" t="s">
        <v>10</v>
      </c>
      <c r="F1041" s="774" t="s">
        <v>6</v>
      </c>
      <c r="G1041" s="777" t="s">
        <v>576</v>
      </c>
      <c r="H1041" s="776" t="s">
        <v>428</v>
      </c>
      <c r="I1041" s="774">
        <v>2</v>
      </c>
      <c r="J1041" s="777" t="s">
        <v>1221</v>
      </c>
      <c r="K1041" s="858">
        <v>0</v>
      </c>
      <c r="L1041" s="774">
        <v>3</v>
      </c>
      <c r="M1041" s="774">
        <v>0</v>
      </c>
      <c r="N1041" s="782">
        <f t="shared" si="16"/>
        <v>3</v>
      </c>
      <c r="O1041" s="831"/>
    </row>
    <row r="1042" spans="1:15">
      <c r="A1042" s="818" t="s">
        <v>201</v>
      </c>
      <c r="B1042" s="846" t="s">
        <v>201</v>
      </c>
      <c r="C1042" s="774" t="s">
        <v>565</v>
      </c>
      <c r="D1042" s="774">
        <v>2016</v>
      </c>
      <c r="E1042" s="777" t="s">
        <v>10</v>
      </c>
      <c r="F1042" s="774" t="s">
        <v>6</v>
      </c>
      <c r="G1042" s="777" t="s">
        <v>576</v>
      </c>
      <c r="H1042" s="776" t="s">
        <v>428</v>
      </c>
      <c r="I1042" s="774">
        <v>2</v>
      </c>
      <c r="J1042" s="777" t="s">
        <v>129</v>
      </c>
      <c r="K1042" s="858">
        <v>0</v>
      </c>
      <c r="L1042" s="774">
        <v>118</v>
      </c>
      <c r="M1042" s="774">
        <v>0</v>
      </c>
      <c r="N1042" s="782">
        <f t="shared" si="16"/>
        <v>118</v>
      </c>
      <c r="O1042" s="774"/>
    </row>
    <row r="1043" spans="1:15">
      <c r="A1043" s="818" t="s">
        <v>201</v>
      </c>
      <c r="B1043" s="846" t="s">
        <v>201</v>
      </c>
      <c r="C1043" s="774" t="s">
        <v>565</v>
      </c>
      <c r="D1043" s="774">
        <v>2016</v>
      </c>
      <c r="E1043" s="777" t="s">
        <v>10</v>
      </c>
      <c r="F1043" s="774" t="s">
        <v>6</v>
      </c>
      <c r="G1043" s="777" t="s">
        <v>576</v>
      </c>
      <c r="H1043" s="776" t="s">
        <v>428</v>
      </c>
      <c r="I1043" s="774">
        <v>2</v>
      </c>
      <c r="J1043" s="777" t="s">
        <v>1234</v>
      </c>
      <c r="K1043" s="916">
        <v>0</v>
      </c>
      <c r="L1043" s="774">
        <v>18</v>
      </c>
      <c r="M1043" s="774">
        <v>2</v>
      </c>
      <c r="N1043" s="782">
        <f t="shared" si="16"/>
        <v>20</v>
      </c>
      <c r="O1043" s="774"/>
    </row>
    <row r="1044" spans="1:15">
      <c r="A1044" s="818" t="s">
        <v>201</v>
      </c>
      <c r="B1044" s="846" t="s">
        <v>201</v>
      </c>
      <c r="C1044" s="774" t="s">
        <v>565</v>
      </c>
      <c r="D1044" s="774">
        <v>2016</v>
      </c>
      <c r="E1044" s="777" t="s">
        <v>10</v>
      </c>
      <c r="F1044" s="774" t="s">
        <v>6</v>
      </c>
      <c r="G1044" s="777" t="s">
        <v>576</v>
      </c>
      <c r="H1044" s="776" t="s">
        <v>428</v>
      </c>
      <c r="I1044" s="774">
        <v>2</v>
      </c>
      <c r="J1044" s="777" t="s">
        <v>1226</v>
      </c>
      <c r="K1044" s="858">
        <v>0</v>
      </c>
      <c r="L1044" s="774">
        <v>38</v>
      </c>
      <c r="M1044" s="774">
        <v>0</v>
      </c>
      <c r="N1044" s="782">
        <f t="shared" si="16"/>
        <v>38</v>
      </c>
      <c r="O1044" s="831"/>
    </row>
    <row r="1045" spans="1:15">
      <c r="A1045" s="818" t="s">
        <v>201</v>
      </c>
      <c r="B1045" s="846" t="s">
        <v>201</v>
      </c>
      <c r="C1045" s="774" t="s">
        <v>565</v>
      </c>
      <c r="D1045" s="774">
        <v>2016</v>
      </c>
      <c r="E1045" s="777" t="s">
        <v>10</v>
      </c>
      <c r="F1045" s="774" t="s">
        <v>6</v>
      </c>
      <c r="G1045" s="777" t="s">
        <v>576</v>
      </c>
      <c r="H1045" s="776" t="s">
        <v>1410</v>
      </c>
      <c r="I1045" s="774" t="s">
        <v>648</v>
      </c>
      <c r="J1045" s="777" t="s">
        <v>1226</v>
      </c>
      <c r="K1045" s="858">
        <v>0</v>
      </c>
      <c r="L1045" s="774">
        <v>74</v>
      </c>
      <c r="M1045" s="774">
        <v>0</v>
      </c>
      <c r="N1045" s="782">
        <f t="shared" si="16"/>
        <v>74</v>
      </c>
      <c r="O1045" s="860"/>
    </row>
    <row r="1046" spans="1:15">
      <c r="A1046" s="818" t="s">
        <v>201</v>
      </c>
      <c r="B1046" s="846" t="s">
        <v>201</v>
      </c>
      <c r="C1046" s="774" t="s">
        <v>565</v>
      </c>
      <c r="D1046" s="774">
        <v>2016</v>
      </c>
      <c r="E1046" s="777" t="s">
        <v>10</v>
      </c>
      <c r="F1046" s="774" t="s">
        <v>6</v>
      </c>
      <c r="G1046" s="777" t="s">
        <v>576</v>
      </c>
      <c r="H1046" s="776" t="s">
        <v>1411</v>
      </c>
      <c r="I1046" s="774" t="s">
        <v>648</v>
      </c>
      <c r="J1046" s="777" t="s">
        <v>1226</v>
      </c>
      <c r="K1046" s="858">
        <v>0</v>
      </c>
      <c r="L1046" s="774">
        <v>57</v>
      </c>
      <c r="M1046" s="774">
        <v>0</v>
      </c>
      <c r="N1046" s="782">
        <f t="shared" si="16"/>
        <v>57</v>
      </c>
      <c r="O1046" s="831"/>
    </row>
    <row r="1047" spans="1:15">
      <c r="A1047" s="818" t="s">
        <v>201</v>
      </c>
      <c r="B1047" s="846" t="s">
        <v>201</v>
      </c>
      <c r="C1047" s="774" t="s">
        <v>565</v>
      </c>
      <c r="D1047" s="774">
        <v>2016</v>
      </c>
      <c r="E1047" s="777" t="s">
        <v>10</v>
      </c>
      <c r="F1047" s="774" t="s">
        <v>6</v>
      </c>
      <c r="G1047" s="777" t="s">
        <v>576</v>
      </c>
      <c r="H1047" s="776" t="s">
        <v>1310</v>
      </c>
      <c r="I1047" s="774" t="s">
        <v>648</v>
      </c>
      <c r="J1047" s="777" t="s">
        <v>1212</v>
      </c>
      <c r="K1047" s="858">
        <v>0</v>
      </c>
      <c r="L1047" s="774">
        <v>94</v>
      </c>
      <c r="M1047" s="774">
        <v>0</v>
      </c>
      <c r="N1047" s="782">
        <f t="shared" si="16"/>
        <v>94</v>
      </c>
      <c r="O1047" s="860"/>
    </row>
    <row r="1048" spans="1:15">
      <c r="A1048" s="818" t="s">
        <v>201</v>
      </c>
      <c r="B1048" s="846" t="s">
        <v>201</v>
      </c>
      <c r="C1048" s="774" t="s">
        <v>565</v>
      </c>
      <c r="D1048" s="774">
        <v>2016</v>
      </c>
      <c r="E1048" s="777" t="s">
        <v>10</v>
      </c>
      <c r="F1048" s="774" t="s">
        <v>6</v>
      </c>
      <c r="G1048" s="777" t="s">
        <v>576</v>
      </c>
      <c r="H1048" s="776" t="s">
        <v>1310</v>
      </c>
      <c r="I1048" s="774" t="s">
        <v>648</v>
      </c>
      <c r="J1048" s="777" t="s">
        <v>1214</v>
      </c>
      <c r="K1048" s="916">
        <v>0</v>
      </c>
      <c r="L1048" s="774">
        <v>27</v>
      </c>
      <c r="M1048" s="774">
        <v>0</v>
      </c>
      <c r="N1048" s="782">
        <f t="shared" si="16"/>
        <v>27</v>
      </c>
      <c r="O1048" s="774"/>
    </row>
    <row r="1049" spans="1:15">
      <c r="A1049" s="818" t="s">
        <v>201</v>
      </c>
      <c r="B1049" s="846" t="s">
        <v>201</v>
      </c>
      <c r="C1049" s="774" t="s">
        <v>565</v>
      </c>
      <c r="D1049" s="774">
        <v>2016</v>
      </c>
      <c r="E1049" s="777" t="s">
        <v>10</v>
      </c>
      <c r="F1049" s="774" t="s">
        <v>6</v>
      </c>
      <c r="G1049" s="777" t="s">
        <v>576</v>
      </c>
      <c r="H1049" s="776" t="s">
        <v>1310</v>
      </c>
      <c r="I1049" s="774" t="s">
        <v>648</v>
      </c>
      <c r="J1049" s="777" t="s">
        <v>1216</v>
      </c>
      <c r="K1049" s="858">
        <v>0</v>
      </c>
      <c r="L1049" s="774">
        <v>42</v>
      </c>
      <c r="M1049" s="774">
        <v>0</v>
      </c>
      <c r="N1049" s="782">
        <f t="shared" si="16"/>
        <v>42</v>
      </c>
      <c r="O1049" s="838"/>
    </row>
    <row r="1050" spans="1:15">
      <c r="A1050" s="818" t="s">
        <v>201</v>
      </c>
      <c r="B1050" s="846" t="s">
        <v>201</v>
      </c>
      <c r="C1050" s="774" t="s">
        <v>565</v>
      </c>
      <c r="D1050" s="774">
        <v>2016</v>
      </c>
      <c r="E1050" s="777" t="s">
        <v>10</v>
      </c>
      <c r="F1050" s="774" t="s">
        <v>6</v>
      </c>
      <c r="G1050" s="777" t="s">
        <v>576</v>
      </c>
      <c r="H1050" s="776" t="s">
        <v>1310</v>
      </c>
      <c r="I1050" s="774" t="s">
        <v>648</v>
      </c>
      <c r="J1050" s="777" t="s">
        <v>1217</v>
      </c>
      <c r="K1050" s="858">
        <v>0</v>
      </c>
      <c r="L1050" s="774">
        <v>132</v>
      </c>
      <c r="M1050" s="774">
        <v>0</v>
      </c>
      <c r="N1050" s="782">
        <f t="shared" si="16"/>
        <v>132</v>
      </c>
      <c r="O1050" s="774"/>
    </row>
    <row r="1051" spans="1:15">
      <c r="A1051" s="818" t="s">
        <v>201</v>
      </c>
      <c r="B1051" s="846" t="s">
        <v>201</v>
      </c>
      <c r="C1051" s="774" t="s">
        <v>565</v>
      </c>
      <c r="D1051" s="774">
        <v>2016</v>
      </c>
      <c r="E1051" s="777" t="s">
        <v>10</v>
      </c>
      <c r="F1051" s="774" t="s">
        <v>6</v>
      </c>
      <c r="G1051" s="777" t="s">
        <v>576</v>
      </c>
      <c r="H1051" s="776" t="s">
        <v>1310</v>
      </c>
      <c r="I1051" s="774" t="s">
        <v>648</v>
      </c>
      <c r="J1051" s="777" t="s">
        <v>1218</v>
      </c>
      <c r="K1051" s="917">
        <v>0</v>
      </c>
      <c r="L1051" s="774">
        <v>88</v>
      </c>
      <c r="M1051" s="774">
        <v>0</v>
      </c>
      <c r="N1051" s="782">
        <f t="shared" si="16"/>
        <v>88</v>
      </c>
      <c r="O1051" s="774"/>
    </row>
    <row r="1052" spans="1:15">
      <c r="A1052" s="818" t="s">
        <v>201</v>
      </c>
      <c r="B1052" s="846" t="s">
        <v>201</v>
      </c>
      <c r="C1052" s="774" t="s">
        <v>565</v>
      </c>
      <c r="D1052" s="774">
        <v>2016</v>
      </c>
      <c r="E1052" s="777" t="s">
        <v>10</v>
      </c>
      <c r="F1052" s="774" t="s">
        <v>6</v>
      </c>
      <c r="G1052" s="777" t="s">
        <v>576</v>
      </c>
      <c r="H1052" s="776" t="s">
        <v>1310</v>
      </c>
      <c r="I1052" s="774" t="s">
        <v>648</v>
      </c>
      <c r="J1052" s="777" t="s">
        <v>1220</v>
      </c>
      <c r="K1052" s="858">
        <v>0</v>
      </c>
      <c r="L1052" s="774">
        <v>431</v>
      </c>
      <c r="M1052" s="774">
        <v>0</v>
      </c>
      <c r="N1052" s="782">
        <f t="shared" si="16"/>
        <v>431</v>
      </c>
      <c r="O1052" s="831"/>
    </row>
    <row r="1053" spans="1:15">
      <c r="A1053" s="818" t="s">
        <v>201</v>
      </c>
      <c r="B1053" s="846" t="s">
        <v>201</v>
      </c>
      <c r="C1053" s="774" t="s">
        <v>565</v>
      </c>
      <c r="D1053" s="774">
        <v>2016</v>
      </c>
      <c r="E1053" s="777" t="s">
        <v>10</v>
      </c>
      <c r="F1053" s="774" t="s">
        <v>6</v>
      </c>
      <c r="G1053" s="777" t="s">
        <v>576</v>
      </c>
      <c r="H1053" s="776" t="s">
        <v>1310</v>
      </c>
      <c r="I1053" s="774" t="s">
        <v>648</v>
      </c>
      <c r="J1053" s="777" t="s">
        <v>1222</v>
      </c>
      <c r="K1053" s="858">
        <v>0</v>
      </c>
      <c r="L1053" s="774">
        <v>117</v>
      </c>
      <c r="M1053" s="774">
        <v>0</v>
      </c>
      <c r="N1053" s="782">
        <f t="shared" si="16"/>
        <v>117</v>
      </c>
      <c r="O1053" s="774"/>
    </row>
    <row r="1054" spans="1:15">
      <c r="A1054" s="818" t="s">
        <v>201</v>
      </c>
      <c r="B1054" s="846" t="s">
        <v>201</v>
      </c>
      <c r="C1054" s="774" t="s">
        <v>565</v>
      </c>
      <c r="D1054" s="774">
        <v>2016</v>
      </c>
      <c r="E1054" s="777" t="s">
        <v>10</v>
      </c>
      <c r="F1054" s="774" t="s">
        <v>6</v>
      </c>
      <c r="G1054" s="777" t="s">
        <v>576</v>
      </c>
      <c r="H1054" s="776" t="s">
        <v>1310</v>
      </c>
      <c r="I1054" s="774" t="s">
        <v>648</v>
      </c>
      <c r="J1054" s="777" t="s">
        <v>1221</v>
      </c>
      <c r="K1054" s="858">
        <v>0</v>
      </c>
      <c r="L1054" s="774">
        <v>26</v>
      </c>
      <c r="M1054" s="774">
        <v>0</v>
      </c>
      <c r="N1054" s="782">
        <f t="shared" si="16"/>
        <v>26</v>
      </c>
      <c r="O1054" s="831"/>
    </row>
    <row r="1055" spans="1:15">
      <c r="A1055" s="818" t="s">
        <v>201</v>
      </c>
      <c r="B1055" s="846" t="s">
        <v>201</v>
      </c>
      <c r="C1055" s="774" t="s">
        <v>565</v>
      </c>
      <c r="D1055" s="774">
        <v>2016</v>
      </c>
      <c r="E1055" s="777" t="s">
        <v>10</v>
      </c>
      <c r="F1055" s="774" t="s">
        <v>6</v>
      </c>
      <c r="G1055" s="777" t="s">
        <v>576</v>
      </c>
      <c r="H1055" s="776" t="s">
        <v>1310</v>
      </c>
      <c r="I1055" s="774" t="s">
        <v>648</v>
      </c>
      <c r="J1055" s="777" t="s">
        <v>129</v>
      </c>
      <c r="K1055" s="917">
        <v>0</v>
      </c>
      <c r="L1055" s="774">
        <v>164</v>
      </c>
      <c r="M1055" s="774">
        <v>0</v>
      </c>
      <c r="N1055" s="782">
        <f t="shared" si="16"/>
        <v>164</v>
      </c>
      <c r="O1055" s="774"/>
    </row>
    <row r="1056" spans="1:15">
      <c r="A1056" s="818" t="s">
        <v>201</v>
      </c>
      <c r="B1056" s="846" t="s">
        <v>201</v>
      </c>
      <c r="C1056" s="774" t="s">
        <v>565</v>
      </c>
      <c r="D1056" s="774">
        <v>2016</v>
      </c>
      <c r="E1056" s="777" t="s">
        <v>10</v>
      </c>
      <c r="F1056" s="774" t="s">
        <v>6</v>
      </c>
      <c r="G1056" s="777" t="s">
        <v>576</v>
      </c>
      <c r="H1056" s="776" t="s">
        <v>1310</v>
      </c>
      <c r="I1056" s="774" t="s">
        <v>648</v>
      </c>
      <c r="J1056" s="777" t="s">
        <v>1234</v>
      </c>
      <c r="K1056" s="858">
        <v>0</v>
      </c>
      <c r="L1056" s="831">
        <v>19</v>
      </c>
      <c r="M1056" s="831">
        <v>2</v>
      </c>
      <c r="N1056" s="782">
        <f t="shared" si="16"/>
        <v>21</v>
      </c>
      <c r="O1056" s="831"/>
    </row>
    <row r="1057" spans="1:15">
      <c r="A1057" s="818" t="s">
        <v>201</v>
      </c>
      <c r="B1057" s="846" t="s">
        <v>201</v>
      </c>
      <c r="C1057" s="774" t="s">
        <v>565</v>
      </c>
      <c r="D1057" s="774">
        <v>2016</v>
      </c>
      <c r="E1057" s="777" t="s">
        <v>10</v>
      </c>
      <c r="F1057" s="774" t="s">
        <v>6</v>
      </c>
      <c r="G1057" s="777" t="s">
        <v>576</v>
      </c>
      <c r="H1057" s="776" t="s">
        <v>1310</v>
      </c>
      <c r="I1057" s="774" t="s">
        <v>648</v>
      </c>
      <c r="J1057" s="777" t="s">
        <v>1228</v>
      </c>
      <c r="K1057" s="858">
        <v>0</v>
      </c>
      <c r="L1057" s="831">
        <v>0</v>
      </c>
      <c r="M1057" s="831">
        <v>1</v>
      </c>
      <c r="N1057" s="782">
        <f t="shared" si="16"/>
        <v>1</v>
      </c>
      <c r="O1057" s="831"/>
    </row>
    <row r="1058" spans="1:15">
      <c r="A1058" s="818" t="s">
        <v>201</v>
      </c>
      <c r="B1058" s="846" t="s">
        <v>201</v>
      </c>
      <c r="C1058" s="774" t="s">
        <v>565</v>
      </c>
      <c r="D1058" s="774">
        <v>2016</v>
      </c>
      <c r="E1058" s="777" t="s">
        <v>10</v>
      </c>
      <c r="F1058" s="774" t="s">
        <v>6</v>
      </c>
      <c r="G1058" s="777" t="s">
        <v>576</v>
      </c>
      <c r="H1058" s="776" t="s">
        <v>1310</v>
      </c>
      <c r="I1058" s="774" t="s">
        <v>648</v>
      </c>
      <c r="J1058" s="777" t="s">
        <v>1226</v>
      </c>
      <c r="K1058" s="858">
        <v>0</v>
      </c>
      <c r="L1058" s="774">
        <v>3847</v>
      </c>
      <c r="M1058" s="774">
        <v>3</v>
      </c>
      <c r="N1058" s="782">
        <f t="shared" si="16"/>
        <v>3850</v>
      </c>
      <c r="O1058" s="831"/>
    </row>
    <row r="1059" spans="1:15">
      <c r="A1059" s="818" t="s">
        <v>201</v>
      </c>
      <c r="B1059" s="846" t="s">
        <v>201</v>
      </c>
      <c r="C1059" s="774" t="s">
        <v>565</v>
      </c>
      <c r="D1059" s="774">
        <v>2016</v>
      </c>
      <c r="E1059" s="777" t="s">
        <v>10</v>
      </c>
      <c r="F1059" s="774" t="s">
        <v>6</v>
      </c>
      <c r="G1059" s="777" t="s">
        <v>576</v>
      </c>
      <c r="H1059" s="776" t="s">
        <v>1310</v>
      </c>
      <c r="I1059" s="774" t="s">
        <v>648</v>
      </c>
      <c r="J1059" s="777" t="s">
        <v>1230</v>
      </c>
      <c r="K1059" s="917">
        <v>0</v>
      </c>
      <c r="L1059" s="774">
        <v>202</v>
      </c>
      <c r="M1059" s="774">
        <v>1</v>
      </c>
      <c r="N1059" s="782">
        <f t="shared" si="16"/>
        <v>203</v>
      </c>
      <c r="O1059" s="774"/>
    </row>
    <row r="1060" spans="1:15">
      <c r="A1060" s="818" t="s">
        <v>201</v>
      </c>
      <c r="B1060" s="846" t="s">
        <v>201</v>
      </c>
      <c r="C1060" s="774" t="s">
        <v>565</v>
      </c>
      <c r="D1060" s="774">
        <v>2016</v>
      </c>
      <c r="E1060" s="777" t="s">
        <v>10</v>
      </c>
      <c r="F1060" s="774" t="s">
        <v>6</v>
      </c>
      <c r="G1060" s="777" t="s">
        <v>576</v>
      </c>
      <c r="H1060" s="776" t="s">
        <v>1310</v>
      </c>
      <c r="I1060" s="774" t="s">
        <v>648</v>
      </c>
      <c r="J1060" s="777" t="s">
        <v>1414</v>
      </c>
      <c r="K1060" s="858">
        <v>0</v>
      </c>
      <c r="L1060" s="831">
        <v>46</v>
      </c>
      <c r="M1060" s="831">
        <v>0</v>
      </c>
      <c r="N1060" s="782">
        <f t="shared" si="16"/>
        <v>46</v>
      </c>
      <c r="O1060" s="838"/>
    </row>
    <row r="1061" spans="1:15">
      <c r="A1061" s="818" t="s">
        <v>201</v>
      </c>
      <c r="B1061" s="846" t="s">
        <v>201</v>
      </c>
      <c r="C1061" s="774" t="s">
        <v>565</v>
      </c>
      <c r="D1061" s="774">
        <v>2016</v>
      </c>
      <c r="E1061" s="777" t="s">
        <v>10</v>
      </c>
      <c r="F1061" s="774" t="s">
        <v>6</v>
      </c>
      <c r="G1061" s="777" t="s">
        <v>576</v>
      </c>
      <c r="H1061" s="776" t="s">
        <v>436</v>
      </c>
      <c r="I1061" s="774" t="s">
        <v>648</v>
      </c>
      <c r="J1061" s="777" t="s">
        <v>129</v>
      </c>
      <c r="K1061" s="858">
        <v>0</v>
      </c>
      <c r="L1061" s="774">
        <v>11</v>
      </c>
      <c r="M1061" s="774">
        <v>0</v>
      </c>
      <c r="N1061" s="782">
        <f t="shared" si="16"/>
        <v>11</v>
      </c>
      <c r="O1061" s="831"/>
    </row>
    <row r="1062" spans="1:15">
      <c r="A1062" s="818" t="s">
        <v>201</v>
      </c>
      <c r="B1062" s="846" t="s">
        <v>201</v>
      </c>
      <c r="C1062" s="774" t="s">
        <v>565</v>
      </c>
      <c r="D1062" s="774">
        <v>2016</v>
      </c>
      <c r="E1062" s="777" t="s">
        <v>10</v>
      </c>
      <c r="F1062" s="774" t="s">
        <v>6</v>
      </c>
      <c r="G1062" s="777" t="s">
        <v>576</v>
      </c>
      <c r="H1062" s="776" t="s">
        <v>436</v>
      </c>
      <c r="I1062" s="774" t="s">
        <v>648</v>
      </c>
      <c r="J1062" s="777" t="s">
        <v>1226</v>
      </c>
      <c r="K1062" s="858">
        <v>0</v>
      </c>
      <c r="L1062" s="774">
        <v>16</v>
      </c>
      <c r="M1062" s="774">
        <v>0</v>
      </c>
      <c r="N1062" s="782">
        <f t="shared" si="16"/>
        <v>16</v>
      </c>
      <c r="O1062" s="860"/>
    </row>
    <row r="1063" spans="1:15">
      <c r="A1063" s="818" t="s">
        <v>201</v>
      </c>
      <c r="B1063" s="846" t="s">
        <v>201</v>
      </c>
      <c r="C1063" s="774" t="s">
        <v>565</v>
      </c>
      <c r="D1063" s="774">
        <v>2016</v>
      </c>
      <c r="E1063" s="777" t="s">
        <v>10</v>
      </c>
      <c r="F1063" s="774" t="s">
        <v>6</v>
      </c>
      <c r="G1063" s="777" t="s">
        <v>576</v>
      </c>
      <c r="H1063" s="776" t="s">
        <v>1390</v>
      </c>
      <c r="I1063" s="774" t="s">
        <v>648</v>
      </c>
      <c r="J1063" s="777" t="s">
        <v>1228</v>
      </c>
      <c r="K1063" s="916">
        <v>0</v>
      </c>
      <c r="L1063" s="774">
        <v>0</v>
      </c>
      <c r="M1063" s="774">
        <v>1</v>
      </c>
      <c r="N1063" s="782">
        <f t="shared" si="16"/>
        <v>1</v>
      </c>
      <c r="O1063" s="774"/>
    </row>
    <row r="1064" spans="1:15">
      <c r="A1064" s="818" t="s">
        <v>201</v>
      </c>
      <c r="B1064" s="846" t="s">
        <v>201</v>
      </c>
      <c r="C1064" s="774" t="s">
        <v>565</v>
      </c>
      <c r="D1064" s="774">
        <v>2016</v>
      </c>
      <c r="E1064" s="777" t="s">
        <v>10</v>
      </c>
      <c r="F1064" s="774" t="s">
        <v>6</v>
      </c>
      <c r="G1064" s="777" t="s">
        <v>576</v>
      </c>
      <c r="H1064" s="776" t="s">
        <v>1390</v>
      </c>
      <c r="I1064" s="774" t="s">
        <v>648</v>
      </c>
      <c r="J1064" s="777" t="s">
        <v>1226</v>
      </c>
      <c r="K1064" s="858">
        <v>0</v>
      </c>
      <c r="L1064" s="774">
        <v>10</v>
      </c>
      <c r="M1064" s="774">
        <v>0</v>
      </c>
      <c r="N1064" s="782">
        <f t="shared" si="16"/>
        <v>10</v>
      </c>
      <c r="O1064" s="831"/>
    </row>
    <row r="1065" spans="1:15">
      <c r="A1065" s="818" t="s">
        <v>201</v>
      </c>
      <c r="B1065" s="846" t="s">
        <v>201</v>
      </c>
      <c r="C1065" s="774" t="s">
        <v>565</v>
      </c>
      <c r="D1065" s="774">
        <v>2016</v>
      </c>
      <c r="E1065" s="777" t="s">
        <v>10</v>
      </c>
      <c r="F1065" s="774" t="s">
        <v>6</v>
      </c>
      <c r="G1065" s="777" t="s">
        <v>576</v>
      </c>
      <c r="H1065" s="776" t="s">
        <v>1355</v>
      </c>
      <c r="I1065" s="774" t="s">
        <v>648</v>
      </c>
      <c r="J1065" s="777" t="s">
        <v>1222</v>
      </c>
      <c r="K1065" s="916">
        <v>0</v>
      </c>
      <c r="L1065" s="774">
        <v>1</v>
      </c>
      <c r="M1065" s="774">
        <v>0</v>
      </c>
      <c r="N1065" s="782">
        <f t="shared" si="16"/>
        <v>1</v>
      </c>
      <c r="O1065" s="774"/>
    </row>
    <row r="1066" spans="1:15">
      <c r="A1066" s="818" t="s">
        <v>201</v>
      </c>
      <c r="B1066" s="846" t="s">
        <v>201</v>
      </c>
      <c r="C1066" s="774" t="s">
        <v>565</v>
      </c>
      <c r="D1066" s="774">
        <v>2016</v>
      </c>
      <c r="E1066" s="777" t="s">
        <v>10</v>
      </c>
      <c r="F1066" s="774" t="s">
        <v>6</v>
      </c>
      <c r="G1066" s="777" t="s">
        <v>576</v>
      </c>
      <c r="H1066" s="776" t="s">
        <v>1355</v>
      </c>
      <c r="I1066" s="774" t="s">
        <v>648</v>
      </c>
      <c r="J1066" s="777" t="s">
        <v>129</v>
      </c>
      <c r="K1066" s="916">
        <v>0</v>
      </c>
      <c r="L1066" s="774">
        <v>1</v>
      </c>
      <c r="M1066" s="774">
        <v>0</v>
      </c>
      <c r="N1066" s="782">
        <f t="shared" si="16"/>
        <v>1</v>
      </c>
      <c r="O1066" s="774"/>
    </row>
    <row r="1067" spans="1:15">
      <c r="A1067" s="818" t="s">
        <v>201</v>
      </c>
      <c r="B1067" s="846" t="s">
        <v>201</v>
      </c>
      <c r="C1067" s="774" t="s">
        <v>565</v>
      </c>
      <c r="D1067" s="774">
        <v>2016</v>
      </c>
      <c r="E1067" s="777" t="s">
        <v>10</v>
      </c>
      <c r="F1067" s="774" t="s">
        <v>6</v>
      </c>
      <c r="G1067" s="777" t="s">
        <v>576</v>
      </c>
      <c r="H1067" s="776" t="s">
        <v>1355</v>
      </c>
      <c r="I1067" s="774" t="s">
        <v>648</v>
      </c>
      <c r="J1067" s="777" t="s">
        <v>1226</v>
      </c>
      <c r="K1067" s="916">
        <v>0</v>
      </c>
      <c r="L1067" s="774">
        <v>32</v>
      </c>
      <c r="M1067" s="774">
        <v>0</v>
      </c>
      <c r="N1067" s="782">
        <f t="shared" si="16"/>
        <v>32</v>
      </c>
      <c r="O1067" s="860"/>
    </row>
    <row r="1068" spans="1:15">
      <c r="A1068" s="818" t="s">
        <v>201</v>
      </c>
      <c r="B1068" s="846" t="s">
        <v>201</v>
      </c>
      <c r="C1068" s="774" t="s">
        <v>565</v>
      </c>
      <c r="D1068" s="774">
        <v>2016</v>
      </c>
      <c r="E1068" s="777" t="s">
        <v>10</v>
      </c>
      <c r="F1068" s="774" t="s">
        <v>6</v>
      </c>
      <c r="G1068" s="777" t="s">
        <v>576</v>
      </c>
      <c r="H1068" s="776" t="s">
        <v>1311</v>
      </c>
      <c r="I1068" s="774" t="s">
        <v>648</v>
      </c>
      <c r="J1068" s="777" t="s">
        <v>1212</v>
      </c>
      <c r="K1068" s="858">
        <v>0</v>
      </c>
      <c r="L1068" s="774">
        <v>22</v>
      </c>
      <c r="M1068" s="774">
        <v>0</v>
      </c>
      <c r="N1068" s="782">
        <f t="shared" si="16"/>
        <v>22</v>
      </c>
      <c r="O1068" s="838"/>
    </row>
    <row r="1069" spans="1:15">
      <c r="A1069" s="818" t="s">
        <v>201</v>
      </c>
      <c r="B1069" s="846" t="s">
        <v>201</v>
      </c>
      <c r="C1069" s="774" t="s">
        <v>565</v>
      </c>
      <c r="D1069" s="774">
        <v>2016</v>
      </c>
      <c r="E1069" s="777" t="s">
        <v>10</v>
      </c>
      <c r="F1069" s="774" t="s">
        <v>6</v>
      </c>
      <c r="G1069" s="777" t="s">
        <v>576</v>
      </c>
      <c r="H1069" s="776" t="s">
        <v>1311</v>
      </c>
      <c r="I1069" s="774" t="s">
        <v>648</v>
      </c>
      <c r="J1069" s="777" t="s">
        <v>1214</v>
      </c>
      <c r="K1069" s="858">
        <v>0</v>
      </c>
      <c r="L1069" s="774">
        <v>5</v>
      </c>
      <c r="M1069" s="774">
        <v>0</v>
      </c>
      <c r="N1069" s="782">
        <f t="shared" si="16"/>
        <v>5</v>
      </c>
      <c r="O1069" s="774"/>
    </row>
    <row r="1070" spans="1:15">
      <c r="A1070" s="818" t="s">
        <v>201</v>
      </c>
      <c r="B1070" s="846" t="s">
        <v>201</v>
      </c>
      <c r="C1070" s="774" t="s">
        <v>565</v>
      </c>
      <c r="D1070" s="774">
        <v>2016</v>
      </c>
      <c r="E1070" s="777" t="s">
        <v>10</v>
      </c>
      <c r="F1070" s="774" t="s">
        <v>6</v>
      </c>
      <c r="G1070" s="777" t="s">
        <v>576</v>
      </c>
      <c r="H1070" s="776" t="s">
        <v>1311</v>
      </c>
      <c r="I1070" s="774" t="s">
        <v>648</v>
      </c>
      <c r="J1070" s="777" t="s">
        <v>1216</v>
      </c>
      <c r="K1070" s="858">
        <v>0</v>
      </c>
      <c r="L1070" s="774">
        <v>20</v>
      </c>
      <c r="M1070" s="774">
        <v>0</v>
      </c>
      <c r="N1070" s="782">
        <f t="shared" si="16"/>
        <v>20</v>
      </c>
      <c r="O1070" s="838"/>
    </row>
    <row r="1071" spans="1:15">
      <c r="A1071" s="818" t="s">
        <v>201</v>
      </c>
      <c r="B1071" s="846" t="s">
        <v>201</v>
      </c>
      <c r="C1071" s="774" t="s">
        <v>565</v>
      </c>
      <c r="D1071" s="774">
        <v>2016</v>
      </c>
      <c r="E1071" s="777" t="s">
        <v>10</v>
      </c>
      <c r="F1071" s="774" t="s">
        <v>6</v>
      </c>
      <c r="G1071" s="777" t="s">
        <v>576</v>
      </c>
      <c r="H1071" s="776" t="s">
        <v>1311</v>
      </c>
      <c r="I1071" s="774" t="s">
        <v>648</v>
      </c>
      <c r="J1071" s="777" t="s">
        <v>1218</v>
      </c>
      <c r="K1071" s="858">
        <v>0</v>
      </c>
      <c r="L1071" s="774">
        <v>23</v>
      </c>
      <c r="M1071" s="774">
        <v>0</v>
      </c>
      <c r="N1071" s="782">
        <f t="shared" si="16"/>
        <v>23</v>
      </c>
      <c r="O1071" s="774"/>
    </row>
    <row r="1072" spans="1:15">
      <c r="A1072" s="818" t="s">
        <v>201</v>
      </c>
      <c r="B1072" s="846" t="s">
        <v>201</v>
      </c>
      <c r="C1072" s="774" t="s">
        <v>565</v>
      </c>
      <c r="D1072" s="774">
        <v>2016</v>
      </c>
      <c r="E1072" s="777" t="s">
        <v>10</v>
      </c>
      <c r="F1072" s="774" t="s">
        <v>6</v>
      </c>
      <c r="G1072" s="777" t="s">
        <v>576</v>
      </c>
      <c r="H1072" s="776" t="s">
        <v>1311</v>
      </c>
      <c r="I1072" s="774" t="s">
        <v>648</v>
      </c>
      <c r="J1072" s="777" t="s">
        <v>1220</v>
      </c>
      <c r="K1072" s="917">
        <v>0</v>
      </c>
      <c r="L1072" s="774">
        <v>30</v>
      </c>
      <c r="M1072" s="774">
        <v>0</v>
      </c>
      <c r="N1072" s="782">
        <f t="shared" si="16"/>
        <v>30</v>
      </c>
      <c r="O1072" s="774"/>
    </row>
    <row r="1073" spans="1:15">
      <c r="A1073" s="818" t="s">
        <v>201</v>
      </c>
      <c r="B1073" s="846" t="s">
        <v>201</v>
      </c>
      <c r="C1073" s="774" t="s">
        <v>565</v>
      </c>
      <c r="D1073" s="774">
        <v>2016</v>
      </c>
      <c r="E1073" s="777" t="s">
        <v>10</v>
      </c>
      <c r="F1073" s="774" t="s">
        <v>6</v>
      </c>
      <c r="G1073" s="777" t="s">
        <v>576</v>
      </c>
      <c r="H1073" s="776" t="s">
        <v>1311</v>
      </c>
      <c r="I1073" s="774" t="s">
        <v>648</v>
      </c>
      <c r="J1073" s="777" t="s">
        <v>1222</v>
      </c>
      <c r="K1073" s="858">
        <v>0</v>
      </c>
      <c r="L1073" s="774">
        <v>43</v>
      </c>
      <c r="M1073" s="774">
        <v>0</v>
      </c>
      <c r="N1073" s="782">
        <f t="shared" si="16"/>
        <v>43</v>
      </c>
      <c r="O1073" s="831"/>
    </row>
    <row r="1074" spans="1:15">
      <c r="A1074" s="818" t="s">
        <v>201</v>
      </c>
      <c r="B1074" s="846" t="s">
        <v>201</v>
      </c>
      <c r="C1074" s="774" t="s">
        <v>565</v>
      </c>
      <c r="D1074" s="774">
        <v>2016</v>
      </c>
      <c r="E1074" s="777" t="s">
        <v>10</v>
      </c>
      <c r="F1074" s="774" t="s">
        <v>6</v>
      </c>
      <c r="G1074" s="777" t="s">
        <v>576</v>
      </c>
      <c r="H1074" s="776" t="s">
        <v>1311</v>
      </c>
      <c r="I1074" s="774" t="s">
        <v>648</v>
      </c>
      <c r="J1074" s="777" t="s">
        <v>1221</v>
      </c>
      <c r="K1074" s="916">
        <v>0</v>
      </c>
      <c r="L1074" s="774">
        <v>4</v>
      </c>
      <c r="M1074" s="774">
        <v>0</v>
      </c>
      <c r="N1074" s="782">
        <f t="shared" si="16"/>
        <v>4</v>
      </c>
      <c r="O1074" s="774"/>
    </row>
    <row r="1075" spans="1:15">
      <c r="A1075" s="818" t="s">
        <v>201</v>
      </c>
      <c r="B1075" s="846" t="s">
        <v>201</v>
      </c>
      <c r="C1075" s="774" t="s">
        <v>565</v>
      </c>
      <c r="D1075" s="774">
        <v>2016</v>
      </c>
      <c r="E1075" s="777" t="s">
        <v>10</v>
      </c>
      <c r="F1075" s="774" t="s">
        <v>6</v>
      </c>
      <c r="G1075" s="777" t="s">
        <v>576</v>
      </c>
      <c r="H1075" s="776" t="s">
        <v>1311</v>
      </c>
      <c r="I1075" s="774" t="s">
        <v>648</v>
      </c>
      <c r="J1075" s="777" t="s">
        <v>1234</v>
      </c>
      <c r="K1075" s="916">
        <v>0</v>
      </c>
      <c r="L1075" s="774">
        <v>1</v>
      </c>
      <c r="M1075" s="774">
        <v>2</v>
      </c>
      <c r="N1075" s="782">
        <f t="shared" si="16"/>
        <v>3</v>
      </c>
      <c r="O1075" s="774"/>
    </row>
    <row r="1076" spans="1:15">
      <c r="A1076" s="818" t="s">
        <v>201</v>
      </c>
      <c r="B1076" s="846" t="s">
        <v>201</v>
      </c>
      <c r="C1076" s="774" t="s">
        <v>565</v>
      </c>
      <c r="D1076" s="774">
        <v>2016</v>
      </c>
      <c r="E1076" s="777" t="s">
        <v>10</v>
      </c>
      <c r="F1076" s="774" t="s">
        <v>6</v>
      </c>
      <c r="G1076" s="777" t="s">
        <v>576</v>
      </c>
      <c r="H1076" s="776" t="s">
        <v>1367</v>
      </c>
      <c r="I1076" s="774" t="s">
        <v>648</v>
      </c>
      <c r="J1076" s="777" t="s">
        <v>1224</v>
      </c>
      <c r="K1076" s="858">
        <v>0</v>
      </c>
      <c r="L1076" s="774">
        <v>0</v>
      </c>
      <c r="M1076" s="774">
        <v>2</v>
      </c>
      <c r="N1076" s="782">
        <f t="shared" si="16"/>
        <v>2</v>
      </c>
      <c r="O1076" s="774"/>
    </row>
    <row r="1077" spans="1:15">
      <c r="A1077" s="818" t="s">
        <v>201</v>
      </c>
      <c r="B1077" s="846" t="s">
        <v>201</v>
      </c>
      <c r="C1077" s="774" t="s">
        <v>565</v>
      </c>
      <c r="D1077" s="774">
        <v>2016</v>
      </c>
      <c r="E1077" s="777" t="s">
        <v>10</v>
      </c>
      <c r="F1077" s="774" t="s">
        <v>6</v>
      </c>
      <c r="G1077" s="777" t="s">
        <v>576</v>
      </c>
      <c r="H1077" s="776" t="s">
        <v>1362</v>
      </c>
      <c r="I1077" s="774" t="s">
        <v>648</v>
      </c>
      <c r="J1077" s="777" t="s">
        <v>129</v>
      </c>
      <c r="K1077" s="858">
        <v>0</v>
      </c>
      <c r="L1077" s="774">
        <v>1</v>
      </c>
      <c r="M1077" s="774">
        <v>0</v>
      </c>
      <c r="N1077" s="782">
        <f t="shared" si="16"/>
        <v>1</v>
      </c>
      <c r="O1077" s="831"/>
    </row>
    <row r="1078" spans="1:15">
      <c r="A1078" s="818" t="s">
        <v>201</v>
      </c>
      <c r="B1078" s="846" t="s">
        <v>201</v>
      </c>
      <c r="C1078" s="774" t="s">
        <v>565</v>
      </c>
      <c r="D1078" s="774">
        <v>2016</v>
      </c>
      <c r="E1078" s="777" t="s">
        <v>10</v>
      </c>
      <c r="F1078" s="774" t="s">
        <v>6</v>
      </c>
      <c r="G1078" s="777" t="s">
        <v>576</v>
      </c>
      <c r="H1078" s="776" t="s">
        <v>1391</v>
      </c>
      <c r="I1078" s="774" t="s">
        <v>648</v>
      </c>
      <c r="J1078" s="777" t="s">
        <v>1228</v>
      </c>
      <c r="K1078" s="858">
        <v>0</v>
      </c>
      <c r="L1078" s="774">
        <v>0</v>
      </c>
      <c r="M1078" s="774">
        <v>4</v>
      </c>
      <c r="N1078" s="782">
        <f t="shared" si="16"/>
        <v>4</v>
      </c>
      <c r="O1078" s="774"/>
    </row>
    <row r="1079" spans="1:15">
      <c r="A1079" s="818" t="s">
        <v>201</v>
      </c>
      <c r="B1079" s="846" t="s">
        <v>201</v>
      </c>
      <c r="C1079" s="774" t="s">
        <v>565</v>
      </c>
      <c r="D1079" s="774">
        <v>2016</v>
      </c>
      <c r="E1079" s="777" t="s">
        <v>10</v>
      </c>
      <c r="F1079" s="774" t="s">
        <v>6</v>
      </c>
      <c r="G1079" s="777" t="s">
        <v>576</v>
      </c>
      <c r="H1079" s="776" t="s">
        <v>1412</v>
      </c>
      <c r="I1079" s="774" t="s">
        <v>648</v>
      </c>
      <c r="J1079" s="777" t="s">
        <v>1226</v>
      </c>
      <c r="K1079" s="858">
        <v>0</v>
      </c>
      <c r="L1079" s="774">
        <v>2</v>
      </c>
      <c r="M1079" s="774">
        <v>0</v>
      </c>
      <c r="N1079" s="782">
        <f t="shared" si="16"/>
        <v>2</v>
      </c>
      <c r="O1079" s="838"/>
    </row>
    <row r="1080" spans="1:15">
      <c r="A1080" s="818" t="s">
        <v>201</v>
      </c>
      <c r="B1080" s="846" t="s">
        <v>201</v>
      </c>
      <c r="C1080" s="774" t="s">
        <v>565</v>
      </c>
      <c r="D1080" s="774">
        <v>2016</v>
      </c>
      <c r="E1080" s="777" t="s">
        <v>10</v>
      </c>
      <c r="F1080" s="774" t="s">
        <v>6</v>
      </c>
      <c r="G1080" s="777" t="s">
        <v>576</v>
      </c>
      <c r="H1080" s="776" t="s">
        <v>1348</v>
      </c>
      <c r="I1080" s="774" t="s">
        <v>648</v>
      </c>
      <c r="J1080" s="777" t="s">
        <v>1218</v>
      </c>
      <c r="K1080" s="858">
        <v>0</v>
      </c>
      <c r="L1080" s="774">
        <v>27</v>
      </c>
      <c r="M1080" s="774">
        <v>0</v>
      </c>
      <c r="N1080" s="782">
        <f t="shared" si="16"/>
        <v>27</v>
      </c>
      <c r="O1080" s="774"/>
    </row>
    <row r="1081" spans="1:15">
      <c r="A1081" s="818" t="s">
        <v>201</v>
      </c>
      <c r="B1081" s="846" t="s">
        <v>201</v>
      </c>
      <c r="C1081" s="774" t="s">
        <v>565</v>
      </c>
      <c r="D1081" s="774">
        <v>2016</v>
      </c>
      <c r="E1081" s="777" t="s">
        <v>10</v>
      </c>
      <c r="F1081" s="774" t="s">
        <v>6</v>
      </c>
      <c r="G1081" s="777" t="s">
        <v>576</v>
      </c>
      <c r="H1081" s="776" t="s">
        <v>1348</v>
      </c>
      <c r="I1081" s="774" t="s">
        <v>648</v>
      </c>
      <c r="J1081" s="777" t="s">
        <v>1220</v>
      </c>
      <c r="K1081" s="858">
        <v>0</v>
      </c>
      <c r="L1081" s="774">
        <v>4</v>
      </c>
      <c r="M1081" s="774">
        <v>0</v>
      </c>
      <c r="N1081" s="782">
        <f t="shared" si="16"/>
        <v>4</v>
      </c>
      <c r="O1081" s="831"/>
    </row>
    <row r="1082" spans="1:15">
      <c r="A1082" s="818" t="s">
        <v>201</v>
      </c>
      <c r="B1082" s="846" t="s">
        <v>201</v>
      </c>
      <c r="C1082" s="774" t="s">
        <v>565</v>
      </c>
      <c r="D1082" s="774">
        <v>2016</v>
      </c>
      <c r="E1082" s="777" t="s">
        <v>10</v>
      </c>
      <c r="F1082" s="774" t="s">
        <v>6</v>
      </c>
      <c r="G1082" s="777" t="s">
        <v>576</v>
      </c>
      <c r="H1082" s="776" t="s">
        <v>1348</v>
      </c>
      <c r="I1082" s="774" t="s">
        <v>648</v>
      </c>
      <c r="J1082" s="777" t="s">
        <v>1222</v>
      </c>
      <c r="K1082" s="858">
        <v>0</v>
      </c>
      <c r="L1082" s="774">
        <v>4</v>
      </c>
      <c r="M1082" s="774">
        <v>0</v>
      </c>
      <c r="N1082" s="782">
        <f t="shared" si="16"/>
        <v>4</v>
      </c>
      <c r="O1082" s="774"/>
    </row>
    <row r="1083" spans="1:15">
      <c r="A1083" s="818" t="s">
        <v>201</v>
      </c>
      <c r="B1083" s="846" t="s">
        <v>201</v>
      </c>
      <c r="C1083" s="774" t="s">
        <v>565</v>
      </c>
      <c r="D1083" s="774">
        <v>2016</v>
      </c>
      <c r="E1083" s="777" t="s">
        <v>10</v>
      </c>
      <c r="F1083" s="774" t="s">
        <v>6</v>
      </c>
      <c r="G1083" s="777" t="s">
        <v>576</v>
      </c>
      <c r="H1083" s="776" t="s">
        <v>1348</v>
      </c>
      <c r="I1083" s="774" t="s">
        <v>648</v>
      </c>
      <c r="J1083" s="777" t="s">
        <v>1228</v>
      </c>
      <c r="K1083" s="858">
        <v>0</v>
      </c>
      <c r="L1083" s="774">
        <v>0</v>
      </c>
      <c r="M1083" s="774">
        <v>2</v>
      </c>
      <c r="N1083" s="782">
        <f t="shared" si="16"/>
        <v>2</v>
      </c>
      <c r="O1083" s="831"/>
    </row>
    <row r="1084" spans="1:15">
      <c r="A1084" s="818" t="s">
        <v>201</v>
      </c>
      <c r="B1084" s="846" t="s">
        <v>201</v>
      </c>
      <c r="C1084" s="774" t="s">
        <v>565</v>
      </c>
      <c r="D1084" s="774">
        <v>2016</v>
      </c>
      <c r="E1084" s="777" t="s">
        <v>10</v>
      </c>
      <c r="F1084" s="774" t="s">
        <v>6</v>
      </c>
      <c r="G1084" s="777" t="s">
        <v>576</v>
      </c>
      <c r="H1084" s="776" t="s">
        <v>1348</v>
      </c>
      <c r="I1084" s="774" t="s">
        <v>648</v>
      </c>
      <c r="J1084" s="777" t="s">
        <v>1226</v>
      </c>
      <c r="K1084" s="858">
        <v>0</v>
      </c>
      <c r="L1084" s="774">
        <v>10</v>
      </c>
      <c r="M1084" s="774">
        <v>1</v>
      </c>
      <c r="N1084" s="782">
        <f t="shared" si="16"/>
        <v>11</v>
      </c>
      <c r="O1084" s="774"/>
    </row>
    <row r="1085" spans="1:15">
      <c r="A1085" s="818" t="s">
        <v>201</v>
      </c>
      <c r="B1085" s="846" t="s">
        <v>201</v>
      </c>
      <c r="C1085" s="774" t="s">
        <v>565</v>
      </c>
      <c r="D1085" s="774">
        <v>2016</v>
      </c>
      <c r="E1085" s="777" t="s">
        <v>10</v>
      </c>
      <c r="F1085" s="774" t="s">
        <v>6</v>
      </c>
      <c r="G1085" s="777" t="s">
        <v>576</v>
      </c>
      <c r="H1085" s="776" t="s">
        <v>1349</v>
      </c>
      <c r="I1085" s="774" t="s">
        <v>648</v>
      </c>
      <c r="J1085" s="777" t="s">
        <v>1218</v>
      </c>
      <c r="K1085" s="858">
        <v>0</v>
      </c>
      <c r="L1085" s="774">
        <v>145</v>
      </c>
      <c r="M1085" s="774">
        <v>0</v>
      </c>
      <c r="N1085" s="782">
        <f t="shared" si="16"/>
        <v>145</v>
      </c>
      <c r="O1085" s="831"/>
    </row>
    <row r="1086" spans="1:15">
      <c r="A1086" s="818" t="s">
        <v>201</v>
      </c>
      <c r="B1086" s="846" t="s">
        <v>201</v>
      </c>
      <c r="C1086" s="774" t="s">
        <v>565</v>
      </c>
      <c r="D1086" s="774">
        <v>2016</v>
      </c>
      <c r="E1086" s="777" t="s">
        <v>10</v>
      </c>
      <c r="F1086" s="774" t="s">
        <v>6</v>
      </c>
      <c r="G1086" s="777" t="s">
        <v>576</v>
      </c>
      <c r="H1086" s="776" t="s">
        <v>1349</v>
      </c>
      <c r="I1086" s="774" t="s">
        <v>648</v>
      </c>
      <c r="J1086" s="777" t="s">
        <v>1220</v>
      </c>
      <c r="K1086" s="858">
        <v>0</v>
      </c>
      <c r="L1086" s="774">
        <v>87</v>
      </c>
      <c r="M1086" s="774">
        <v>0</v>
      </c>
      <c r="N1086" s="782">
        <f t="shared" si="16"/>
        <v>87</v>
      </c>
      <c r="O1086" s="774"/>
    </row>
    <row r="1087" spans="1:15">
      <c r="A1087" s="818" t="s">
        <v>201</v>
      </c>
      <c r="B1087" s="846" t="s">
        <v>201</v>
      </c>
      <c r="C1087" s="774" t="s">
        <v>565</v>
      </c>
      <c r="D1087" s="774">
        <v>2016</v>
      </c>
      <c r="E1087" s="777" t="s">
        <v>10</v>
      </c>
      <c r="F1087" s="774" t="s">
        <v>6</v>
      </c>
      <c r="G1087" s="777" t="s">
        <v>576</v>
      </c>
      <c r="H1087" s="776" t="s">
        <v>1349</v>
      </c>
      <c r="I1087" s="774" t="s">
        <v>648</v>
      </c>
      <c r="J1087" s="777" t="s">
        <v>1222</v>
      </c>
      <c r="K1087" s="916">
        <v>0</v>
      </c>
      <c r="L1087" s="774">
        <v>15</v>
      </c>
      <c r="M1087" s="774">
        <v>0</v>
      </c>
      <c r="N1087" s="782">
        <f t="shared" si="16"/>
        <v>15</v>
      </c>
      <c r="O1087" s="774"/>
    </row>
    <row r="1088" spans="1:15">
      <c r="A1088" s="818" t="s">
        <v>201</v>
      </c>
      <c r="B1088" s="846" t="s">
        <v>201</v>
      </c>
      <c r="C1088" s="774" t="s">
        <v>565</v>
      </c>
      <c r="D1088" s="774">
        <v>2016</v>
      </c>
      <c r="E1088" s="777" t="s">
        <v>10</v>
      </c>
      <c r="F1088" s="774" t="s">
        <v>6</v>
      </c>
      <c r="G1088" s="777" t="s">
        <v>576</v>
      </c>
      <c r="H1088" s="776" t="s">
        <v>1349</v>
      </c>
      <c r="I1088" s="774" t="s">
        <v>648</v>
      </c>
      <c r="J1088" s="777" t="s">
        <v>1228</v>
      </c>
      <c r="K1088" s="858">
        <v>0</v>
      </c>
      <c r="L1088" s="774">
        <v>12</v>
      </c>
      <c r="M1088" s="774">
        <v>18</v>
      </c>
      <c r="N1088" s="782">
        <f t="shared" si="16"/>
        <v>30</v>
      </c>
      <c r="O1088" s="831"/>
    </row>
    <row r="1089" spans="1:15">
      <c r="A1089" s="818" t="s">
        <v>201</v>
      </c>
      <c r="B1089" s="846" t="s">
        <v>201</v>
      </c>
      <c r="C1089" s="774" t="s">
        <v>565</v>
      </c>
      <c r="D1089" s="774">
        <v>2016</v>
      </c>
      <c r="E1089" s="777" t="s">
        <v>10</v>
      </c>
      <c r="F1089" s="774" t="s">
        <v>6</v>
      </c>
      <c r="G1089" s="777" t="s">
        <v>576</v>
      </c>
      <c r="H1089" s="776" t="s">
        <v>1349</v>
      </c>
      <c r="I1089" s="774" t="s">
        <v>648</v>
      </c>
      <c r="J1089" s="777" t="s">
        <v>1226</v>
      </c>
      <c r="K1089" s="858">
        <v>0</v>
      </c>
      <c r="L1089" s="774">
        <v>326</v>
      </c>
      <c r="M1089" s="774">
        <v>2</v>
      </c>
      <c r="N1089" s="782">
        <f t="shared" si="16"/>
        <v>328</v>
      </c>
      <c r="O1089" s="774"/>
    </row>
    <row r="1090" spans="1:15">
      <c r="A1090" s="818" t="s">
        <v>201</v>
      </c>
      <c r="B1090" s="846" t="s">
        <v>201</v>
      </c>
      <c r="C1090" s="774" t="s">
        <v>565</v>
      </c>
      <c r="D1090" s="774">
        <v>2016</v>
      </c>
      <c r="E1090" s="777" t="s">
        <v>10</v>
      </c>
      <c r="F1090" s="774" t="s">
        <v>6</v>
      </c>
      <c r="G1090" s="777" t="s">
        <v>576</v>
      </c>
      <c r="H1090" s="776" t="s">
        <v>446</v>
      </c>
      <c r="I1090" s="774" t="s">
        <v>648</v>
      </c>
      <c r="J1090" s="777" t="s">
        <v>1217</v>
      </c>
      <c r="K1090" s="858">
        <v>0</v>
      </c>
      <c r="L1090" s="774">
        <v>2</v>
      </c>
      <c r="M1090" s="774">
        <v>0</v>
      </c>
      <c r="N1090" s="782">
        <f t="shared" si="16"/>
        <v>2</v>
      </c>
      <c r="O1090" s="831"/>
    </row>
    <row r="1091" spans="1:15">
      <c r="A1091" s="818" t="s">
        <v>201</v>
      </c>
      <c r="B1091" s="846" t="s">
        <v>201</v>
      </c>
      <c r="C1091" s="774" t="s">
        <v>565</v>
      </c>
      <c r="D1091" s="774">
        <v>2016</v>
      </c>
      <c r="E1091" s="777" t="s">
        <v>10</v>
      </c>
      <c r="F1091" s="774" t="s">
        <v>6</v>
      </c>
      <c r="G1091" s="777" t="s">
        <v>576</v>
      </c>
      <c r="H1091" s="776" t="s">
        <v>446</v>
      </c>
      <c r="I1091" s="774" t="s">
        <v>648</v>
      </c>
      <c r="J1091" s="777" t="s">
        <v>1218</v>
      </c>
      <c r="K1091" s="858">
        <v>0</v>
      </c>
      <c r="L1091" s="774">
        <v>3</v>
      </c>
      <c r="M1091" s="774">
        <v>0</v>
      </c>
      <c r="N1091" s="782">
        <f t="shared" si="16"/>
        <v>3</v>
      </c>
      <c r="O1091" s="774"/>
    </row>
    <row r="1092" spans="1:15">
      <c r="A1092" s="818" t="s">
        <v>201</v>
      </c>
      <c r="B1092" s="846" t="s">
        <v>201</v>
      </c>
      <c r="C1092" s="774" t="s">
        <v>565</v>
      </c>
      <c r="D1092" s="774">
        <v>2016</v>
      </c>
      <c r="E1092" s="777" t="s">
        <v>10</v>
      </c>
      <c r="F1092" s="774" t="s">
        <v>6</v>
      </c>
      <c r="G1092" s="777" t="s">
        <v>576</v>
      </c>
      <c r="H1092" s="776" t="s">
        <v>446</v>
      </c>
      <c r="I1092" s="774" t="s">
        <v>648</v>
      </c>
      <c r="J1092" s="777" t="s">
        <v>1220</v>
      </c>
      <c r="K1092" s="858">
        <v>0</v>
      </c>
      <c r="L1092" s="774">
        <v>3</v>
      </c>
      <c r="M1092" s="774">
        <v>0</v>
      </c>
      <c r="N1092" s="782">
        <f t="shared" si="16"/>
        <v>3</v>
      </c>
      <c r="O1092" s="831"/>
    </row>
    <row r="1093" spans="1:15">
      <c r="A1093" s="818" t="s">
        <v>201</v>
      </c>
      <c r="B1093" s="846" t="s">
        <v>201</v>
      </c>
      <c r="C1093" s="774" t="s">
        <v>565</v>
      </c>
      <c r="D1093" s="774">
        <v>2016</v>
      </c>
      <c r="E1093" s="777" t="s">
        <v>10</v>
      </c>
      <c r="F1093" s="774" t="s">
        <v>6</v>
      </c>
      <c r="G1093" s="777" t="s">
        <v>576</v>
      </c>
      <c r="H1093" s="776" t="s">
        <v>446</v>
      </c>
      <c r="I1093" s="774" t="s">
        <v>648</v>
      </c>
      <c r="J1093" s="777" t="s">
        <v>1222</v>
      </c>
      <c r="K1093" s="858">
        <v>0</v>
      </c>
      <c r="L1093" s="774">
        <v>7</v>
      </c>
      <c r="M1093" s="774">
        <v>0</v>
      </c>
      <c r="N1093" s="782">
        <f t="shared" ref="N1093:N1156" si="17">K1093+L1093+M1093</f>
        <v>7</v>
      </c>
      <c r="O1093" s="774"/>
    </row>
    <row r="1094" spans="1:15">
      <c r="A1094" s="818" t="s">
        <v>201</v>
      </c>
      <c r="B1094" s="846" t="s">
        <v>201</v>
      </c>
      <c r="C1094" s="774" t="s">
        <v>565</v>
      </c>
      <c r="D1094" s="774">
        <v>2016</v>
      </c>
      <c r="E1094" s="777" t="s">
        <v>10</v>
      </c>
      <c r="F1094" s="774" t="s">
        <v>6</v>
      </c>
      <c r="G1094" s="777" t="s">
        <v>576</v>
      </c>
      <c r="H1094" s="776" t="s">
        <v>446</v>
      </c>
      <c r="I1094" s="774" t="s">
        <v>648</v>
      </c>
      <c r="J1094" s="777" t="s">
        <v>1234</v>
      </c>
      <c r="K1094" s="858">
        <v>0</v>
      </c>
      <c r="L1094" s="774">
        <v>2</v>
      </c>
      <c r="M1094" s="774">
        <v>2</v>
      </c>
      <c r="N1094" s="782">
        <f t="shared" si="17"/>
        <v>4</v>
      </c>
      <c r="O1094" s="831"/>
    </row>
    <row r="1095" spans="1:15">
      <c r="A1095" s="818" t="s">
        <v>201</v>
      </c>
      <c r="B1095" s="846" t="s">
        <v>201</v>
      </c>
      <c r="C1095" s="774" t="s">
        <v>565</v>
      </c>
      <c r="D1095" s="774">
        <v>2016</v>
      </c>
      <c r="E1095" s="777" t="s">
        <v>10</v>
      </c>
      <c r="F1095" s="774" t="s">
        <v>6</v>
      </c>
      <c r="G1095" s="777" t="s">
        <v>576</v>
      </c>
      <c r="H1095" s="776" t="s">
        <v>446</v>
      </c>
      <c r="I1095" s="774" t="s">
        <v>648</v>
      </c>
      <c r="J1095" s="777" t="s">
        <v>1226</v>
      </c>
      <c r="K1095" s="858">
        <v>0</v>
      </c>
      <c r="L1095" s="774">
        <v>3</v>
      </c>
      <c r="M1095" s="774">
        <v>0</v>
      </c>
      <c r="N1095" s="782">
        <f t="shared" si="17"/>
        <v>3</v>
      </c>
      <c r="O1095" s="774"/>
    </row>
    <row r="1096" spans="1:15">
      <c r="A1096" s="818" t="s">
        <v>201</v>
      </c>
      <c r="B1096" s="846" t="s">
        <v>201</v>
      </c>
      <c r="C1096" s="774" t="s">
        <v>565</v>
      </c>
      <c r="D1096" s="774">
        <v>2016</v>
      </c>
      <c r="E1096" s="777" t="s">
        <v>10</v>
      </c>
      <c r="F1096" s="774" t="s">
        <v>6</v>
      </c>
      <c r="G1096" s="777" t="s">
        <v>576</v>
      </c>
      <c r="H1096" s="776" t="s">
        <v>1343</v>
      </c>
      <c r="I1096" s="774" t="s">
        <v>648</v>
      </c>
      <c r="J1096" s="777" t="s">
        <v>1217</v>
      </c>
      <c r="K1096" s="916">
        <v>0</v>
      </c>
      <c r="L1096" s="774">
        <v>4</v>
      </c>
      <c r="M1096" s="774">
        <v>0</v>
      </c>
      <c r="N1096" s="782">
        <f t="shared" si="17"/>
        <v>4</v>
      </c>
      <c r="O1096" s="774"/>
    </row>
    <row r="1097" spans="1:15">
      <c r="A1097" s="818" t="s">
        <v>201</v>
      </c>
      <c r="B1097" s="846" t="s">
        <v>201</v>
      </c>
      <c r="C1097" s="774" t="s">
        <v>565</v>
      </c>
      <c r="D1097" s="774">
        <v>2016</v>
      </c>
      <c r="E1097" s="777" t="s">
        <v>10</v>
      </c>
      <c r="F1097" s="774" t="s">
        <v>6</v>
      </c>
      <c r="G1097" s="777" t="s">
        <v>576</v>
      </c>
      <c r="H1097" s="776" t="s">
        <v>1343</v>
      </c>
      <c r="I1097" s="774" t="s">
        <v>648</v>
      </c>
      <c r="J1097" s="777" t="s">
        <v>1220</v>
      </c>
      <c r="K1097" s="858">
        <v>0</v>
      </c>
      <c r="L1097" s="774">
        <v>4</v>
      </c>
      <c r="M1097" s="774">
        <v>0</v>
      </c>
      <c r="N1097" s="782">
        <f t="shared" si="17"/>
        <v>4</v>
      </c>
      <c r="O1097" s="831"/>
    </row>
    <row r="1098" spans="1:15">
      <c r="A1098" s="818" t="s">
        <v>201</v>
      </c>
      <c r="B1098" s="846" t="s">
        <v>201</v>
      </c>
      <c r="C1098" s="774" t="s">
        <v>565</v>
      </c>
      <c r="D1098" s="774">
        <v>2016</v>
      </c>
      <c r="E1098" s="777" t="s">
        <v>10</v>
      </c>
      <c r="F1098" s="774" t="s">
        <v>6</v>
      </c>
      <c r="G1098" s="777" t="s">
        <v>576</v>
      </c>
      <c r="H1098" s="776" t="s">
        <v>1343</v>
      </c>
      <c r="I1098" s="774" t="s">
        <v>648</v>
      </c>
      <c r="J1098" s="777" t="s">
        <v>1222</v>
      </c>
      <c r="K1098" s="858">
        <v>0</v>
      </c>
      <c r="L1098" s="774">
        <v>10</v>
      </c>
      <c r="M1098" s="774">
        <v>0</v>
      </c>
      <c r="N1098" s="782">
        <f t="shared" si="17"/>
        <v>10</v>
      </c>
      <c r="O1098" s="774"/>
    </row>
    <row r="1099" spans="1:15">
      <c r="A1099" s="818" t="s">
        <v>201</v>
      </c>
      <c r="B1099" s="846" t="s">
        <v>201</v>
      </c>
      <c r="C1099" s="774" t="s">
        <v>565</v>
      </c>
      <c r="D1099" s="774">
        <v>2016</v>
      </c>
      <c r="E1099" s="777" t="s">
        <v>10</v>
      </c>
      <c r="F1099" s="774" t="s">
        <v>6</v>
      </c>
      <c r="G1099" s="777" t="s">
        <v>576</v>
      </c>
      <c r="H1099" s="776" t="s">
        <v>1343</v>
      </c>
      <c r="I1099" s="774" t="s">
        <v>648</v>
      </c>
      <c r="J1099" s="777" t="s">
        <v>1221</v>
      </c>
      <c r="K1099" s="917">
        <v>0</v>
      </c>
      <c r="L1099" s="774">
        <v>2</v>
      </c>
      <c r="M1099" s="774">
        <v>0</v>
      </c>
      <c r="N1099" s="782">
        <f t="shared" si="17"/>
        <v>2</v>
      </c>
      <c r="O1099" s="774"/>
    </row>
    <row r="1100" spans="1:15">
      <c r="A1100" s="818" t="s">
        <v>201</v>
      </c>
      <c r="B1100" s="846" t="s">
        <v>201</v>
      </c>
      <c r="C1100" s="774" t="s">
        <v>565</v>
      </c>
      <c r="D1100" s="774">
        <v>2016</v>
      </c>
      <c r="E1100" s="777" t="s">
        <v>10</v>
      </c>
      <c r="F1100" s="774" t="s">
        <v>6</v>
      </c>
      <c r="G1100" s="777" t="s">
        <v>576</v>
      </c>
      <c r="H1100" s="776" t="s">
        <v>1343</v>
      </c>
      <c r="I1100" s="774" t="s">
        <v>648</v>
      </c>
      <c r="J1100" s="777" t="s">
        <v>1226</v>
      </c>
      <c r="K1100" s="858">
        <v>0</v>
      </c>
      <c r="L1100" s="774">
        <v>3</v>
      </c>
      <c r="M1100" s="774">
        <v>0</v>
      </c>
      <c r="N1100" s="782">
        <f t="shared" si="17"/>
        <v>3</v>
      </c>
      <c r="O1100" s="831"/>
    </row>
    <row r="1101" spans="1:15">
      <c r="A1101" s="818" t="s">
        <v>201</v>
      </c>
      <c r="B1101" s="846" t="s">
        <v>201</v>
      </c>
      <c r="C1101" s="774" t="s">
        <v>565</v>
      </c>
      <c r="D1101" s="774">
        <v>2016</v>
      </c>
      <c r="E1101" s="777" t="s">
        <v>10</v>
      </c>
      <c r="F1101" s="774" t="s">
        <v>6</v>
      </c>
      <c r="G1101" s="777" t="s">
        <v>576</v>
      </c>
      <c r="H1101" s="776" t="s">
        <v>1323</v>
      </c>
      <c r="I1101" s="774" t="s">
        <v>648</v>
      </c>
      <c r="J1101" s="777" t="s">
        <v>1214</v>
      </c>
      <c r="K1101" s="858">
        <v>0</v>
      </c>
      <c r="L1101" s="774">
        <v>1</v>
      </c>
      <c r="M1101" s="774">
        <v>0</v>
      </c>
      <c r="N1101" s="782">
        <f t="shared" si="17"/>
        <v>1</v>
      </c>
      <c r="O1101" s="860"/>
    </row>
    <row r="1102" spans="1:15">
      <c r="A1102" s="818" t="s">
        <v>201</v>
      </c>
      <c r="B1102" s="846" t="s">
        <v>201</v>
      </c>
      <c r="C1102" s="774" t="s">
        <v>565</v>
      </c>
      <c r="D1102" s="774">
        <v>2016</v>
      </c>
      <c r="E1102" s="777" t="s">
        <v>10</v>
      </c>
      <c r="F1102" s="774" t="s">
        <v>6</v>
      </c>
      <c r="G1102" s="777" t="s">
        <v>576</v>
      </c>
      <c r="H1102" s="776" t="s">
        <v>1323</v>
      </c>
      <c r="I1102" s="774" t="s">
        <v>648</v>
      </c>
      <c r="J1102" s="777" t="s">
        <v>1222</v>
      </c>
      <c r="K1102" s="916">
        <v>0</v>
      </c>
      <c r="L1102" s="774">
        <v>10</v>
      </c>
      <c r="M1102" s="774">
        <v>0</v>
      </c>
      <c r="N1102" s="782">
        <f t="shared" si="17"/>
        <v>10</v>
      </c>
      <c r="O1102" s="774"/>
    </row>
    <row r="1103" spans="1:15">
      <c r="A1103" s="818" t="s">
        <v>201</v>
      </c>
      <c r="B1103" s="846" t="s">
        <v>201</v>
      </c>
      <c r="C1103" s="774" t="s">
        <v>565</v>
      </c>
      <c r="D1103" s="774">
        <v>2016</v>
      </c>
      <c r="E1103" s="777" t="s">
        <v>10</v>
      </c>
      <c r="F1103" s="774" t="s">
        <v>6</v>
      </c>
      <c r="G1103" s="777" t="s">
        <v>576</v>
      </c>
      <c r="H1103" s="776" t="s">
        <v>1324</v>
      </c>
      <c r="I1103" s="774" t="s">
        <v>648</v>
      </c>
      <c r="J1103" s="777" t="s">
        <v>1214</v>
      </c>
      <c r="K1103" s="858">
        <v>0</v>
      </c>
      <c r="L1103" s="774">
        <v>0</v>
      </c>
      <c r="M1103" s="774">
        <v>2</v>
      </c>
      <c r="N1103" s="782">
        <f t="shared" si="17"/>
        <v>2</v>
      </c>
      <c r="O1103" s="831"/>
    </row>
    <row r="1104" spans="1:15">
      <c r="A1104" s="818" t="s">
        <v>201</v>
      </c>
      <c r="B1104" s="846" t="s">
        <v>201</v>
      </c>
      <c r="C1104" s="774" t="s">
        <v>565</v>
      </c>
      <c r="D1104" s="774">
        <v>2016</v>
      </c>
      <c r="E1104" s="777" t="s">
        <v>10</v>
      </c>
      <c r="F1104" s="774" t="s">
        <v>6</v>
      </c>
      <c r="G1104" s="777" t="s">
        <v>576</v>
      </c>
      <c r="H1104" s="776" t="s">
        <v>1324</v>
      </c>
      <c r="I1104" s="774" t="s">
        <v>648</v>
      </c>
      <c r="J1104" s="777" t="s">
        <v>1217</v>
      </c>
      <c r="K1104" s="858">
        <v>0</v>
      </c>
      <c r="L1104" s="774">
        <v>9</v>
      </c>
      <c r="M1104" s="774">
        <v>0</v>
      </c>
      <c r="N1104" s="782">
        <f t="shared" si="17"/>
        <v>9</v>
      </c>
      <c r="O1104" s="774"/>
    </row>
    <row r="1105" spans="1:15">
      <c r="A1105" s="818" t="s">
        <v>201</v>
      </c>
      <c r="B1105" s="846" t="s">
        <v>201</v>
      </c>
      <c r="C1105" s="774" t="s">
        <v>565</v>
      </c>
      <c r="D1105" s="774">
        <v>2016</v>
      </c>
      <c r="E1105" s="777" t="s">
        <v>10</v>
      </c>
      <c r="F1105" s="774" t="s">
        <v>6</v>
      </c>
      <c r="G1105" s="777" t="s">
        <v>576</v>
      </c>
      <c r="H1105" s="776" t="s">
        <v>1324</v>
      </c>
      <c r="I1105" s="774" t="s">
        <v>648</v>
      </c>
      <c r="J1105" s="777" t="s">
        <v>1226</v>
      </c>
      <c r="K1105" s="858">
        <v>0</v>
      </c>
      <c r="L1105" s="774">
        <v>528</v>
      </c>
      <c r="M1105" s="774">
        <v>0</v>
      </c>
      <c r="N1105" s="782">
        <f t="shared" si="17"/>
        <v>528</v>
      </c>
      <c r="O1105" s="831"/>
    </row>
    <row r="1106" spans="1:15">
      <c r="A1106" s="818" t="s">
        <v>201</v>
      </c>
      <c r="B1106" s="846" t="s">
        <v>201</v>
      </c>
      <c r="C1106" s="774" t="s">
        <v>565</v>
      </c>
      <c r="D1106" s="774">
        <v>2016</v>
      </c>
      <c r="E1106" s="777" t="s">
        <v>10</v>
      </c>
      <c r="F1106" s="774" t="s">
        <v>6</v>
      </c>
      <c r="G1106" s="777" t="s">
        <v>576</v>
      </c>
      <c r="H1106" s="776" t="s">
        <v>1324</v>
      </c>
      <c r="I1106" s="774" t="s">
        <v>648</v>
      </c>
      <c r="J1106" s="777" t="s">
        <v>1230</v>
      </c>
      <c r="K1106" s="858">
        <v>0</v>
      </c>
      <c r="L1106" s="774">
        <v>1</v>
      </c>
      <c r="M1106" s="774">
        <v>0</v>
      </c>
      <c r="N1106" s="782">
        <f t="shared" si="17"/>
        <v>1</v>
      </c>
      <c r="O1106" s="774"/>
    </row>
    <row r="1107" spans="1:15">
      <c r="A1107" s="818" t="s">
        <v>201</v>
      </c>
      <c r="B1107" s="846" t="s">
        <v>201</v>
      </c>
      <c r="C1107" s="774" t="s">
        <v>565</v>
      </c>
      <c r="D1107" s="774">
        <v>2016</v>
      </c>
      <c r="E1107" s="777" t="s">
        <v>10</v>
      </c>
      <c r="F1107" s="774" t="s">
        <v>6</v>
      </c>
      <c r="G1107" s="777" t="s">
        <v>576</v>
      </c>
      <c r="H1107" s="776" t="s">
        <v>1324</v>
      </c>
      <c r="I1107" s="774" t="s">
        <v>648</v>
      </c>
      <c r="J1107" s="777" t="s">
        <v>1414</v>
      </c>
      <c r="K1107" s="858">
        <v>0</v>
      </c>
      <c r="L1107" s="774">
        <v>0</v>
      </c>
      <c r="M1107" s="774">
        <v>4</v>
      </c>
      <c r="N1107" s="782">
        <f t="shared" si="17"/>
        <v>4</v>
      </c>
      <c r="O1107" s="831"/>
    </row>
    <row r="1108" spans="1:15">
      <c r="A1108" s="818" t="s">
        <v>201</v>
      </c>
      <c r="B1108" s="846" t="s">
        <v>201</v>
      </c>
      <c r="C1108" s="774" t="s">
        <v>565</v>
      </c>
      <c r="D1108" s="774">
        <v>2016</v>
      </c>
      <c r="E1108" s="777" t="s">
        <v>10</v>
      </c>
      <c r="F1108" s="774" t="s">
        <v>6</v>
      </c>
      <c r="G1108" s="777" t="s">
        <v>576</v>
      </c>
      <c r="H1108" s="776" t="s">
        <v>447</v>
      </c>
      <c r="I1108" s="774">
        <v>2</v>
      </c>
      <c r="J1108" s="777" t="s">
        <v>1216</v>
      </c>
      <c r="K1108" s="858">
        <v>0</v>
      </c>
      <c r="L1108" s="774">
        <v>6</v>
      </c>
      <c r="M1108" s="774">
        <v>0</v>
      </c>
      <c r="N1108" s="782">
        <f t="shared" si="17"/>
        <v>6</v>
      </c>
      <c r="O1108" s="860"/>
    </row>
    <row r="1109" spans="1:15">
      <c r="A1109" s="818" t="s">
        <v>201</v>
      </c>
      <c r="B1109" s="846" t="s">
        <v>201</v>
      </c>
      <c r="C1109" s="774" t="s">
        <v>565</v>
      </c>
      <c r="D1109" s="774">
        <v>2016</v>
      </c>
      <c r="E1109" s="777" t="s">
        <v>10</v>
      </c>
      <c r="F1109" s="774" t="s">
        <v>6</v>
      </c>
      <c r="G1109" s="777" t="s">
        <v>576</v>
      </c>
      <c r="H1109" s="776" t="s">
        <v>447</v>
      </c>
      <c r="I1109" s="774">
        <v>2</v>
      </c>
      <c r="J1109" s="777" t="s">
        <v>1218</v>
      </c>
      <c r="K1109" s="858">
        <v>0</v>
      </c>
      <c r="L1109" s="774">
        <v>58</v>
      </c>
      <c r="M1109" s="774">
        <v>0</v>
      </c>
      <c r="N1109" s="782">
        <f t="shared" si="17"/>
        <v>58</v>
      </c>
      <c r="O1109" s="831"/>
    </row>
    <row r="1110" spans="1:15">
      <c r="A1110" s="818" t="s">
        <v>201</v>
      </c>
      <c r="B1110" s="846" t="s">
        <v>201</v>
      </c>
      <c r="C1110" s="774" t="s">
        <v>565</v>
      </c>
      <c r="D1110" s="774">
        <v>2016</v>
      </c>
      <c r="E1110" s="777" t="s">
        <v>10</v>
      </c>
      <c r="F1110" s="774" t="s">
        <v>6</v>
      </c>
      <c r="G1110" s="777" t="s">
        <v>576</v>
      </c>
      <c r="H1110" s="776" t="s">
        <v>447</v>
      </c>
      <c r="I1110" s="774">
        <v>2</v>
      </c>
      <c r="J1110" s="777" t="s">
        <v>129</v>
      </c>
      <c r="K1110" s="858">
        <v>0</v>
      </c>
      <c r="L1110" s="774">
        <v>1</v>
      </c>
      <c r="M1110" s="774">
        <v>0</v>
      </c>
      <c r="N1110" s="782">
        <f t="shared" si="17"/>
        <v>1</v>
      </c>
      <c r="O1110" s="774"/>
    </row>
    <row r="1111" spans="1:15">
      <c r="A1111" s="818" t="s">
        <v>201</v>
      </c>
      <c r="B1111" s="846" t="s">
        <v>201</v>
      </c>
      <c r="C1111" s="774" t="s">
        <v>565</v>
      </c>
      <c r="D1111" s="774">
        <v>2016</v>
      </c>
      <c r="E1111" s="777" t="s">
        <v>10</v>
      </c>
      <c r="F1111" s="774" t="s">
        <v>6</v>
      </c>
      <c r="G1111" s="777" t="s">
        <v>576</v>
      </c>
      <c r="H1111" s="776" t="s">
        <v>448</v>
      </c>
      <c r="I1111" s="774" t="s">
        <v>648</v>
      </c>
      <c r="J1111" s="777" t="s">
        <v>1214</v>
      </c>
      <c r="K1111" s="858">
        <v>0</v>
      </c>
      <c r="L1111" s="774">
        <v>49</v>
      </c>
      <c r="M1111" s="774">
        <v>1</v>
      </c>
      <c r="N1111" s="782">
        <f t="shared" si="17"/>
        <v>50</v>
      </c>
      <c r="O1111" s="831"/>
    </row>
    <row r="1112" spans="1:15">
      <c r="A1112" s="818" t="s">
        <v>201</v>
      </c>
      <c r="B1112" s="846" t="s">
        <v>201</v>
      </c>
      <c r="C1112" s="774" t="s">
        <v>565</v>
      </c>
      <c r="D1112" s="774">
        <v>2016</v>
      </c>
      <c r="E1112" s="777" t="s">
        <v>10</v>
      </c>
      <c r="F1112" s="774" t="s">
        <v>6</v>
      </c>
      <c r="G1112" s="777" t="s">
        <v>576</v>
      </c>
      <c r="H1112" s="776" t="s">
        <v>448</v>
      </c>
      <c r="I1112" s="774" t="s">
        <v>648</v>
      </c>
      <c r="J1112" s="777" t="s">
        <v>1216</v>
      </c>
      <c r="K1112" s="916">
        <v>0</v>
      </c>
      <c r="L1112" s="774">
        <v>2</v>
      </c>
      <c r="M1112" s="774">
        <v>0</v>
      </c>
      <c r="N1112" s="782">
        <f t="shared" si="17"/>
        <v>2</v>
      </c>
      <c r="O1112" s="860"/>
    </row>
    <row r="1113" spans="1:15">
      <c r="A1113" s="818" t="s">
        <v>201</v>
      </c>
      <c r="B1113" s="846" t="s">
        <v>201</v>
      </c>
      <c r="C1113" s="774" t="s">
        <v>565</v>
      </c>
      <c r="D1113" s="774">
        <v>2016</v>
      </c>
      <c r="E1113" s="777" t="s">
        <v>10</v>
      </c>
      <c r="F1113" s="774" t="s">
        <v>6</v>
      </c>
      <c r="G1113" s="777" t="s">
        <v>576</v>
      </c>
      <c r="H1113" s="776" t="s">
        <v>448</v>
      </c>
      <c r="I1113" s="774" t="s">
        <v>648</v>
      </c>
      <c r="J1113" s="777" t="s">
        <v>1218</v>
      </c>
      <c r="K1113" s="858">
        <v>0</v>
      </c>
      <c r="L1113" s="774">
        <v>96</v>
      </c>
      <c r="M1113" s="774">
        <v>0</v>
      </c>
      <c r="N1113" s="782">
        <f t="shared" si="17"/>
        <v>96</v>
      </c>
      <c r="O1113" s="831"/>
    </row>
    <row r="1114" spans="1:15">
      <c r="A1114" s="818" t="s">
        <v>201</v>
      </c>
      <c r="B1114" s="846" t="s">
        <v>201</v>
      </c>
      <c r="C1114" s="774" t="s">
        <v>565</v>
      </c>
      <c r="D1114" s="774">
        <v>2016</v>
      </c>
      <c r="E1114" s="777" t="s">
        <v>10</v>
      </c>
      <c r="F1114" s="774" t="s">
        <v>6</v>
      </c>
      <c r="G1114" s="777" t="s">
        <v>576</v>
      </c>
      <c r="H1114" s="776" t="s">
        <v>448</v>
      </c>
      <c r="I1114" s="774" t="s">
        <v>648</v>
      </c>
      <c r="J1114" s="777" t="s">
        <v>1220</v>
      </c>
      <c r="K1114" s="917">
        <v>0</v>
      </c>
      <c r="L1114" s="774">
        <v>16</v>
      </c>
      <c r="M1114" s="774">
        <v>0</v>
      </c>
      <c r="N1114" s="782">
        <f t="shared" si="17"/>
        <v>16</v>
      </c>
      <c r="O1114" s="774"/>
    </row>
    <row r="1115" spans="1:15">
      <c r="A1115" s="818" t="s">
        <v>201</v>
      </c>
      <c r="B1115" s="846" t="s">
        <v>201</v>
      </c>
      <c r="C1115" s="774" t="s">
        <v>565</v>
      </c>
      <c r="D1115" s="774">
        <v>2016</v>
      </c>
      <c r="E1115" s="777" t="s">
        <v>10</v>
      </c>
      <c r="F1115" s="774" t="s">
        <v>6</v>
      </c>
      <c r="G1115" s="777" t="s">
        <v>576</v>
      </c>
      <c r="H1115" s="776" t="s">
        <v>448</v>
      </c>
      <c r="I1115" s="774" t="s">
        <v>648</v>
      </c>
      <c r="J1115" s="777" t="s">
        <v>1222</v>
      </c>
      <c r="K1115" s="858">
        <v>0</v>
      </c>
      <c r="L1115" s="774">
        <v>107</v>
      </c>
      <c r="M1115" s="774">
        <v>31</v>
      </c>
      <c r="N1115" s="782">
        <f t="shared" si="17"/>
        <v>138</v>
      </c>
      <c r="O1115" s="831"/>
    </row>
    <row r="1116" spans="1:15">
      <c r="A1116" s="818" t="s">
        <v>201</v>
      </c>
      <c r="B1116" s="846" t="s">
        <v>201</v>
      </c>
      <c r="C1116" s="774" t="s">
        <v>565</v>
      </c>
      <c r="D1116" s="774">
        <v>2016</v>
      </c>
      <c r="E1116" s="777" t="s">
        <v>10</v>
      </c>
      <c r="F1116" s="774" t="s">
        <v>6</v>
      </c>
      <c r="G1116" s="777" t="s">
        <v>576</v>
      </c>
      <c r="H1116" s="776" t="s">
        <v>448</v>
      </c>
      <c r="I1116" s="774" t="s">
        <v>648</v>
      </c>
      <c r="J1116" s="777" t="s">
        <v>129</v>
      </c>
      <c r="K1116" s="916">
        <v>0</v>
      </c>
      <c r="L1116" s="774">
        <v>65</v>
      </c>
      <c r="M1116" s="774">
        <v>0</v>
      </c>
      <c r="N1116" s="782">
        <f t="shared" si="17"/>
        <v>65</v>
      </c>
      <c r="O1116" s="774"/>
    </row>
    <row r="1117" spans="1:15">
      <c r="A1117" s="818" t="s">
        <v>201</v>
      </c>
      <c r="B1117" s="846" t="s">
        <v>201</v>
      </c>
      <c r="C1117" s="774" t="s">
        <v>565</v>
      </c>
      <c r="D1117" s="774">
        <v>2016</v>
      </c>
      <c r="E1117" s="777" t="s">
        <v>10</v>
      </c>
      <c r="F1117" s="774" t="s">
        <v>6</v>
      </c>
      <c r="G1117" s="777" t="s">
        <v>576</v>
      </c>
      <c r="H1117" s="776" t="s">
        <v>448</v>
      </c>
      <c r="I1117" s="774" t="s">
        <v>648</v>
      </c>
      <c r="J1117" s="777" t="s">
        <v>1228</v>
      </c>
      <c r="K1117" s="916">
        <v>0</v>
      </c>
      <c r="L1117" s="774">
        <v>0</v>
      </c>
      <c r="M1117" s="774">
        <v>66</v>
      </c>
      <c r="N1117" s="782">
        <f t="shared" si="17"/>
        <v>66</v>
      </c>
      <c r="O1117" s="774"/>
    </row>
    <row r="1118" spans="1:15">
      <c r="A1118" s="818" t="s">
        <v>201</v>
      </c>
      <c r="B1118" s="846" t="s">
        <v>201</v>
      </c>
      <c r="C1118" s="774" t="s">
        <v>565</v>
      </c>
      <c r="D1118" s="774">
        <v>2016</v>
      </c>
      <c r="E1118" s="777" t="s">
        <v>10</v>
      </c>
      <c r="F1118" s="774" t="s">
        <v>6</v>
      </c>
      <c r="G1118" s="777" t="s">
        <v>576</v>
      </c>
      <c r="H1118" s="776" t="s">
        <v>448</v>
      </c>
      <c r="I1118" s="774" t="s">
        <v>648</v>
      </c>
      <c r="J1118" s="777" t="s">
        <v>1226</v>
      </c>
      <c r="K1118" s="858">
        <v>0</v>
      </c>
      <c r="L1118" s="774">
        <v>3774</v>
      </c>
      <c r="M1118" s="774">
        <v>21</v>
      </c>
      <c r="N1118" s="782">
        <f t="shared" si="17"/>
        <v>3795</v>
      </c>
      <c r="O1118" s="774"/>
    </row>
    <row r="1119" spans="1:15">
      <c r="A1119" s="818" t="s">
        <v>201</v>
      </c>
      <c r="B1119" s="846" t="s">
        <v>201</v>
      </c>
      <c r="C1119" s="774" t="s">
        <v>565</v>
      </c>
      <c r="D1119" s="774">
        <v>2016</v>
      </c>
      <c r="E1119" s="777" t="s">
        <v>10</v>
      </c>
      <c r="F1119" s="774" t="s">
        <v>6</v>
      </c>
      <c r="G1119" s="777" t="s">
        <v>576</v>
      </c>
      <c r="H1119" s="776" t="s">
        <v>448</v>
      </c>
      <c r="I1119" s="774" t="s">
        <v>648</v>
      </c>
      <c r="J1119" s="777" t="s">
        <v>1230</v>
      </c>
      <c r="K1119" s="858">
        <v>0</v>
      </c>
      <c r="L1119" s="774">
        <v>1368</v>
      </c>
      <c r="M1119" s="774">
        <v>0</v>
      </c>
      <c r="N1119" s="782">
        <f t="shared" si="17"/>
        <v>1368</v>
      </c>
      <c r="O1119" s="831"/>
    </row>
    <row r="1120" spans="1:15">
      <c r="A1120" s="818" t="s">
        <v>201</v>
      </c>
      <c r="B1120" s="846" t="s">
        <v>201</v>
      </c>
      <c r="C1120" s="774" t="s">
        <v>565</v>
      </c>
      <c r="D1120" s="774">
        <v>2016</v>
      </c>
      <c r="E1120" s="777" t="s">
        <v>10</v>
      </c>
      <c r="F1120" s="774" t="s">
        <v>6</v>
      </c>
      <c r="G1120" s="777" t="s">
        <v>576</v>
      </c>
      <c r="H1120" s="776" t="s">
        <v>449</v>
      </c>
      <c r="I1120" s="774">
        <v>2</v>
      </c>
      <c r="J1120" s="777" t="s">
        <v>1212</v>
      </c>
      <c r="K1120" s="858">
        <v>0</v>
      </c>
      <c r="L1120" s="774">
        <v>220</v>
      </c>
      <c r="M1120" s="774">
        <v>0</v>
      </c>
      <c r="N1120" s="782">
        <f t="shared" si="17"/>
        <v>220</v>
      </c>
      <c r="O1120" s="860"/>
    </row>
    <row r="1121" spans="1:15">
      <c r="A1121" s="818" t="s">
        <v>201</v>
      </c>
      <c r="B1121" s="846" t="s">
        <v>201</v>
      </c>
      <c r="C1121" s="774" t="s">
        <v>565</v>
      </c>
      <c r="D1121" s="774">
        <v>2016</v>
      </c>
      <c r="E1121" s="777" t="s">
        <v>10</v>
      </c>
      <c r="F1121" s="774" t="s">
        <v>6</v>
      </c>
      <c r="G1121" s="777" t="s">
        <v>576</v>
      </c>
      <c r="H1121" s="776" t="s">
        <v>449</v>
      </c>
      <c r="I1121" s="774">
        <v>2</v>
      </c>
      <c r="J1121" s="777" t="s">
        <v>1214</v>
      </c>
      <c r="K1121" s="858">
        <v>0</v>
      </c>
      <c r="L1121" s="774">
        <v>422</v>
      </c>
      <c r="M1121" s="774">
        <v>6</v>
      </c>
      <c r="N1121" s="782">
        <f t="shared" si="17"/>
        <v>428</v>
      </c>
      <c r="O1121" s="831"/>
    </row>
    <row r="1122" spans="1:15">
      <c r="A1122" s="818" t="s">
        <v>201</v>
      </c>
      <c r="B1122" s="846" t="s">
        <v>201</v>
      </c>
      <c r="C1122" s="774" t="s">
        <v>565</v>
      </c>
      <c r="D1122" s="774">
        <v>2016</v>
      </c>
      <c r="E1122" s="777" t="s">
        <v>10</v>
      </c>
      <c r="F1122" s="774" t="s">
        <v>6</v>
      </c>
      <c r="G1122" s="777" t="s">
        <v>576</v>
      </c>
      <c r="H1122" s="776" t="s">
        <v>449</v>
      </c>
      <c r="I1122" s="774">
        <v>2</v>
      </c>
      <c r="J1122" s="777" t="s">
        <v>1216</v>
      </c>
      <c r="K1122" s="858">
        <v>0</v>
      </c>
      <c r="L1122" s="774">
        <v>219</v>
      </c>
      <c r="M1122" s="774">
        <v>0</v>
      </c>
      <c r="N1122" s="782">
        <f t="shared" si="17"/>
        <v>219</v>
      </c>
      <c r="O1122" s="860"/>
    </row>
    <row r="1123" spans="1:15">
      <c r="A1123" s="818" t="s">
        <v>201</v>
      </c>
      <c r="B1123" s="846" t="s">
        <v>201</v>
      </c>
      <c r="C1123" s="774" t="s">
        <v>565</v>
      </c>
      <c r="D1123" s="774">
        <v>2016</v>
      </c>
      <c r="E1123" s="777" t="s">
        <v>10</v>
      </c>
      <c r="F1123" s="774" t="s">
        <v>6</v>
      </c>
      <c r="G1123" s="777" t="s">
        <v>576</v>
      </c>
      <c r="H1123" s="776" t="s">
        <v>449</v>
      </c>
      <c r="I1123" s="774">
        <v>2</v>
      </c>
      <c r="J1123" s="777" t="s">
        <v>1217</v>
      </c>
      <c r="K1123" s="858">
        <v>0</v>
      </c>
      <c r="L1123" s="774">
        <v>470</v>
      </c>
      <c r="M1123" s="774">
        <v>0</v>
      </c>
      <c r="N1123" s="782">
        <f t="shared" si="17"/>
        <v>470</v>
      </c>
      <c r="O1123" s="831"/>
    </row>
    <row r="1124" spans="1:15">
      <c r="A1124" s="818" t="s">
        <v>201</v>
      </c>
      <c r="B1124" s="846" t="s">
        <v>201</v>
      </c>
      <c r="C1124" s="774" t="s">
        <v>565</v>
      </c>
      <c r="D1124" s="774">
        <v>2016</v>
      </c>
      <c r="E1124" s="777" t="s">
        <v>10</v>
      </c>
      <c r="F1124" s="774" t="s">
        <v>6</v>
      </c>
      <c r="G1124" s="777" t="s">
        <v>576</v>
      </c>
      <c r="H1124" s="776" t="s">
        <v>449</v>
      </c>
      <c r="I1124" s="774">
        <v>2</v>
      </c>
      <c r="J1124" s="777" t="s">
        <v>1218</v>
      </c>
      <c r="K1124" s="917">
        <v>0</v>
      </c>
      <c r="L1124" s="774">
        <v>646</v>
      </c>
      <c r="M1124" s="774">
        <v>0</v>
      </c>
      <c r="N1124" s="782">
        <f t="shared" si="17"/>
        <v>646</v>
      </c>
      <c r="O1124" s="774"/>
    </row>
    <row r="1125" spans="1:15">
      <c r="A1125" s="818" t="s">
        <v>201</v>
      </c>
      <c r="B1125" s="846" t="s">
        <v>201</v>
      </c>
      <c r="C1125" s="774" t="s">
        <v>565</v>
      </c>
      <c r="D1125" s="774">
        <v>2016</v>
      </c>
      <c r="E1125" s="777" t="s">
        <v>10</v>
      </c>
      <c r="F1125" s="774" t="s">
        <v>6</v>
      </c>
      <c r="G1125" s="777" t="s">
        <v>576</v>
      </c>
      <c r="H1125" s="776" t="s">
        <v>449</v>
      </c>
      <c r="I1125" s="774">
        <v>2</v>
      </c>
      <c r="J1125" s="777" t="s">
        <v>1220</v>
      </c>
      <c r="K1125" s="858">
        <v>0</v>
      </c>
      <c r="L1125" s="774">
        <v>2170</v>
      </c>
      <c r="M1125" s="774">
        <v>0</v>
      </c>
      <c r="N1125" s="782">
        <f t="shared" si="17"/>
        <v>2170</v>
      </c>
      <c r="O1125" s="774"/>
    </row>
    <row r="1126" spans="1:15">
      <c r="A1126" s="818" t="s">
        <v>201</v>
      </c>
      <c r="B1126" s="846" t="s">
        <v>201</v>
      </c>
      <c r="C1126" s="774" t="s">
        <v>565</v>
      </c>
      <c r="D1126" s="774">
        <v>2016</v>
      </c>
      <c r="E1126" s="777" t="s">
        <v>10</v>
      </c>
      <c r="F1126" s="774" t="s">
        <v>6</v>
      </c>
      <c r="G1126" s="777" t="s">
        <v>576</v>
      </c>
      <c r="H1126" s="776" t="s">
        <v>449</v>
      </c>
      <c r="I1126" s="774">
        <v>2</v>
      </c>
      <c r="J1126" s="777" t="s">
        <v>1222</v>
      </c>
      <c r="K1126" s="858">
        <v>0</v>
      </c>
      <c r="L1126" s="774">
        <v>1035</v>
      </c>
      <c r="M1126" s="774">
        <v>30</v>
      </c>
      <c r="N1126" s="782">
        <f t="shared" si="17"/>
        <v>1065</v>
      </c>
      <c r="O1126" s="831"/>
    </row>
    <row r="1127" spans="1:15">
      <c r="A1127" s="818" t="s">
        <v>201</v>
      </c>
      <c r="B1127" s="846" t="s">
        <v>201</v>
      </c>
      <c r="C1127" s="774" t="s">
        <v>565</v>
      </c>
      <c r="D1127" s="774">
        <v>2016</v>
      </c>
      <c r="E1127" s="777" t="s">
        <v>10</v>
      </c>
      <c r="F1127" s="774" t="s">
        <v>6</v>
      </c>
      <c r="G1127" s="777" t="s">
        <v>576</v>
      </c>
      <c r="H1127" s="776" t="s">
        <v>449</v>
      </c>
      <c r="I1127" s="774">
        <v>2</v>
      </c>
      <c r="J1127" s="777" t="s">
        <v>1221</v>
      </c>
      <c r="K1127" s="858">
        <v>0</v>
      </c>
      <c r="L1127" s="774">
        <v>66</v>
      </c>
      <c r="M1127" s="774">
        <v>0</v>
      </c>
      <c r="N1127" s="782">
        <f t="shared" si="17"/>
        <v>66</v>
      </c>
      <c r="O1127" s="774"/>
    </row>
    <row r="1128" spans="1:15">
      <c r="A1128" s="818" t="s">
        <v>201</v>
      </c>
      <c r="B1128" s="846" t="s">
        <v>201</v>
      </c>
      <c r="C1128" s="774" t="s">
        <v>565</v>
      </c>
      <c r="D1128" s="774">
        <v>2016</v>
      </c>
      <c r="E1128" s="777" t="s">
        <v>10</v>
      </c>
      <c r="F1128" s="774" t="s">
        <v>6</v>
      </c>
      <c r="G1128" s="777" t="s">
        <v>576</v>
      </c>
      <c r="H1128" s="776" t="s">
        <v>449</v>
      </c>
      <c r="I1128" s="774">
        <v>2</v>
      </c>
      <c r="J1128" s="777" t="s">
        <v>129</v>
      </c>
      <c r="K1128" s="858">
        <v>0</v>
      </c>
      <c r="L1128" s="774">
        <v>161</v>
      </c>
      <c r="M1128" s="774">
        <v>0</v>
      </c>
      <c r="N1128" s="782">
        <f t="shared" si="17"/>
        <v>161</v>
      </c>
      <c r="O1128" s="831"/>
    </row>
    <row r="1129" spans="1:15">
      <c r="A1129" s="818" t="s">
        <v>201</v>
      </c>
      <c r="B1129" s="846" t="s">
        <v>201</v>
      </c>
      <c r="C1129" s="774" t="s">
        <v>565</v>
      </c>
      <c r="D1129" s="774">
        <v>2016</v>
      </c>
      <c r="E1129" s="777" t="s">
        <v>10</v>
      </c>
      <c r="F1129" s="774" t="s">
        <v>6</v>
      </c>
      <c r="G1129" s="777" t="s">
        <v>576</v>
      </c>
      <c r="H1129" s="776" t="s">
        <v>449</v>
      </c>
      <c r="I1129" s="774">
        <v>2</v>
      </c>
      <c r="J1129" s="777" t="s">
        <v>1228</v>
      </c>
      <c r="K1129" s="858">
        <v>0</v>
      </c>
      <c r="L1129" s="774">
        <v>137</v>
      </c>
      <c r="M1129" s="774">
        <v>49</v>
      </c>
      <c r="N1129" s="782">
        <f t="shared" si="17"/>
        <v>186</v>
      </c>
      <c r="O1129" s="774"/>
    </row>
    <row r="1130" spans="1:15">
      <c r="A1130" s="818" t="s">
        <v>201</v>
      </c>
      <c r="B1130" s="846" t="s">
        <v>201</v>
      </c>
      <c r="C1130" s="774" t="s">
        <v>565</v>
      </c>
      <c r="D1130" s="774">
        <v>2016</v>
      </c>
      <c r="E1130" s="777" t="s">
        <v>10</v>
      </c>
      <c r="F1130" s="774" t="s">
        <v>6</v>
      </c>
      <c r="G1130" s="777" t="s">
        <v>576</v>
      </c>
      <c r="H1130" s="776" t="s">
        <v>449</v>
      </c>
      <c r="I1130" s="774">
        <v>2</v>
      </c>
      <c r="J1130" s="777" t="s">
        <v>1226</v>
      </c>
      <c r="K1130" s="916">
        <v>0</v>
      </c>
      <c r="L1130" s="774">
        <v>31694</v>
      </c>
      <c r="M1130" s="774">
        <v>3</v>
      </c>
      <c r="N1130" s="782">
        <f t="shared" si="17"/>
        <v>31697</v>
      </c>
      <c r="O1130" s="774"/>
    </row>
    <row r="1131" spans="1:15">
      <c r="A1131" s="818" t="s">
        <v>201</v>
      </c>
      <c r="B1131" s="846" t="s">
        <v>201</v>
      </c>
      <c r="C1131" s="774" t="s">
        <v>565</v>
      </c>
      <c r="D1131" s="774">
        <v>2016</v>
      </c>
      <c r="E1131" s="777" t="s">
        <v>10</v>
      </c>
      <c r="F1131" s="774" t="s">
        <v>6</v>
      </c>
      <c r="G1131" s="777" t="s">
        <v>576</v>
      </c>
      <c r="H1131" s="776" t="s">
        <v>449</v>
      </c>
      <c r="I1131" s="774">
        <v>2</v>
      </c>
      <c r="J1131" s="777" t="s">
        <v>1230</v>
      </c>
      <c r="K1131" s="858">
        <v>0</v>
      </c>
      <c r="L1131" s="774">
        <v>6515</v>
      </c>
      <c r="M1131" s="774">
        <v>10</v>
      </c>
      <c r="N1131" s="782">
        <f t="shared" si="17"/>
        <v>6525</v>
      </c>
      <c r="O1131" s="831"/>
    </row>
    <row r="1132" spans="1:15">
      <c r="A1132" s="818" t="s">
        <v>201</v>
      </c>
      <c r="B1132" s="846" t="s">
        <v>201</v>
      </c>
      <c r="C1132" s="774" t="s">
        <v>565</v>
      </c>
      <c r="D1132" s="774">
        <v>2016</v>
      </c>
      <c r="E1132" s="777" t="s">
        <v>10</v>
      </c>
      <c r="F1132" s="774" t="s">
        <v>6</v>
      </c>
      <c r="G1132" s="777" t="s">
        <v>576</v>
      </c>
      <c r="H1132" s="776" t="s">
        <v>449</v>
      </c>
      <c r="I1132" s="774">
        <v>2</v>
      </c>
      <c r="J1132" s="777" t="s">
        <v>1414</v>
      </c>
      <c r="K1132" s="858">
        <v>0</v>
      </c>
      <c r="L1132" s="774">
        <v>136</v>
      </c>
      <c r="M1132" s="774">
        <v>1</v>
      </c>
      <c r="N1132" s="782">
        <f t="shared" si="17"/>
        <v>137</v>
      </c>
      <c r="O1132" s="774"/>
    </row>
    <row r="1133" spans="1:15">
      <c r="A1133" s="818" t="s">
        <v>201</v>
      </c>
      <c r="B1133" s="846" t="s">
        <v>201</v>
      </c>
      <c r="C1133" s="774" t="s">
        <v>565</v>
      </c>
      <c r="D1133" s="774">
        <v>2016</v>
      </c>
      <c r="E1133" s="777" t="s">
        <v>10</v>
      </c>
      <c r="F1133" s="774" t="s">
        <v>6</v>
      </c>
      <c r="G1133" s="777" t="s">
        <v>576</v>
      </c>
      <c r="H1133" s="776" t="s">
        <v>1356</v>
      </c>
      <c r="I1133" s="774" t="s">
        <v>648</v>
      </c>
      <c r="J1133" s="777" t="s">
        <v>1222</v>
      </c>
      <c r="K1133" s="917">
        <v>0</v>
      </c>
      <c r="L1133" s="774">
        <v>1</v>
      </c>
      <c r="M1133" s="774">
        <v>0</v>
      </c>
      <c r="N1133" s="782">
        <f t="shared" si="17"/>
        <v>1</v>
      </c>
      <c r="O1133" s="774"/>
    </row>
    <row r="1134" spans="1:15">
      <c r="A1134" s="818" t="s">
        <v>201</v>
      </c>
      <c r="B1134" s="846" t="s">
        <v>201</v>
      </c>
      <c r="C1134" s="774" t="s">
        <v>565</v>
      </c>
      <c r="D1134" s="774">
        <v>2016</v>
      </c>
      <c r="E1134" s="777" t="s">
        <v>10</v>
      </c>
      <c r="F1134" s="774" t="s">
        <v>6</v>
      </c>
      <c r="G1134" s="777" t="s">
        <v>576</v>
      </c>
      <c r="H1134" s="776" t="s">
        <v>1356</v>
      </c>
      <c r="I1134" s="774" t="s">
        <v>648</v>
      </c>
      <c r="J1134" s="777" t="s">
        <v>1228</v>
      </c>
      <c r="K1134" s="858">
        <v>0</v>
      </c>
      <c r="L1134" s="831">
        <v>0</v>
      </c>
      <c r="M1134" s="831">
        <v>3</v>
      </c>
      <c r="N1134" s="782">
        <f t="shared" si="17"/>
        <v>3</v>
      </c>
      <c r="O1134" s="831"/>
    </row>
    <row r="1135" spans="1:15">
      <c r="A1135" s="818" t="s">
        <v>201</v>
      </c>
      <c r="B1135" s="846" t="s">
        <v>201</v>
      </c>
      <c r="C1135" s="774" t="s">
        <v>565</v>
      </c>
      <c r="D1135" s="774">
        <v>2016</v>
      </c>
      <c r="E1135" s="777" t="s">
        <v>10</v>
      </c>
      <c r="F1135" s="774" t="s">
        <v>6</v>
      </c>
      <c r="G1135" s="777" t="s">
        <v>576</v>
      </c>
      <c r="H1135" s="776" t="s">
        <v>1312</v>
      </c>
      <c r="I1135" s="774" t="s">
        <v>648</v>
      </c>
      <c r="J1135" s="777" t="s">
        <v>1212</v>
      </c>
      <c r="K1135" s="917">
        <v>0</v>
      </c>
      <c r="L1135" s="774">
        <v>1</v>
      </c>
      <c r="M1135" s="774">
        <v>0</v>
      </c>
      <c r="N1135" s="782">
        <f t="shared" si="17"/>
        <v>1</v>
      </c>
      <c r="O1135" s="860"/>
    </row>
    <row r="1136" spans="1:15">
      <c r="A1136" s="818" t="s">
        <v>201</v>
      </c>
      <c r="B1136" s="846" t="s">
        <v>201</v>
      </c>
      <c r="C1136" s="774" t="s">
        <v>565</v>
      </c>
      <c r="D1136" s="774">
        <v>2016</v>
      </c>
      <c r="E1136" s="777" t="s">
        <v>10</v>
      </c>
      <c r="F1136" s="774" t="s">
        <v>6</v>
      </c>
      <c r="G1136" s="777" t="s">
        <v>576</v>
      </c>
      <c r="H1136" s="776" t="s">
        <v>1312</v>
      </c>
      <c r="I1136" s="774" t="s">
        <v>648</v>
      </c>
      <c r="J1136" s="777" t="s">
        <v>1214</v>
      </c>
      <c r="K1136" s="917">
        <v>0</v>
      </c>
      <c r="L1136" s="774">
        <v>22</v>
      </c>
      <c r="M1136" s="774">
        <v>0</v>
      </c>
      <c r="N1136" s="782">
        <f t="shared" si="17"/>
        <v>22</v>
      </c>
      <c r="O1136" s="774"/>
    </row>
    <row r="1137" spans="1:15">
      <c r="A1137" s="818" t="s">
        <v>201</v>
      </c>
      <c r="B1137" s="846" t="s">
        <v>201</v>
      </c>
      <c r="C1137" s="774" t="s">
        <v>565</v>
      </c>
      <c r="D1137" s="774">
        <v>2016</v>
      </c>
      <c r="E1137" s="777" t="s">
        <v>10</v>
      </c>
      <c r="F1137" s="774" t="s">
        <v>6</v>
      </c>
      <c r="G1137" s="777" t="s">
        <v>576</v>
      </c>
      <c r="H1137" s="776" t="s">
        <v>1312</v>
      </c>
      <c r="I1137" s="774" t="s">
        <v>648</v>
      </c>
      <c r="J1137" s="777" t="s">
        <v>1217</v>
      </c>
      <c r="K1137" s="858">
        <v>0</v>
      </c>
      <c r="L1137" s="774">
        <v>7</v>
      </c>
      <c r="M1137" s="774">
        <v>0</v>
      </c>
      <c r="N1137" s="782">
        <f t="shared" si="17"/>
        <v>7</v>
      </c>
      <c r="O1137" s="831"/>
    </row>
    <row r="1138" spans="1:15">
      <c r="A1138" s="818" t="s">
        <v>201</v>
      </c>
      <c r="B1138" s="846" t="s">
        <v>201</v>
      </c>
      <c r="C1138" s="774" t="s">
        <v>565</v>
      </c>
      <c r="D1138" s="774">
        <v>2016</v>
      </c>
      <c r="E1138" s="777" t="s">
        <v>10</v>
      </c>
      <c r="F1138" s="774" t="s">
        <v>6</v>
      </c>
      <c r="G1138" s="777" t="s">
        <v>576</v>
      </c>
      <c r="H1138" s="776" t="s">
        <v>1312</v>
      </c>
      <c r="I1138" s="774" t="s">
        <v>648</v>
      </c>
      <c r="J1138" s="777" t="s">
        <v>1218</v>
      </c>
      <c r="K1138" s="858">
        <v>0</v>
      </c>
      <c r="L1138" s="774">
        <v>40</v>
      </c>
      <c r="M1138" s="774">
        <v>0</v>
      </c>
      <c r="N1138" s="782">
        <f t="shared" si="17"/>
        <v>40</v>
      </c>
      <c r="O1138" s="774"/>
    </row>
    <row r="1139" spans="1:15">
      <c r="A1139" s="818" t="s">
        <v>201</v>
      </c>
      <c r="B1139" s="846" t="s">
        <v>201</v>
      </c>
      <c r="C1139" s="774" t="s">
        <v>565</v>
      </c>
      <c r="D1139" s="774">
        <v>2016</v>
      </c>
      <c r="E1139" s="777" t="s">
        <v>10</v>
      </c>
      <c r="F1139" s="774" t="s">
        <v>6</v>
      </c>
      <c r="G1139" s="777" t="s">
        <v>576</v>
      </c>
      <c r="H1139" s="776" t="s">
        <v>1312</v>
      </c>
      <c r="I1139" s="774" t="s">
        <v>648</v>
      </c>
      <c r="J1139" s="777" t="s">
        <v>1220</v>
      </c>
      <c r="K1139" s="858">
        <v>0</v>
      </c>
      <c r="L1139" s="774">
        <v>478</v>
      </c>
      <c r="M1139" s="774">
        <v>0</v>
      </c>
      <c r="N1139" s="782">
        <f t="shared" si="17"/>
        <v>478</v>
      </c>
      <c r="O1139" s="831"/>
    </row>
    <row r="1140" spans="1:15">
      <c r="A1140" s="818" t="s">
        <v>201</v>
      </c>
      <c r="B1140" s="846" t="s">
        <v>201</v>
      </c>
      <c r="C1140" s="774" t="s">
        <v>565</v>
      </c>
      <c r="D1140" s="774">
        <v>2016</v>
      </c>
      <c r="E1140" s="777" t="s">
        <v>10</v>
      </c>
      <c r="F1140" s="774" t="s">
        <v>6</v>
      </c>
      <c r="G1140" s="777" t="s">
        <v>576</v>
      </c>
      <c r="H1140" s="776" t="s">
        <v>1312</v>
      </c>
      <c r="I1140" s="774" t="s">
        <v>648</v>
      </c>
      <c r="J1140" s="777" t="s">
        <v>1222</v>
      </c>
      <c r="K1140" s="858">
        <v>0</v>
      </c>
      <c r="L1140" s="774">
        <v>104</v>
      </c>
      <c r="M1140" s="774">
        <v>6</v>
      </c>
      <c r="N1140" s="782">
        <f t="shared" si="17"/>
        <v>110</v>
      </c>
      <c r="O1140" s="774"/>
    </row>
    <row r="1141" spans="1:15">
      <c r="A1141" s="818" t="s">
        <v>201</v>
      </c>
      <c r="B1141" s="846" t="s">
        <v>201</v>
      </c>
      <c r="C1141" s="774" t="s">
        <v>565</v>
      </c>
      <c r="D1141" s="774">
        <v>2016</v>
      </c>
      <c r="E1141" s="777" t="s">
        <v>10</v>
      </c>
      <c r="F1141" s="774" t="s">
        <v>6</v>
      </c>
      <c r="G1141" s="777" t="s">
        <v>576</v>
      </c>
      <c r="H1141" s="776" t="s">
        <v>1312</v>
      </c>
      <c r="I1141" s="774" t="s">
        <v>648</v>
      </c>
      <c r="J1141" s="777" t="s">
        <v>1221</v>
      </c>
      <c r="K1141" s="858">
        <v>0</v>
      </c>
      <c r="L1141" s="774">
        <v>3</v>
      </c>
      <c r="M1141" s="774">
        <v>0</v>
      </c>
      <c r="N1141" s="782">
        <f t="shared" si="17"/>
        <v>3</v>
      </c>
      <c r="O1141" s="831"/>
    </row>
    <row r="1142" spans="1:15">
      <c r="A1142" s="818" t="s">
        <v>201</v>
      </c>
      <c r="B1142" s="846" t="s">
        <v>201</v>
      </c>
      <c r="C1142" s="774" t="s">
        <v>565</v>
      </c>
      <c r="D1142" s="774">
        <v>2016</v>
      </c>
      <c r="E1142" s="777" t="s">
        <v>10</v>
      </c>
      <c r="F1142" s="774" t="s">
        <v>6</v>
      </c>
      <c r="G1142" s="777" t="s">
        <v>576</v>
      </c>
      <c r="H1142" s="776" t="s">
        <v>1312</v>
      </c>
      <c r="I1142" s="774" t="s">
        <v>648</v>
      </c>
      <c r="J1142" s="777" t="s">
        <v>129</v>
      </c>
      <c r="K1142" s="858">
        <v>0</v>
      </c>
      <c r="L1142" s="774">
        <v>6</v>
      </c>
      <c r="M1142" s="774">
        <v>0</v>
      </c>
      <c r="N1142" s="782">
        <f t="shared" si="17"/>
        <v>6</v>
      </c>
      <c r="O1142" s="774"/>
    </row>
    <row r="1143" spans="1:15">
      <c r="A1143" s="818" t="s">
        <v>201</v>
      </c>
      <c r="B1143" s="846" t="s">
        <v>201</v>
      </c>
      <c r="C1143" s="774" t="s">
        <v>565</v>
      </c>
      <c r="D1143" s="774">
        <v>2016</v>
      </c>
      <c r="E1143" s="777" t="s">
        <v>10</v>
      </c>
      <c r="F1143" s="774" t="s">
        <v>6</v>
      </c>
      <c r="G1143" s="777" t="s">
        <v>576</v>
      </c>
      <c r="H1143" s="776" t="s">
        <v>1312</v>
      </c>
      <c r="I1143" s="774" t="s">
        <v>648</v>
      </c>
      <c r="J1143" s="777" t="s">
        <v>1234</v>
      </c>
      <c r="K1143" s="858">
        <v>0</v>
      </c>
      <c r="L1143" s="774">
        <v>15</v>
      </c>
      <c r="M1143" s="774">
        <v>2</v>
      </c>
      <c r="N1143" s="782">
        <f t="shared" si="17"/>
        <v>17</v>
      </c>
      <c r="O1143" s="831"/>
    </row>
    <row r="1144" spans="1:15">
      <c r="A1144" s="818" t="s">
        <v>201</v>
      </c>
      <c r="B1144" s="846" t="s">
        <v>201</v>
      </c>
      <c r="C1144" s="774" t="s">
        <v>565</v>
      </c>
      <c r="D1144" s="774">
        <v>2016</v>
      </c>
      <c r="E1144" s="777" t="s">
        <v>10</v>
      </c>
      <c r="F1144" s="774" t="s">
        <v>6</v>
      </c>
      <c r="G1144" s="777" t="s">
        <v>576</v>
      </c>
      <c r="H1144" s="776" t="s">
        <v>1312</v>
      </c>
      <c r="I1144" s="774" t="s">
        <v>648</v>
      </c>
      <c r="J1144" s="777" t="s">
        <v>1228</v>
      </c>
      <c r="K1144" s="858">
        <v>0</v>
      </c>
      <c r="L1144" s="774">
        <v>20</v>
      </c>
      <c r="M1144" s="774">
        <v>3</v>
      </c>
      <c r="N1144" s="782">
        <f t="shared" si="17"/>
        <v>23</v>
      </c>
      <c r="O1144" s="774"/>
    </row>
    <row r="1145" spans="1:15">
      <c r="A1145" s="818" t="s">
        <v>201</v>
      </c>
      <c r="B1145" s="846" t="s">
        <v>201</v>
      </c>
      <c r="C1145" s="774" t="s">
        <v>565</v>
      </c>
      <c r="D1145" s="774">
        <v>2016</v>
      </c>
      <c r="E1145" s="777" t="s">
        <v>10</v>
      </c>
      <c r="F1145" s="774" t="s">
        <v>6</v>
      </c>
      <c r="G1145" s="777" t="s">
        <v>576</v>
      </c>
      <c r="H1145" s="776" t="s">
        <v>1312</v>
      </c>
      <c r="I1145" s="774" t="s">
        <v>648</v>
      </c>
      <c r="J1145" s="777" t="s">
        <v>1226</v>
      </c>
      <c r="K1145" s="858">
        <v>0</v>
      </c>
      <c r="L1145" s="774">
        <v>1168</v>
      </c>
      <c r="M1145" s="774">
        <v>36</v>
      </c>
      <c r="N1145" s="782">
        <f t="shared" si="17"/>
        <v>1204</v>
      </c>
      <c r="O1145" s="831"/>
    </row>
    <row r="1146" spans="1:15">
      <c r="A1146" s="818" t="s">
        <v>201</v>
      </c>
      <c r="B1146" s="846" t="s">
        <v>201</v>
      </c>
      <c r="C1146" s="774" t="s">
        <v>565</v>
      </c>
      <c r="D1146" s="774">
        <v>2016</v>
      </c>
      <c r="E1146" s="777" t="s">
        <v>10</v>
      </c>
      <c r="F1146" s="774" t="s">
        <v>6</v>
      </c>
      <c r="G1146" s="777" t="s">
        <v>576</v>
      </c>
      <c r="H1146" s="776" t="s">
        <v>1357</v>
      </c>
      <c r="I1146" s="774" t="s">
        <v>648</v>
      </c>
      <c r="J1146" s="777" t="s">
        <v>1222</v>
      </c>
      <c r="K1146" s="917">
        <v>0</v>
      </c>
      <c r="L1146" s="774">
        <v>13</v>
      </c>
      <c r="M1146" s="774">
        <v>8</v>
      </c>
      <c r="N1146" s="782">
        <f t="shared" si="17"/>
        <v>21</v>
      </c>
      <c r="O1146" s="774"/>
    </row>
    <row r="1147" spans="1:15">
      <c r="A1147" s="818" t="s">
        <v>201</v>
      </c>
      <c r="B1147" s="846" t="s">
        <v>201</v>
      </c>
      <c r="C1147" s="774" t="s">
        <v>565</v>
      </c>
      <c r="D1147" s="774">
        <v>2016</v>
      </c>
      <c r="E1147" s="777" t="s">
        <v>10</v>
      </c>
      <c r="F1147" s="774" t="s">
        <v>6</v>
      </c>
      <c r="G1147" s="777" t="s">
        <v>576</v>
      </c>
      <c r="H1147" s="776" t="s">
        <v>1357</v>
      </c>
      <c r="I1147" s="774" t="s">
        <v>648</v>
      </c>
      <c r="J1147" s="777" t="s">
        <v>1226</v>
      </c>
      <c r="K1147" s="858">
        <v>0</v>
      </c>
      <c r="L1147" s="831">
        <v>79</v>
      </c>
      <c r="M1147" s="831">
        <v>8</v>
      </c>
      <c r="N1147" s="782">
        <f t="shared" si="17"/>
        <v>87</v>
      </c>
      <c r="O1147" s="831"/>
    </row>
    <row r="1148" spans="1:15">
      <c r="A1148" s="818" t="s">
        <v>201</v>
      </c>
      <c r="B1148" s="846" t="s">
        <v>201</v>
      </c>
      <c r="C1148" s="774" t="s">
        <v>565</v>
      </c>
      <c r="D1148" s="774">
        <v>2016</v>
      </c>
      <c r="E1148" s="777" t="s">
        <v>10</v>
      </c>
      <c r="F1148" s="774" t="s">
        <v>6</v>
      </c>
      <c r="G1148" s="777" t="s">
        <v>576</v>
      </c>
      <c r="H1148" s="776" t="s">
        <v>1325</v>
      </c>
      <c r="I1148" s="774" t="s">
        <v>648</v>
      </c>
      <c r="J1148" s="777" t="s">
        <v>1214</v>
      </c>
      <c r="K1148" s="858">
        <v>0</v>
      </c>
      <c r="L1148" s="774">
        <v>1</v>
      </c>
      <c r="M1148" s="774">
        <v>0</v>
      </c>
      <c r="N1148" s="782">
        <f t="shared" si="17"/>
        <v>1</v>
      </c>
      <c r="O1148" s="838"/>
    </row>
    <row r="1149" spans="1:15">
      <c r="A1149" s="818" t="s">
        <v>201</v>
      </c>
      <c r="B1149" s="846" t="s">
        <v>201</v>
      </c>
      <c r="C1149" s="774" t="s">
        <v>565</v>
      </c>
      <c r="D1149" s="774">
        <v>2016</v>
      </c>
      <c r="E1149" s="777" t="s">
        <v>10</v>
      </c>
      <c r="F1149" s="774" t="s">
        <v>6</v>
      </c>
      <c r="G1149" s="777" t="s">
        <v>576</v>
      </c>
      <c r="H1149" s="776" t="s">
        <v>1325</v>
      </c>
      <c r="I1149" s="774" t="s">
        <v>648</v>
      </c>
      <c r="J1149" s="777" t="s">
        <v>1216</v>
      </c>
      <c r="K1149" s="858">
        <v>0</v>
      </c>
      <c r="L1149" s="774">
        <v>6</v>
      </c>
      <c r="M1149" s="774">
        <v>0</v>
      </c>
      <c r="N1149" s="782">
        <f t="shared" si="17"/>
        <v>6</v>
      </c>
      <c r="O1149" s="860"/>
    </row>
    <row r="1150" spans="1:15">
      <c r="A1150" s="818" t="s">
        <v>201</v>
      </c>
      <c r="B1150" s="846" t="s">
        <v>201</v>
      </c>
      <c r="C1150" s="774" t="s">
        <v>565</v>
      </c>
      <c r="D1150" s="774">
        <v>2016</v>
      </c>
      <c r="E1150" s="777" t="s">
        <v>10</v>
      </c>
      <c r="F1150" s="774" t="s">
        <v>6</v>
      </c>
      <c r="G1150" s="777" t="s">
        <v>576</v>
      </c>
      <c r="H1150" s="776" t="s">
        <v>1325</v>
      </c>
      <c r="I1150" s="774" t="s">
        <v>648</v>
      </c>
      <c r="J1150" s="777" t="s">
        <v>1218</v>
      </c>
      <c r="K1150" s="858">
        <v>0</v>
      </c>
      <c r="L1150" s="774">
        <v>4</v>
      </c>
      <c r="M1150" s="774">
        <v>0</v>
      </c>
      <c r="N1150" s="782">
        <f t="shared" si="17"/>
        <v>4</v>
      </c>
      <c r="O1150" s="831"/>
    </row>
    <row r="1151" spans="1:15">
      <c r="A1151" s="818" t="s">
        <v>201</v>
      </c>
      <c r="B1151" s="846" t="s">
        <v>201</v>
      </c>
      <c r="C1151" s="774" t="s">
        <v>565</v>
      </c>
      <c r="D1151" s="774">
        <v>2016</v>
      </c>
      <c r="E1151" s="777" t="s">
        <v>10</v>
      </c>
      <c r="F1151" s="774" t="s">
        <v>6</v>
      </c>
      <c r="G1151" s="777" t="s">
        <v>576</v>
      </c>
      <c r="H1151" s="776" t="s">
        <v>1325</v>
      </c>
      <c r="I1151" s="774" t="s">
        <v>648</v>
      </c>
      <c r="J1151" s="777" t="s">
        <v>1220</v>
      </c>
      <c r="K1151" s="858">
        <v>0</v>
      </c>
      <c r="L1151" s="774">
        <v>13</v>
      </c>
      <c r="M1151" s="774">
        <v>0</v>
      </c>
      <c r="N1151" s="782">
        <f t="shared" si="17"/>
        <v>13</v>
      </c>
      <c r="O1151" s="774"/>
    </row>
    <row r="1152" spans="1:15">
      <c r="A1152" s="818" t="s">
        <v>201</v>
      </c>
      <c r="B1152" s="846" t="s">
        <v>201</v>
      </c>
      <c r="C1152" s="774" t="s">
        <v>565</v>
      </c>
      <c r="D1152" s="774">
        <v>2016</v>
      </c>
      <c r="E1152" s="777" t="s">
        <v>10</v>
      </c>
      <c r="F1152" s="774" t="s">
        <v>6</v>
      </c>
      <c r="G1152" s="777" t="s">
        <v>576</v>
      </c>
      <c r="H1152" s="776" t="s">
        <v>1325</v>
      </c>
      <c r="I1152" s="774" t="s">
        <v>648</v>
      </c>
      <c r="J1152" s="777" t="s">
        <v>1222</v>
      </c>
      <c r="K1152" s="858">
        <v>0</v>
      </c>
      <c r="L1152" s="774">
        <v>7</v>
      </c>
      <c r="M1152" s="774">
        <v>0</v>
      </c>
      <c r="N1152" s="782">
        <f t="shared" si="17"/>
        <v>7</v>
      </c>
      <c r="O1152" s="831"/>
    </row>
    <row r="1153" spans="1:15">
      <c r="A1153" s="818" t="s">
        <v>201</v>
      </c>
      <c r="B1153" s="846" t="s">
        <v>201</v>
      </c>
      <c r="C1153" s="774" t="s">
        <v>565</v>
      </c>
      <c r="D1153" s="774">
        <v>2016</v>
      </c>
      <c r="E1153" s="777" t="s">
        <v>10</v>
      </c>
      <c r="F1153" s="774" t="s">
        <v>6</v>
      </c>
      <c r="G1153" s="777" t="s">
        <v>576</v>
      </c>
      <c r="H1153" s="776" t="s">
        <v>1325</v>
      </c>
      <c r="I1153" s="774" t="s">
        <v>648</v>
      </c>
      <c r="J1153" s="777" t="s">
        <v>1234</v>
      </c>
      <c r="K1153" s="858">
        <v>0</v>
      </c>
      <c r="L1153" s="774">
        <v>1</v>
      </c>
      <c r="M1153" s="774">
        <v>2</v>
      </c>
      <c r="N1153" s="782">
        <f t="shared" si="17"/>
        <v>3</v>
      </c>
      <c r="O1153" s="774"/>
    </row>
    <row r="1154" spans="1:15">
      <c r="A1154" s="818" t="s">
        <v>201</v>
      </c>
      <c r="B1154" s="846" t="s">
        <v>201</v>
      </c>
      <c r="C1154" s="774" t="s">
        <v>565</v>
      </c>
      <c r="D1154" s="774">
        <v>2016</v>
      </c>
      <c r="E1154" s="777" t="s">
        <v>10</v>
      </c>
      <c r="F1154" s="774" t="s">
        <v>6</v>
      </c>
      <c r="G1154" s="777" t="s">
        <v>576</v>
      </c>
      <c r="H1154" s="776" t="s">
        <v>1325</v>
      </c>
      <c r="I1154" s="774" t="s">
        <v>648</v>
      </c>
      <c r="J1154" s="777" t="s">
        <v>1226</v>
      </c>
      <c r="K1154" s="858">
        <v>0</v>
      </c>
      <c r="L1154" s="774">
        <v>36</v>
      </c>
      <c r="M1154" s="774">
        <v>0</v>
      </c>
      <c r="N1154" s="782">
        <f t="shared" si="17"/>
        <v>36</v>
      </c>
      <c r="O1154" s="838"/>
    </row>
    <row r="1155" spans="1:15">
      <c r="A1155" s="818" t="s">
        <v>201</v>
      </c>
      <c r="B1155" s="846" t="s">
        <v>201</v>
      </c>
      <c r="C1155" s="774" t="s">
        <v>565</v>
      </c>
      <c r="D1155" s="774">
        <v>2016</v>
      </c>
      <c r="E1155" s="777" t="s">
        <v>10</v>
      </c>
      <c r="F1155" s="774" t="s">
        <v>6</v>
      </c>
      <c r="G1155" s="777" t="s">
        <v>576</v>
      </c>
      <c r="H1155" s="776" t="s">
        <v>1313</v>
      </c>
      <c r="I1155" s="774">
        <v>2</v>
      </c>
      <c r="J1155" s="777" t="s">
        <v>1212</v>
      </c>
      <c r="K1155" s="858">
        <v>0</v>
      </c>
      <c r="L1155" s="774">
        <v>3844</v>
      </c>
      <c r="M1155" s="774">
        <v>0</v>
      </c>
      <c r="N1155" s="782">
        <f t="shared" si="17"/>
        <v>3844</v>
      </c>
      <c r="O1155" s="860"/>
    </row>
    <row r="1156" spans="1:15">
      <c r="A1156" s="818" t="s">
        <v>201</v>
      </c>
      <c r="B1156" s="846" t="s">
        <v>201</v>
      </c>
      <c r="C1156" s="774" t="s">
        <v>565</v>
      </c>
      <c r="D1156" s="774">
        <v>2016</v>
      </c>
      <c r="E1156" s="777" t="s">
        <v>10</v>
      </c>
      <c r="F1156" s="774" t="s">
        <v>6</v>
      </c>
      <c r="G1156" s="777" t="s">
        <v>576</v>
      </c>
      <c r="H1156" s="776" t="s">
        <v>1313</v>
      </c>
      <c r="I1156" s="774">
        <v>2</v>
      </c>
      <c r="J1156" s="777" t="s">
        <v>1214</v>
      </c>
      <c r="K1156" s="858">
        <v>0</v>
      </c>
      <c r="L1156" s="774">
        <v>254</v>
      </c>
      <c r="M1156" s="774">
        <v>0</v>
      </c>
      <c r="N1156" s="782">
        <f t="shared" si="17"/>
        <v>254</v>
      </c>
      <c r="O1156" s="831"/>
    </row>
    <row r="1157" spans="1:15">
      <c r="A1157" s="818" t="s">
        <v>201</v>
      </c>
      <c r="B1157" s="846" t="s">
        <v>201</v>
      </c>
      <c r="C1157" s="774" t="s">
        <v>565</v>
      </c>
      <c r="D1157" s="774">
        <v>2016</v>
      </c>
      <c r="E1157" s="777" t="s">
        <v>10</v>
      </c>
      <c r="F1157" s="774" t="s">
        <v>6</v>
      </c>
      <c r="G1157" s="777" t="s">
        <v>576</v>
      </c>
      <c r="H1157" s="776" t="s">
        <v>1313</v>
      </c>
      <c r="I1157" s="774">
        <v>2</v>
      </c>
      <c r="J1157" s="777" t="s">
        <v>1216</v>
      </c>
      <c r="K1157" s="858">
        <v>0</v>
      </c>
      <c r="L1157" s="774">
        <v>309</v>
      </c>
      <c r="M1157" s="774">
        <v>0</v>
      </c>
      <c r="N1157" s="782">
        <f t="shared" ref="N1157:N1220" si="18">K1157+L1157+M1157</f>
        <v>309</v>
      </c>
      <c r="O1157" s="860"/>
    </row>
    <row r="1158" spans="1:15">
      <c r="A1158" s="818" t="s">
        <v>201</v>
      </c>
      <c r="B1158" s="846" t="s">
        <v>201</v>
      </c>
      <c r="C1158" s="774" t="s">
        <v>565</v>
      </c>
      <c r="D1158" s="774">
        <v>2016</v>
      </c>
      <c r="E1158" s="777" t="s">
        <v>10</v>
      </c>
      <c r="F1158" s="774" t="s">
        <v>6</v>
      </c>
      <c r="G1158" s="777" t="s">
        <v>576</v>
      </c>
      <c r="H1158" s="776" t="s">
        <v>1313</v>
      </c>
      <c r="I1158" s="774">
        <v>2</v>
      </c>
      <c r="J1158" s="777" t="s">
        <v>1217</v>
      </c>
      <c r="K1158" s="858">
        <v>0</v>
      </c>
      <c r="L1158" s="774">
        <v>3366</v>
      </c>
      <c r="M1158" s="774">
        <v>0</v>
      </c>
      <c r="N1158" s="782">
        <f t="shared" si="18"/>
        <v>3366</v>
      </c>
      <c r="O1158" s="831"/>
    </row>
    <row r="1159" spans="1:15">
      <c r="A1159" s="818" t="s">
        <v>201</v>
      </c>
      <c r="B1159" s="846" t="s">
        <v>201</v>
      </c>
      <c r="C1159" s="774" t="s">
        <v>565</v>
      </c>
      <c r="D1159" s="774">
        <v>2016</v>
      </c>
      <c r="E1159" s="777" t="s">
        <v>10</v>
      </c>
      <c r="F1159" s="774" t="s">
        <v>6</v>
      </c>
      <c r="G1159" s="777" t="s">
        <v>576</v>
      </c>
      <c r="H1159" s="776" t="s">
        <v>1313</v>
      </c>
      <c r="I1159" s="774">
        <v>2</v>
      </c>
      <c r="J1159" s="777" t="s">
        <v>1218</v>
      </c>
      <c r="K1159" s="858">
        <v>0</v>
      </c>
      <c r="L1159" s="774">
        <v>630</v>
      </c>
      <c r="M1159" s="774">
        <v>0</v>
      </c>
      <c r="N1159" s="782">
        <f t="shared" si="18"/>
        <v>630</v>
      </c>
      <c r="O1159" s="774"/>
    </row>
    <row r="1160" spans="1:15">
      <c r="A1160" s="818" t="s">
        <v>201</v>
      </c>
      <c r="B1160" s="846" t="s">
        <v>201</v>
      </c>
      <c r="C1160" s="774" t="s">
        <v>565</v>
      </c>
      <c r="D1160" s="774">
        <v>2016</v>
      </c>
      <c r="E1160" s="777" t="s">
        <v>10</v>
      </c>
      <c r="F1160" s="774" t="s">
        <v>6</v>
      </c>
      <c r="G1160" s="777" t="s">
        <v>576</v>
      </c>
      <c r="H1160" s="776" t="s">
        <v>1313</v>
      </c>
      <c r="I1160" s="774">
        <v>2</v>
      </c>
      <c r="J1160" s="777" t="s">
        <v>1220</v>
      </c>
      <c r="K1160" s="858">
        <v>0</v>
      </c>
      <c r="L1160" s="774">
        <v>8018</v>
      </c>
      <c r="M1160" s="774">
        <v>0</v>
      </c>
      <c r="N1160" s="782">
        <f t="shared" si="18"/>
        <v>8018</v>
      </c>
      <c r="O1160" s="831"/>
    </row>
    <row r="1161" spans="1:15">
      <c r="A1161" s="818" t="s">
        <v>201</v>
      </c>
      <c r="B1161" s="846" t="s">
        <v>201</v>
      </c>
      <c r="C1161" s="774" t="s">
        <v>565</v>
      </c>
      <c r="D1161" s="774">
        <v>2016</v>
      </c>
      <c r="E1161" s="777" t="s">
        <v>10</v>
      </c>
      <c r="F1161" s="774" t="s">
        <v>6</v>
      </c>
      <c r="G1161" s="777" t="s">
        <v>576</v>
      </c>
      <c r="H1161" s="776" t="s">
        <v>1313</v>
      </c>
      <c r="I1161" s="774">
        <v>2</v>
      </c>
      <c r="J1161" s="777" t="s">
        <v>1222</v>
      </c>
      <c r="K1161" s="858">
        <v>0</v>
      </c>
      <c r="L1161" s="774">
        <v>3510</v>
      </c>
      <c r="M1161" s="774">
        <v>78</v>
      </c>
      <c r="N1161" s="782">
        <f t="shared" si="18"/>
        <v>3588</v>
      </c>
      <c r="O1161" s="774"/>
    </row>
    <row r="1162" spans="1:15">
      <c r="A1162" s="818" t="s">
        <v>201</v>
      </c>
      <c r="B1162" s="846" t="s">
        <v>201</v>
      </c>
      <c r="C1162" s="774" t="s">
        <v>565</v>
      </c>
      <c r="D1162" s="774">
        <v>2016</v>
      </c>
      <c r="E1162" s="777" t="s">
        <v>10</v>
      </c>
      <c r="F1162" s="774" t="s">
        <v>6</v>
      </c>
      <c r="G1162" s="777" t="s">
        <v>576</v>
      </c>
      <c r="H1162" s="776" t="s">
        <v>1313</v>
      </c>
      <c r="I1162" s="774">
        <v>2</v>
      </c>
      <c r="J1162" s="777" t="s">
        <v>1221</v>
      </c>
      <c r="K1162" s="858">
        <v>0</v>
      </c>
      <c r="L1162" s="774">
        <v>692</v>
      </c>
      <c r="M1162" s="774">
        <v>0</v>
      </c>
      <c r="N1162" s="782">
        <f t="shared" si="18"/>
        <v>692</v>
      </c>
      <c r="O1162" s="831"/>
    </row>
    <row r="1163" spans="1:15">
      <c r="A1163" s="818" t="s">
        <v>201</v>
      </c>
      <c r="B1163" s="846" t="s">
        <v>201</v>
      </c>
      <c r="C1163" s="774" t="s">
        <v>565</v>
      </c>
      <c r="D1163" s="774">
        <v>2016</v>
      </c>
      <c r="E1163" s="777" t="s">
        <v>10</v>
      </c>
      <c r="F1163" s="774" t="s">
        <v>6</v>
      </c>
      <c r="G1163" s="777" t="s">
        <v>576</v>
      </c>
      <c r="H1163" s="776" t="s">
        <v>1313</v>
      </c>
      <c r="I1163" s="774">
        <v>2</v>
      </c>
      <c r="J1163" s="777" t="s">
        <v>129</v>
      </c>
      <c r="K1163" s="858">
        <v>0</v>
      </c>
      <c r="L1163" s="774">
        <v>280</v>
      </c>
      <c r="M1163" s="774">
        <v>0</v>
      </c>
      <c r="N1163" s="782">
        <f t="shared" si="18"/>
        <v>280</v>
      </c>
      <c r="O1163" s="774"/>
    </row>
    <row r="1164" spans="1:15">
      <c r="A1164" s="818" t="s">
        <v>201</v>
      </c>
      <c r="B1164" s="846" t="s">
        <v>201</v>
      </c>
      <c r="C1164" s="774" t="s">
        <v>565</v>
      </c>
      <c r="D1164" s="774">
        <v>2016</v>
      </c>
      <c r="E1164" s="777" t="s">
        <v>10</v>
      </c>
      <c r="F1164" s="774" t="s">
        <v>6</v>
      </c>
      <c r="G1164" s="777" t="s">
        <v>576</v>
      </c>
      <c r="H1164" s="776" t="s">
        <v>1313</v>
      </c>
      <c r="I1164" s="774">
        <v>2</v>
      </c>
      <c r="J1164" s="777" t="s">
        <v>1234</v>
      </c>
      <c r="K1164" s="858">
        <v>0</v>
      </c>
      <c r="L1164" s="774">
        <v>348</v>
      </c>
      <c r="M1164" s="774">
        <v>2</v>
      </c>
      <c r="N1164" s="782">
        <f t="shared" si="18"/>
        <v>350</v>
      </c>
      <c r="O1164" s="831"/>
    </row>
    <row r="1165" spans="1:15">
      <c r="A1165" s="818" t="s">
        <v>201</v>
      </c>
      <c r="B1165" s="846" t="s">
        <v>201</v>
      </c>
      <c r="C1165" s="774" t="s">
        <v>565</v>
      </c>
      <c r="D1165" s="774">
        <v>2016</v>
      </c>
      <c r="E1165" s="777" t="s">
        <v>10</v>
      </c>
      <c r="F1165" s="774" t="s">
        <v>6</v>
      </c>
      <c r="G1165" s="777" t="s">
        <v>576</v>
      </c>
      <c r="H1165" s="776" t="s">
        <v>1313</v>
      </c>
      <c r="I1165" s="774">
        <v>2</v>
      </c>
      <c r="J1165" s="777" t="s">
        <v>1226</v>
      </c>
      <c r="K1165" s="858">
        <v>0</v>
      </c>
      <c r="L1165" s="774">
        <v>13112</v>
      </c>
      <c r="M1165" s="774">
        <v>5</v>
      </c>
      <c r="N1165" s="782">
        <f t="shared" si="18"/>
        <v>13117</v>
      </c>
      <c r="O1165" s="774"/>
    </row>
    <row r="1166" spans="1:15">
      <c r="A1166" s="818" t="s">
        <v>201</v>
      </c>
      <c r="B1166" s="846" t="s">
        <v>201</v>
      </c>
      <c r="C1166" s="774" t="s">
        <v>565</v>
      </c>
      <c r="D1166" s="774">
        <v>2016</v>
      </c>
      <c r="E1166" s="777" t="s">
        <v>10</v>
      </c>
      <c r="F1166" s="774" t="s">
        <v>6</v>
      </c>
      <c r="G1166" s="777" t="s">
        <v>576</v>
      </c>
      <c r="H1166" s="776" t="s">
        <v>1313</v>
      </c>
      <c r="I1166" s="774">
        <v>2</v>
      </c>
      <c r="J1166" s="777" t="s">
        <v>1230</v>
      </c>
      <c r="K1166" s="858">
        <v>0</v>
      </c>
      <c r="L1166" s="774">
        <v>0</v>
      </c>
      <c r="M1166" s="774">
        <v>1</v>
      </c>
      <c r="N1166" s="782">
        <f t="shared" si="18"/>
        <v>1</v>
      </c>
      <c r="O1166" s="831"/>
    </row>
    <row r="1167" spans="1:15">
      <c r="A1167" s="818" t="s">
        <v>201</v>
      </c>
      <c r="B1167" s="846" t="s">
        <v>201</v>
      </c>
      <c r="C1167" s="774" t="s">
        <v>565</v>
      </c>
      <c r="D1167" s="774">
        <v>2016</v>
      </c>
      <c r="E1167" s="777" t="s">
        <v>10</v>
      </c>
      <c r="F1167" s="774" t="s">
        <v>6</v>
      </c>
      <c r="G1167" s="777" t="s">
        <v>576</v>
      </c>
      <c r="H1167" s="776" t="s">
        <v>1313</v>
      </c>
      <c r="I1167" s="774">
        <v>2</v>
      </c>
      <c r="J1167" s="777" t="s">
        <v>1414</v>
      </c>
      <c r="K1167" s="916">
        <v>0</v>
      </c>
      <c r="L1167" s="774">
        <v>2501</v>
      </c>
      <c r="M1167" s="774">
        <v>13</v>
      </c>
      <c r="N1167" s="782">
        <f t="shared" si="18"/>
        <v>2514</v>
      </c>
      <c r="O1167" s="774"/>
    </row>
    <row r="1168" spans="1:15">
      <c r="A1168" s="818" t="s">
        <v>201</v>
      </c>
      <c r="B1168" s="846" t="s">
        <v>201</v>
      </c>
      <c r="C1168" s="774" t="s">
        <v>565</v>
      </c>
      <c r="D1168" s="774">
        <v>2016</v>
      </c>
      <c r="E1168" s="777" t="s">
        <v>10</v>
      </c>
      <c r="F1168" s="774" t="s">
        <v>6</v>
      </c>
      <c r="G1168" s="777" t="s">
        <v>576</v>
      </c>
      <c r="H1168" s="776" t="s">
        <v>1332</v>
      </c>
      <c r="I1168" s="774">
        <v>2</v>
      </c>
      <c r="J1168" s="777" t="s">
        <v>1216</v>
      </c>
      <c r="K1168" s="858">
        <v>0</v>
      </c>
      <c r="L1168" s="774">
        <v>1</v>
      </c>
      <c r="M1168" s="774">
        <v>0</v>
      </c>
      <c r="N1168" s="782">
        <f t="shared" si="18"/>
        <v>1</v>
      </c>
      <c r="O1168" s="838"/>
    </row>
    <row r="1169" spans="1:15">
      <c r="A1169" s="818" t="s">
        <v>201</v>
      </c>
      <c r="B1169" s="846" t="s">
        <v>201</v>
      </c>
      <c r="C1169" s="774" t="s">
        <v>565</v>
      </c>
      <c r="D1169" s="774">
        <v>2016</v>
      </c>
      <c r="E1169" s="777" t="s">
        <v>10</v>
      </c>
      <c r="F1169" s="774" t="s">
        <v>6</v>
      </c>
      <c r="G1169" s="777" t="s">
        <v>576</v>
      </c>
      <c r="H1169" s="776" t="s">
        <v>1332</v>
      </c>
      <c r="I1169" s="774">
        <v>2</v>
      </c>
      <c r="J1169" s="777" t="s">
        <v>1222</v>
      </c>
      <c r="K1169" s="858">
        <v>0</v>
      </c>
      <c r="L1169" s="774">
        <v>26</v>
      </c>
      <c r="M1169" s="774">
        <v>0</v>
      </c>
      <c r="N1169" s="782">
        <f t="shared" si="18"/>
        <v>26</v>
      </c>
      <c r="O1169" s="774"/>
    </row>
    <row r="1170" spans="1:15">
      <c r="A1170" s="818" t="s">
        <v>201</v>
      </c>
      <c r="B1170" s="846" t="s">
        <v>201</v>
      </c>
      <c r="C1170" s="774" t="s">
        <v>565</v>
      </c>
      <c r="D1170" s="774">
        <v>2016</v>
      </c>
      <c r="E1170" s="777" t="s">
        <v>10</v>
      </c>
      <c r="F1170" s="774" t="s">
        <v>6</v>
      </c>
      <c r="G1170" s="777" t="s">
        <v>576</v>
      </c>
      <c r="H1170" s="776" t="s">
        <v>1332</v>
      </c>
      <c r="I1170" s="774">
        <v>2</v>
      </c>
      <c r="J1170" s="777" t="s">
        <v>1226</v>
      </c>
      <c r="K1170" s="858">
        <v>0</v>
      </c>
      <c r="L1170" s="774">
        <v>5</v>
      </c>
      <c r="M1170" s="774">
        <v>0</v>
      </c>
      <c r="N1170" s="782">
        <f t="shared" si="18"/>
        <v>5</v>
      </c>
      <c r="O1170" s="831"/>
    </row>
    <row r="1171" spans="1:15">
      <c r="A1171" s="818" t="s">
        <v>201</v>
      </c>
      <c r="B1171" s="846" t="s">
        <v>201</v>
      </c>
      <c r="C1171" s="774" t="s">
        <v>565</v>
      </c>
      <c r="D1171" s="774">
        <v>2016</v>
      </c>
      <c r="E1171" s="777" t="s">
        <v>10</v>
      </c>
      <c r="F1171" s="774" t="s">
        <v>6</v>
      </c>
      <c r="G1171" s="777" t="s">
        <v>576</v>
      </c>
      <c r="H1171" s="776" t="s">
        <v>1413</v>
      </c>
      <c r="I1171" s="774" t="s">
        <v>648</v>
      </c>
      <c r="J1171" s="777" t="s">
        <v>1226</v>
      </c>
      <c r="K1171" s="858">
        <v>0</v>
      </c>
      <c r="L1171" s="774">
        <v>4</v>
      </c>
      <c r="M1171" s="774">
        <v>0</v>
      </c>
      <c r="N1171" s="782">
        <f t="shared" si="18"/>
        <v>4</v>
      </c>
      <c r="O1171" s="774"/>
    </row>
    <row r="1172" spans="1:15">
      <c r="A1172" s="818" t="s">
        <v>201</v>
      </c>
      <c r="B1172" s="846" t="s">
        <v>201</v>
      </c>
      <c r="C1172" s="774" t="s">
        <v>565</v>
      </c>
      <c r="D1172" s="774">
        <v>2016</v>
      </c>
      <c r="E1172" s="777" t="s">
        <v>10</v>
      </c>
      <c r="F1172" s="774" t="s">
        <v>6</v>
      </c>
      <c r="G1172" s="777" t="s">
        <v>576</v>
      </c>
      <c r="H1172" s="776" t="s">
        <v>453</v>
      </c>
      <c r="I1172" s="774" t="s">
        <v>648</v>
      </c>
      <c r="J1172" s="777" t="s">
        <v>1218</v>
      </c>
      <c r="K1172" s="858">
        <v>0</v>
      </c>
      <c r="L1172" s="774">
        <v>1</v>
      </c>
      <c r="M1172" s="774">
        <v>0</v>
      </c>
      <c r="N1172" s="782">
        <f t="shared" si="18"/>
        <v>1</v>
      </c>
      <c r="O1172" s="831"/>
    </row>
    <row r="1173" spans="1:15">
      <c r="A1173" s="818" t="s">
        <v>201</v>
      </c>
      <c r="B1173" s="846" t="s">
        <v>201</v>
      </c>
      <c r="C1173" s="774" t="s">
        <v>565</v>
      </c>
      <c r="D1173" s="774">
        <v>2016</v>
      </c>
      <c r="E1173" s="777" t="s">
        <v>10</v>
      </c>
      <c r="F1173" s="774" t="s">
        <v>6</v>
      </c>
      <c r="G1173" s="777" t="s">
        <v>576</v>
      </c>
      <c r="H1173" s="776" t="s">
        <v>1326</v>
      </c>
      <c r="I1173" s="774" t="s">
        <v>648</v>
      </c>
      <c r="J1173" s="777" t="s">
        <v>1214</v>
      </c>
      <c r="K1173" s="858">
        <v>0</v>
      </c>
      <c r="L1173" s="774">
        <v>1</v>
      </c>
      <c r="M1173" s="774">
        <v>0</v>
      </c>
      <c r="N1173" s="782">
        <f t="shared" si="18"/>
        <v>1</v>
      </c>
      <c r="O1173" s="860"/>
    </row>
    <row r="1174" spans="1:15">
      <c r="A1174" s="818" t="s">
        <v>201</v>
      </c>
      <c r="B1174" s="846" t="s">
        <v>201</v>
      </c>
      <c r="C1174" s="774" t="s">
        <v>565</v>
      </c>
      <c r="D1174" s="774">
        <v>2016</v>
      </c>
      <c r="E1174" s="777" t="s">
        <v>10</v>
      </c>
      <c r="F1174" s="774" t="s">
        <v>6</v>
      </c>
      <c r="G1174" s="777" t="s">
        <v>576</v>
      </c>
      <c r="H1174" s="776" t="s">
        <v>1326</v>
      </c>
      <c r="I1174" s="774" t="s">
        <v>648</v>
      </c>
      <c r="J1174" s="777" t="s">
        <v>1220</v>
      </c>
      <c r="K1174" s="858">
        <v>0</v>
      </c>
      <c r="L1174" s="774">
        <v>1</v>
      </c>
      <c r="M1174" s="774">
        <v>0</v>
      </c>
      <c r="N1174" s="782">
        <f t="shared" si="18"/>
        <v>1</v>
      </c>
      <c r="O1174" s="831"/>
    </row>
    <row r="1175" spans="1:15">
      <c r="A1175" s="818" t="s">
        <v>201</v>
      </c>
      <c r="B1175" s="846" t="s">
        <v>201</v>
      </c>
      <c r="C1175" s="774" t="s">
        <v>565</v>
      </c>
      <c r="D1175" s="774">
        <v>2016</v>
      </c>
      <c r="E1175" s="777" t="s">
        <v>10</v>
      </c>
      <c r="F1175" s="774" t="s">
        <v>6</v>
      </c>
      <c r="G1175" s="777" t="s">
        <v>576</v>
      </c>
      <c r="H1175" s="776" t="s">
        <v>1326</v>
      </c>
      <c r="I1175" s="774" t="s">
        <v>648</v>
      </c>
      <c r="J1175" s="777" t="s">
        <v>1228</v>
      </c>
      <c r="K1175" s="858">
        <v>0</v>
      </c>
      <c r="L1175" s="774">
        <v>4</v>
      </c>
      <c r="M1175" s="774">
        <v>0</v>
      </c>
      <c r="N1175" s="782">
        <f t="shared" si="18"/>
        <v>4</v>
      </c>
      <c r="O1175" s="774"/>
    </row>
    <row r="1176" spans="1:15">
      <c r="A1176" s="818" t="s">
        <v>201</v>
      </c>
      <c r="B1176" s="846" t="s">
        <v>201</v>
      </c>
      <c r="C1176" s="774" t="s">
        <v>565</v>
      </c>
      <c r="D1176" s="774">
        <v>2016</v>
      </c>
      <c r="E1176" s="777" t="s">
        <v>10</v>
      </c>
      <c r="F1176" s="774" t="s">
        <v>6</v>
      </c>
      <c r="G1176" s="777" t="s">
        <v>576</v>
      </c>
      <c r="H1176" s="776" t="s">
        <v>1326</v>
      </c>
      <c r="I1176" s="774" t="s">
        <v>648</v>
      </c>
      <c r="J1176" s="777" t="s">
        <v>1226</v>
      </c>
      <c r="K1176" s="917">
        <v>0</v>
      </c>
      <c r="L1176" s="774">
        <v>27</v>
      </c>
      <c r="M1176" s="774">
        <v>0</v>
      </c>
      <c r="N1176" s="782">
        <f t="shared" si="18"/>
        <v>27</v>
      </c>
      <c r="O1176" s="774"/>
    </row>
    <row r="1177" spans="1:15">
      <c r="A1177" s="818" t="s">
        <v>201</v>
      </c>
      <c r="B1177" s="846" t="s">
        <v>201</v>
      </c>
      <c r="C1177" s="774" t="s">
        <v>565</v>
      </c>
      <c r="D1177" s="774">
        <v>2016</v>
      </c>
      <c r="E1177" s="777" t="s">
        <v>10</v>
      </c>
      <c r="F1177" s="774" t="s">
        <v>6</v>
      </c>
      <c r="G1177" s="777" t="s">
        <v>576</v>
      </c>
      <c r="H1177" s="776" t="s">
        <v>454</v>
      </c>
      <c r="I1177" s="774">
        <v>2</v>
      </c>
      <c r="J1177" s="777" t="s">
        <v>1212</v>
      </c>
      <c r="K1177" s="917">
        <v>0</v>
      </c>
      <c r="L1177" s="774">
        <v>31</v>
      </c>
      <c r="M1177" s="774">
        <v>0</v>
      </c>
      <c r="N1177" s="782">
        <f t="shared" si="18"/>
        <v>31</v>
      </c>
      <c r="O1177" s="860"/>
    </row>
    <row r="1178" spans="1:15">
      <c r="A1178" s="818" t="s">
        <v>201</v>
      </c>
      <c r="B1178" s="846" t="s">
        <v>201</v>
      </c>
      <c r="C1178" s="774" t="s">
        <v>565</v>
      </c>
      <c r="D1178" s="774">
        <v>2016</v>
      </c>
      <c r="E1178" s="777" t="s">
        <v>10</v>
      </c>
      <c r="F1178" s="774" t="s">
        <v>6</v>
      </c>
      <c r="G1178" s="777" t="s">
        <v>576</v>
      </c>
      <c r="H1178" s="776" t="s">
        <v>454</v>
      </c>
      <c r="I1178" s="774">
        <v>2</v>
      </c>
      <c r="J1178" s="777" t="s">
        <v>1214</v>
      </c>
      <c r="K1178" s="917">
        <v>0</v>
      </c>
      <c r="L1178" s="774">
        <v>32</v>
      </c>
      <c r="M1178" s="774">
        <v>0</v>
      </c>
      <c r="N1178" s="782">
        <f t="shared" si="18"/>
        <v>32</v>
      </c>
      <c r="O1178" s="774"/>
    </row>
    <row r="1179" spans="1:15">
      <c r="A1179" s="818" t="s">
        <v>201</v>
      </c>
      <c r="B1179" s="846" t="s">
        <v>201</v>
      </c>
      <c r="C1179" s="774" t="s">
        <v>565</v>
      </c>
      <c r="D1179" s="774">
        <v>2016</v>
      </c>
      <c r="E1179" s="777" t="s">
        <v>10</v>
      </c>
      <c r="F1179" s="774" t="s">
        <v>6</v>
      </c>
      <c r="G1179" s="777" t="s">
        <v>576</v>
      </c>
      <c r="H1179" s="776" t="s">
        <v>454</v>
      </c>
      <c r="I1179" s="774">
        <v>2</v>
      </c>
      <c r="J1179" s="777" t="s">
        <v>1216</v>
      </c>
      <c r="K1179" s="858">
        <v>0</v>
      </c>
      <c r="L1179" s="774">
        <v>6</v>
      </c>
      <c r="M1179" s="774">
        <v>0</v>
      </c>
      <c r="N1179" s="782">
        <f t="shared" si="18"/>
        <v>6</v>
      </c>
      <c r="O1179" s="838"/>
    </row>
    <row r="1180" spans="1:15">
      <c r="A1180" s="818" t="s">
        <v>201</v>
      </c>
      <c r="B1180" s="846" t="s">
        <v>201</v>
      </c>
      <c r="C1180" s="774" t="s">
        <v>565</v>
      </c>
      <c r="D1180" s="774">
        <v>2016</v>
      </c>
      <c r="E1180" s="777" t="s">
        <v>10</v>
      </c>
      <c r="F1180" s="774" t="s">
        <v>6</v>
      </c>
      <c r="G1180" s="777" t="s">
        <v>576</v>
      </c>
      <c r="H1180" s="776" t="s">
        <v>454</v>
      </c>
      <c r="I1180" s="774">
        <v>2</v>
      </c>
      <c r="J1180" s="777" t="s">
        <v>1217</v>
      </c>
      <c r="K1180" s="916">
        <v>0</v>
      </c>
      <c r="L1180" s="774">
        <v>5</v>
      </c>
      <c r="M1180" s="774">
        <v>0</v>
      </c>
      <c r="N1180" s="782">
        <f t="shared" si="18"/>
        <v>5</v>
      </c>
      <c r="O1180" s="774"/>
    </row>
    <row r="1181" spans="1:15">
      <c r="A1181" s="818" t="s">
        <v>201</v>
      </c>
      <c r="B1181" s="846" t="s">
        <v>201</v>
      </c>
      <c r="C1181" s="774" t="s">
        <v>565</v>
      </c>
      <c r="D1181" s="774">
        <v>2016</v>
      </c>
      <c r="E1181" s="777" t="s">
        <v>10</v>
      </c>
      <c r="F1181" s="774" t="s">
        <v>6</v>
      </c>
      <c r="G1181" s="777" t="s">
        <v>576</v>
      </c>
      <c r="H1181" s="776" t="s">
        <v>454</v>
      </c>
      <c r="I1181" s="774">
        <v>2</v>
      </c>
      <c r="J1181" s="777" t="s">
        <v>1218</v>
      </c>
      <c r="K1181" s="858">
        <v>0</v>
      </c>
      <c r="L1181" s="774">
        <v>9</v>
      </c>
      <c r="M1181" s="774">
        <v>0</v>
      </c>
      <c r="N1181" s="782">
        <f t="shared" si="18"/>
        <v>9</v>
      </c>
      <c r="O1181" s="831"/>
    </row>
    <row r="1182" spans="1:15">
      <c r="A1182" s="818" t="s">
        <v>201</v>
      </c>
      <c r="B1182" s="846" t="s">
        <v>201</v>
      </c>
      <c r="C1182" s="774" t="s">
        <v>565</v>
      </c>
      <c r="D1182" s="774">
        <v>2016</v>
      </c>
      <c r="E1182" s="777" t="s">
        <v>10</v>
      </c>
      <c r="F1182" s="774" t="s">
        <v>6</v>
      </c>
      <c r="G1182" s="777" t="s">
        <v>576</v>
      </c>
      <c r="H1182" s="776" t="s">
        <v>454</v>
      </c>
      <c r="I1182" s="774">
        <v>2</v>
      </c>
      <c r="J1182" s="777" t="s">
        <v>1220</v>
      </c>
      <c r="K1182" s="858">
        <v>0</v>
      </c>
      <c r="L1182" s="774">
        <v>197</v>
      </c>
      <c r="M1182" s="774">
        <v>0</v>
      </c>
      <c r="N1182" s="782">
        <f t="shared" si="18"/>
        <v>197</v>
      </c>
      <c r="O1182" s="774"/>
    </row>
    <row r="1183" spans="1:15">
      <c r="A1183" s="818" t="s">
        <v>201</v>
      </c>
      <c r="B1183" s="846" t="s">
        <v>201</v>
      </c>
      <c r="C1183" s="774" t="s">
        <v>565</v>
      </c>
      <c r="D1183" s="774">
        <v>2016</v>
      </c>
      <c r="E1183" s="777" t="s">
        <v>10</v>
      </c>
      <c r="F1183" s="774" t="s">
        <v>6</v>
      </c>
      <c r="G1183" s="777" t="s">
        <v>576</v>
      </c>
      <c r="H1183" s="776" t="s">
        <v>454</v>
      </c>
      <c r="I1183" s="774">
        <v>2</v>
      </c>
      <c r="J1183" s="777" t="s">
        <v>1222</v>
      </c>
      <c r="K1183" s="858">
        <v>0</v>
      </c>
      <c r="L1183" s="774">
        <v>456</v>
      </c>
      <c r="M1183" s="774">
        <v>1</v>
      </c>
      <c r="N1183" s="782">
        <f t="shared" si="18"/>
        <v>457</v>
      </c>
      <c r="O1183" s="831"/>
    </row>
    <row r="1184" spans="1:15">
      <c r="A1184" s="818" t="s">
        <v>201</v>
      </c>
      <c r="B1184" s="846" t="s">
        <v>201</v>
      </c>
      <c r="C1184" s="774" t="s">
        <v>565</v>
      </c>
      <c r="D1184" s="774">
        <v>2016</v>
      </c>
      <c r="E1184" s="777" t="s">
        <v>10</v>
      </c>
      <c r="F1184" s="774" t="s">
        <v>6</v>
      </c>
      <c r="G1184" s="777" t="s">
        <v>576</v>
      </c>
      <c r="H1184" s="776" t="s">
        <v>454</v>
      </c>
      <c r="I1184" s="774">
        <v>2</v>
      </c>
      <c r="J1184" s="777" t="s">
        <v>1221</v>
      </c>
      <c r="K1184" s="916">
        <v>0</v>
      </c>
      <c r="L1184" s="774">
        <v>11</v>
      </c>
      <c r="M1184" s="774">
        <v>0</v>
      </c>
      <c r="N1184" s="782">
        <f t="shared" si="18"/>
        <v>11</v>
      </c>
      <c r="O1184" s="774"/>
    </row>
    <row r="1185" spans="1:15">
      <c r="A1185" s="818" t="s">
        <v>201</v>
      </c>
      <c r="B1185" s="846" t="s">
        <v>201</v>
      </c>
      <c r="C1185" s="774" t="s">
        <v>565</v>
      </c>
      <c r="D1185" s="774">
        <v>2016</v>
      </c>
      <c r="E1185" s="777" t="s">
        <v>10</v>
      </c>
      <c r="F1185" s="774" t="s">
        <v>6</v>
      </c>
      <c r="G1185" s="777" t="s">
        <v>576</v>
      </c>
      <c r="H1185" s="776" t="s">
        <v>454</v>
      </c>
      <c r="I1185" s="774">
        <v>2</v>
      </c>
      <c r="J1185" s="777" t="s">
        <v>129</v>
      </c>
      <c r="K1185" s="916">
        <v>0</v>
      </c>
      <c r="L1185" s="774">
        <v>3</v>
      </c>
      <c r="M1185" s="774">
        <v>0</v>
      </c>
      <c r="N1185" s="782">
        <f t="shared" si="18"/>
        <v>3</v>
      </c>
      <c r="O1185" s="774"/>
    </row>
    <row r="1186" spans="1:15">
      <c r="A1186" s="818" t="s">
        <v>201</v>
      </c>
      <c r="B1186" s="846" t="s">
        <v>201</v>
      </c>
      <c r="C1186" s="774" t="s">
        <v>565</v>
      </c>
      <c r="D1186" s="774">
        <v>2016</v>
      </c>
      <c r="E1186" s="777" t="s">
        <v>10</v>
      </c>
      <c r="F1186" s="774" t="s">
        <v>6</v>
      </c>
      <c r="G1186" s="777" t="s">
        <v>576</v>
      </c>
      <c r="H1186" s="776" t="s">
        <v>454</v>
      </c>
      <c r="I1186" s="774">
        <v>2</v>
      </c>
      <c r="J1186" s="777" t="s">
        <v>1234</v>
      </c>
      <c r="K1186" s="858">
        <v>0</v>
      </c>
      <c r="L1186" s="774">
        <v>52</v>
      </c>
      <c r="M1186" s="774">
        <v>2</v>
      </c>
      <c r="N1186" s="782">
        <f t="shared" si="18"/>
        <v>54</v>
      </c>
      <c r="O1186" s="774"/>
    </row>
    <row r="1187" spans="1:15">
      <c r="A1187" s="818" t="s">
        <v>201</v>
      </c>
      <c r="B1187" s="846" t="s">
        <v>201</v>
      </c>
      <c r="C1187" s="774" t="s">
        <v>565</v>
      </c>
      <c r="D1187" s="774">
        <v>2016</v>
      </c>
      <c r="E1187" s="777" t="s">
        <v>10</v>
      </c>
      <c r="F1187" s="774" t="s">
        <v>6</v>
      </c>
      <c r="G1187" s="777" t="s">
        <v>576</v>
      </c>
      <c r="H1187" s="776" t="s">
        <v>454</v>
      </c>
      <c r="I1187" s="774">
        <v>2</v>
      </c>
      <c r="J1187" s="777" t="s">
        <v>1228</v>
      </c>
      <c r="K1187" s="917">
        <v>0</v>
      </c>
      <c r="L1187" s="774">
        <v>0</v>
      </c>
      <c r="M1187" s="774">
        <v>1</v>
      </c>
      <c r="N1187" s="782">
        <f t="shared" si="18"/>
        <v>1</v>
      </c>
      <c r="O1187" s="774"/>
    </row>
    <row r="1188" spans="1:15">
      <c r="A1188" s="818" t="s">
        <v>201</v>
      </c>
      <c r="B1188" s="846" t="s">
        <v>201</v>
      </c>
      <c r="C1188" s="774" t="s">
        <v>565</v>
      </c>
      <c r="D1188" s="774">
        <v>2016</v>
      </c>
      <c r="E1188" s="777" t="s">
        <v>10</v>
      </c>
      <c r="F1188" s="774" t="s">
        <v>6</v>
      </c>
      <c r="G1188" s="777" t="s">
        <v>576</v>
      </c>
      <c r="H1188" s="776" t="s">
        <v>454</v>
      </c>
      <c r="I1188" s="774">
        <v>2</v>
      </c>
      <c r="J1188" s="777" t="s">
        <v>1226</v>
      </c>
      <c r="K1188" s="917">
        <v>0</v>
      </c>
      <c r="L1188" s="774">
        <v>2309</v>
      </c>
      <c r="M1188" s="774">
        <v>5</v>
      </c>
      <c r="N1188" s="782">
        <f t="shared" si="18"/>
        <v>2314</v>
      </c>
      <c r="O1188" s="774"/>
    </row>
    <row r="1189" spans="1:15">
      <c r="A1189" s="818" t="s">
        <v>201</v>
      </c>
      <c r="B1189" s="846" t="s">
        <v>201</v>
      </c>
      <c r="C1189" s="774" t="s">
        <v>565</v>
      </c>
      <c r="D1189" s="774">
        <v>2016</v>
      </c>
      <c r="E1189" s="777" t="s">
        <v>10</v>
      </c>
      <c r="F1189" s="774" t="s">
        <v>6</v>
      </c>
      <c r="G1189" s="777" t="s">
        <v>576</v>
      </c>
      <c r="H1189" s="776" t="s">
        <v>454</v>
      </c>
      <c r="I1189" s="774">
        <v>2</v>
      </c>
      <c r="J1189" s="777" t="s">
        <v>1414</v>
      </c>
      <c r="K1189" s="917">
        <v>0</v>
      </c>
      <c r="L1189" s="774">
        <v>1</v>
      </c>
      <c r="M1189" s="774">
        <v>0</v>
      </c>
      <c r="N1189" s="782">
        <f t="shared" si="18"/>
        <v>1</v>
      </c>
      <c r="O1189" s="860"/>
    </row>
    <row r="1190" spans="1:15">
      <c r="A1190" s="818" t="s">
        <v>201</v>
      </c>
      <c r="B1190" s="846" t="s">
        <v>201</v>
      </c>
      <c r="C1190" s="774" t="s">
        <v>565</v>
      </c>
      <c r="D1190" s="774">
        <v>2016</v>
      </c>
      <c r="E1190" s="777" t="s">
        <v>10</v>
      </c>
      <c r="F1190" s="774" t="s">
        <v>6</v>
      </c>
      <c r="G1190" s="777" t="s">
        <v>624</v>
      </c>
      <c r="H1190" s="776" t="s">
        <v>423</v>
      </c>
      <c r="I1190" s="774">
        <v>1</v>
      </c>
      <c r="J1190" s="777" t="s">
        <v>1239</v>
      </c>
      <c r="K1190" s="918">
        <v>0</v>
      </c>
      <c r="L1190" s="831">
        <v>0</v>
      </c>
      <c r="M1190" s="831">
        <v>0</v>
      </c>
      <c r="N1190" s="782">
        <f t="shared" si="18"/>
        <v>0</v>
      </c>
      <c r="O1190" s="831"/>
    </row>
    <row r="1191" spans="1:15">
      <c r="A1191" s="818" t="s">
        <v>201</v>
      </c>
      <c r="B1191" s="846" t="s">
        <v>201</v>
      </c>
      <c r="C1191" s="774" t="s">
        <v>565</v>
      </c>
      <c r="D1191" s="774">
        <v>2016</v>
      </c>
      <c r="E1191" s="777" t="s">
        <v>10</v>
      </c>
      <c r="F1191" s="774" t="s">
        <v>96</v>
      </c>
      <c r="G1191" s="777" t="s">
        <v>95</v>
      </c>
      <c r="H1191" s="776" t="s">
        <v>45</v>
      </c>
      <c r="I1191" s="774">
        <v>1</v>
      </c>
      <c r="J1191" s="777" t="s">
        <v>1242</v>
      </c>
      <c r="K1191" s="918">
        <v>11020</v>
      </c>
      <c r="L1191" s="774">
        <v>0</v>
      </c>
      <c r="M1191" s="774">
        <v>0</v>
      </c>
      <c r="N1191" s="782">
        <f t="shared" si="18"/>
        <v>11020</v>
      </c>
      <c r="O1191" s="831"/>
    </row>
    <row r="1192" spans="1:15">
      <c r="A1192" s="818" t="s">
        <v>201</v>
      </c>
      <c r="B1192" s="846" t="s">
        <v>201</v>
      </c>
      <c r="C1192" s="774" t="s">
        <v>565</v>
      </c>
      <c r="D1192" s="774">
        <v>2016</v>
      </c>
      <c r="E1192" s="777" t="s">
        <v>10</v>
      </c>
      <c r="F1192" s="774" t="s">
        <v>96</v>
      </c>
      <c r="G1192" s="777" t="s">
        <v>95</v>
      </c>
      <c r="H1192" s="776" t="s">
        <v>333</v>
      </c>
      <c r="I1192" s="774">
        <v>2</v>
      </c>
      <c r="J1192" s="777" t="s">
        <v>1242</v>
      </c>
      <c r="K1192" s="918">
        <v>4437</v>
      </c>
      <c r="L1192" s="774">
        <v>0</v>
      </c>
      <c r="M1192" s="774">
        <v>0</v>
      </c>
      <c r="N1192" s="782">
        <f t="shared" si="18"/>
        <v>4437</v>
      </c>
      <c r="O1192" s="774"/>
    </row>
    <row r="1193" spans="1:15">
      <c r="A1193" s="818" t="s">
        <v>201</v>
      </c>
      <c r="B1193" s="846" t="s">
        <v>201</v>
      </c>
      <c r="C1193" s="774" t="s">
        <v>565</v>
      </c>
      <c r="D1193" s="774">
        <v>2016</v>
      </c>
      <c r="E1193" s="777" t="s">
        <v>10</v>
      </c>
      <c r="F1193" s="774" t="s">
        <v>96</v>
      </c>
      <c r="G1193" s="777" t="s">
        <v>95</v>
      </c>
      <c r="H1193" s="776" t="s">
        <v>338</v>
      </c>
      <c r="I1193" s="774">
        <v>1</v>
      </c>
      <c r="J1193" s="777" t="s">
        <v>1242</v>
      </c>
      <c r="K1193" s="918">
        <v>7562</v>
      </c>
      <c r="L1193" s="774">
        <v>0</v>
      </c>
      <c r="M1193" s="774">
        <v>0</v>
      </c>
      <c r="N1193" s="782">
        <f t="shared" si="18"/>
        <v>7562</v>
      </c>
      <c r="O1193" s="831"/>
    </row>
    <row r="1194" spans="1:15">
      <c r="A1194" s="818" t="s">
        <v>201</v>
      </c>
      <c r="B1194" s="846" t="s">
        <v>201</v>
      </c>
      <c r="C1194" s="774" t="s">
        <v>565</v>
      </c>
      <c r="D1194" s="774">
        <v>2016</v>
      </c>
      <c r="E1194" s="777" t="s">
        <v>10</v>
      </c>
      <c r="F1194" s="774" t="s">
        <v>96</v>
      </c>
      <c r="G1194" s="777" t="s">
        <v>95</v>
      </c>
      <c r="H1194" s="776" t="s">
        <v>357</v>
      </c>
      <c r="I1194" s="774">
        <v>2</v>
      </c>
      <c r="J1194" s="777" t="s">
        <v>1242</v>
      </c>
      <c r="K1194" s="918">
        <v>1377</v>
      </c>
      <c r="L1194" s="774">
        <v>0</v>
      </c>
      <c r="M1194" s="774">
        <v>0</v>
      </c>
      <c r="N1194" s="782">
        <f t="shared" si="18"/>
        <v>1377</v>
      </c>
      <c r="O1194" s="774"/>
    </row>
    <row r="1195" spans="1:15">
      <c r="A1195" s="818" t="s">
        <v>201</v>
      </c>
      <c r="B1195" s="846" t="s">
        <v>201</v>
      </c>
      <c r="C1195" s="774" t="s">
        <v>565</v>
      </c>
      <c r="D1195" s="774">
        <v>2016</v>
      </c>
      <c r="E1195" s="777" t="s">
        <v>10</v>
      </c>
      <c r="F1195" s="774" t="s">
        <v>96</v>
      </c>
      <c r="G1195" s="777" t="s">
        <v>95</v>
      </c>
      <c r="H1195" s="776" t="s">
        <v>360</v>
      </c>
      <c r="I1195" s="774">
        <v>1</v>
      </c>
      <c r="J1195" s="777" t="s">
        <v>1242</v>
      </c>
      <c r="K1195" s="929">
        <v>247</v>
      </c>
      <c r="L1195" s="774">
        <v>0</v>
      </c>
      <c r="M1195" s="774">
        <v>0</v>
      </c>
      <c r="N1195" s="782">
        <f t="shared" si="18"/>
        <v>247</v>
      </c>
      <c r="O1195" s="774"/>
    </row>
    <row r="1196" spans="1:15">
      <c r="A1196" s="818" t="s">
        <v>201</v>
      </c>
      <c r="B1196" s="846" t="s">
        <v>201</v>
      </c>
      <c r="C1196" s="774" t="s">
        <v>565</v>
      </c>
      <c r="D1196" s="774">
        <v>2016</v>
      </c>
      <c r="E1196" s="777" t="s">
        <v>10</v>
      </c>
      <c r="F1196" s="774" t="s">
        <v>96</v>
      </c>
      <c r="G1196" s="777" t="s">
        <v>95</v>
      </c>
      <c r="H1196" s="776" t="s">
        <v>647</v>
      </c>
      <c r="I1196" s="774">
        <v>1</v>
      </c>
      <c r="J1196" s="777" t="s">
        <v>1242</v>
      </c>
      <c r="K1196" s="918">
        <v>0</v>
      </c>
      <c r="L1196" s="774">
        <v>0</v>
      </c>
      <c r="M1196" s="774">
        <v>0</v>
      </c>
      <c r="N1196" s="782">
        <f t="shared" si="18"/>
        <v>0</v>
      </c>
      <c r="O1196" s="831"/>
    </row>
    <row r="1197" spans="1:15">
      <c r="A1197" s="818" t="s">
        <v>201</v>
      </c>
      <c r="B1197" s="846" t="s">
        <v>201</v>
      </c>
      <c r="C1197" s="774" t="s">
        <v>565</v>
      </c>
      <c r="D1197" s="774">
        <v>2016</v>
      </c>
      <c r="E1197" s="777" t="s">
        <v>10</v>
      </c>
      <c r="F1197" s="774" t="s">
        <v>96</v>
      </c>
      <c r="G1197" s="777" t="s">
        <v>95</v>
      </c>
      <c r="H1197" s="776" t="s">
        <v>406</v>
      </c>
      <c r="I1197" s="774">
        <v>1</v>
      </c>
      <c r="J1197" s="777" t="s">
        <v>1242</v>
      </c>
      <c r="K1197" s="918">
        <v>6053</v>
      </c>
      <c r="L1197" s="774">
        <v>0</v>
      </c>
      <c r="M1197" s="774">
        <v>0</v>
      </c>
      <c r="N1197" s="782">
        <f t="shared" si="18"/>
        <v>6053</v>
      </c>
      <c r="O1197" s="774"/>
    </row>
    <row r="1198" spans="1:15">
      <c r="A1198" s="818" t="s">
        <v>201</v>
      </c>
      <c r="B1198" s="846" t="s">
        <v>201</v>
      </c>
      <c r="C1198" s="774" t="s">
        <v>565</v>
      </c>
      <c r="D1198" s="774">
        <v>2016</v>
      </c>
      <c r="E1198" s="777" t="s">
        <v>10</v>
      </c>
      <c r="F1198" s="774" t="s">
        <v>96</v>
      </c>
      <c r="G1198" s="777" t="s">
        <v>95</v>
      </c>
      <c r="H1198" s="776" t="s">
        <v>422</v>
      </c>
      <c r="I1198" s="774">
        <v>1</v>
      </c>
      <c r="J1198" s="777" t="s">
        <v>1242</v>
      </c>
      <c r="K1198" s="918">
        <v>2461</v>
      </c>
      <c r="L1198" s="774">
        <v>0</v>
      </c>
      <c r="M1198" s="774">
        <v>0</v>
      </c>
      <c r="N1198" s="782">
        <f t="shared" si="18"/>
        <v>2461</v>
      </c>
      <c r="O1198" s="831"/>
    </row>
    <row r="1199" spans="1:15">
      <c r="A1199" s="818" t="s">
        <v>201</v>
      </c>
      <c r="B1199" s="846" t="s">
        <v>201</v>
      </c>
      <c r="C1199" s="774" t="s">
        <v>565</v>
      </c>
      <c r="D1199" s="774">
        <v>2016</v>
      </c>
      <c r="E1199" s="777" t="s">
        <v>10</v>
      </c>
      <c r="F1199" s="774" t="s">
        <v>96</v>
      </c>
      <c r="G1199" s="777" t="s">
        <v>95</v>
      </c>
      <c r="H1199" s="776" t="s">
        <v>423</v>
      </c>
      <c r="I1199" s="774">
        <v>1</v>
      </c>
      <c r="J1199" s="777" t="s">
        <v>1242</v>
      </c>
      <c r="K1199" s="918">
        <v>19002</v>
      </c>
      <c r="L1199" s="774">
        <v>0</v>
      </c>
      <c r="M1199" s="774">
        <v>0</v>
      </c>
      <c r="N1199" s="782">
        <f t="shared" si="18"/>
        <v>19002</v>
      </c>
      <c r="O1199" s="774"/>
    </row>
    <row r="1200" spans="1:15">
      <c r="A1200" s="818" t="s">
        <v>201</v>
      </c>
      <c r="B1200" s="846" t="s">
        <v>201</v>
      </c>
      <c r="C1200" s="774" t="s">
        <v>565</v>
      </c>
      <c r="D1200" s="774">
        <v>2016</v>
      </c>
      <c r="E1200" s="777" t="s">
        <v>10</v>
      </c>
      <c r="F1200" s="774" t="s">
        <v>96</v>
      </c>
      <c r="G1200" s="777" t="s">
        <v>95</v>
      </c>
      <c r="H1200" s="776" t="s">
        <v>1418</v>
      </c>
      <c r="I1200" s="774" t="s">
        <v>648</v>
      </c>
      <c r="J1200" s="777" t="s">
        <v>1242</v>
      </c>
      <c r="K1200" s="929">
        <v>808</v>
      </c>
      <c r="L1200" s="774">
        <v>0</v>
      </c>
      <c r="M1200" s="774">
        <v>0</v>
      </c>
      <c r="N1200" s="782">
        <f t="shared" si="18"/>
        <v>808</v>
      </c>
      <c r="O1200" s="774"/>
    </row>
    <row r="1201" spans="1:15">
      <c r="A1201" s="818" t="s">
        <v>201</v>
      </c>
      <c r="B1201" s="846" t="s">
        <v>201</v>
      </c>
      <c r="C1201" s="774" t="s">
        <v>565</v>
      </c>
      <c r="D1201" s="774">
        <v>2016</v>
      </c>
      <c r="E1201" s="777" t="s">
        <v>1417</v>
      </c>
      <c r="F1201" s="774" t="s">
        <v>6</v>
      </c>
      <c r="G1201" s="777" t="s">
        <v>625</v>
      </c>
      <c r="H1201" s="776" t="s">
        <v>45</v>
      </c>
      <c r="I1201" s="774">
        <v>1</v>
      </c>
      <c r="J1201" s="777" t="s">
        <v>1235</v>
      </c>
      <c r="K1201" s="918">
        <v>1020</v>
      </c>
      <c r="L1201" s="774">
        <v>0</v>
      </c>
      <c r="M1201" s="774">
        <v>0</v>
      </c>
      <c r="N1201" s="782">
        <f t="shared" si="18"/>
        <v>1020</v>
      </c>
      <c r="O1201" s="831"/>
    </row>
    <row r="1202" spans="1:15">
      <c r="A1202" s="818" t="s">
        <v>201</v>
      </c>
      <c r="B1202" s="846" t="s">
        <v>201</v>
      </c>
      <c r="C1202" s="774" t="s">
        <v>565</v>
      </c>
      <c r="D1202" s="774">
        <v>2016</v>
      </c>
      <c r="E1202" s="777" t="s">
        <v>1417</v>
      </c>
      <c r="F1202" s="774" t="s">
        <v>6</v>
      </c>
      <c r="G1202" s="777" t="s">
        <v>625</v>
      </c>
      <c r="H1202" s="776" t="s">
        <v>423</v>
      </c>
      <c r="I1202" s="774">
        <v>1</v>
      </c>
      <c r="J1202" s="777" t="s">
        <v>1237</v>
      </c>
      <c r="K1202" s="929">
        <v>4169</v>
      </c>
      <c r="L1202" s="774">
        <v>0</v>
      </c>
      <c r="M1202" s="774">
        <v>0</v>
      </c>
      <c r="N1202" s="782">
        <f t="shared" si="18"/>
        <v>4169</v>
      </c>
      <c r="O1202" s="774"/>
    </row>
    <row r="1203" spans="1:15">
      <c r="A1203" s="818" t="s">
        <v>201</v>
      </c>
      <c r="B1203" s="846" t="s">
        <v>201</v>
      </c>
      <c r="C1203" s="774" t="s">
        <v>565</v>
      </c>
      <c r="D1203" s="774">
        <v>2016</v>
      </c>
      <c r="E1203" s="777" t="s">
        <v>656</v>
      </c>
      <c r="F1203" s="774" t="s">
        <v>229</v>
      </c>
      <c r="G1203" s="777" t="s">
        <v>1596</v>
      </c>
      <c r="H1203" s="776" t="s">
        <v>292</v>
      </c>
      <c r="I1203" s="774">
        <v>1</v>
      </c>
      <c r="J1203" s="777" t="s">
        <v>1482</v>
      </c>
      <c r="K1203" s="917">
        <v>0</v>
      </c>
      <c r="L1203" s="774">
        <v>7313</v>
      </c>
      <c r="M1203" s="774">
        <v>0</v>
      </c>
      <c r="N1203" s="782">
        <f t="shared" si="18"/>
        <v>7313</v>
      </c>
      <c r="O1203" s="930"/>
    </row>
    <row r="1204" spans="1:15">
      <c r="A1204" s="818" t="s">
        <v>201</v>
      </c>
      <c r="B1204" s="846" t="s">
        <v>201</v>
      </c>
      <c r="C1204" s="774" t="s">
        <v>565</v>
      </c>
      <c r="D1204" s="774">
        <v>2016</v>
      </c>
      <c r="E1204" s="777" t="s">
        <v>656</v>
      </c>
      <c r="F1204" s="774" t="s">
        <v>229</v>
      </c>
      <c r="G1204" s="777" t="s">
        <v>1596</v>
      </c>
      <c r="H1204" s="776" t="s">
        <v>1179</v>
      </c>
      <c r="I1204" s="774" t="s">
        <v>648</v>
      </c>
      <c r="J1204" s="777" t="s">
        <v>752</v>
      </c>
      <c r="K1204" s="917">
        <v>0</v>
      </c>
      <c r="L1204" s="774">
        <v>2</v>
      </c>
      <c r="M1204" s="774">
        <v>0</v>
      </c>
      <c r="N1204" s="782">
        <f t="shared" si="18"/>
        <v>2</v>
      </c>
      <c r="O1204" s="930"/>
    </row>
    <row r="1205" spans="1:15">
      <c r="A1205" s="818" t="s">
        <v>201</v>
      </c>
      <c r="B1205" s="846" t="s">
        <v>201</v>
      </c>
      <c r="C1205" s="774" t="s">
        <v>565</v>
      </c>
      <c r="D1205" s="774">
        <v>2016</v>
      </c>
      <c r="E1205" s="777" t="s">
        <v>656</v>
      </c>
      <c r="F1205" s="774" t="s">
        <v>229</v>
      </c>
      <c r="G1205" s="777" t="s">
        <v>1596</v>
      </c>
      <c r="H1205" s="776" t="s">
        <v>1179</v>
      </c>
      <c r="I1205" s="774" t="s">
        <v>648</v>
      </c>
      <c r="J1205" s="777" t="s">
        <v>1484</v>
      </c>
      <c r="K1205" s="917">
        <v>0</v>
      </c>
      <c r="L1205" s="774">
        <v>5</v>
      </c>
      <c r="M1205" s="774">
        <v>0</v>
      </c>
      <c r="N1205" s="782">
        <f t="shared" si="18"/>
        <v>5</v>
      </c>
      <c r="O1205" s="930"/>
    </row>
    <row r="1206" spans="1:15">
      <c r="A1206" s="818" t="s">
        <v>201</v>
      </c>
      <c r="B1206" s="846" t="s">
        <v>201</v>
      </c>
      <c r="C1206" s="774" t="s">
        <v>565</v>
      </c>
      <c r="D1206" s="774">
        <v>2016</v>
      </c>
      <c r="E1206" s="777" t="s">
        <v>656</v>
      </c>
      <c r="F1206" s="774" t="s">
        <v>229</v>
      </c>
      <c r="G1206" s="777" t="s">
        <v>1596</v>
      </c>
      <c r="H1206" s="776" t="s">
        <v>789</v>
      </c>
      <c r="I1206" s="774" t="s">
        <v>648</v>
      </c>
      <c r="J1206" s="777" t="s">
        <v>752</v>
      </c>
      <c r="K1206" s="858">
        <v>0</v>
      </c>
      <c r="L1206" s="774">
        <v>1</v>
      </c>
      <c r="M1206" s="774">
        <v>0</v>
      </c>
      <c r="N1206" s="782">
        <f t="shared" si="18"/>
        <v>1</v>
      </c>
      <c r="O1206" s="930"/>
    </row>
    <row r="1207" spans="1:15">
      <c r="A1207" s="818" t="s">
        <v>201</v>
      </c>
      <c r="B1207" s="846" t="s">
        <v>201</v>
      </c>
      <c r="C1207" s="774" t="s">
        <v>565</v>
      </c>
      <c r="D1207" s="774">
        <v>2016</v>
      </c>
      <c r="E1207" s="777" t="s">
        <v>656</v>
      </c>
      <c r="F1207" s="774" t="s">
        <v>229</v>
      </c>
      <c r="G1207" s="777" t="s">
        <v>1596</v>
      </c>
      <c r="H1207" s="776" t="s">
        <v>1485</v>
      </c>
      <c r="I1207" s="774" t="s">
        <v>648</v>
      </c>
      <c r="J1207" s="777" t="s">
        <v>1484</v>
      </c>
      <c r="K1207" s="858">
        <v>0</v>
      </c>
      <c r="L1207" s="774">
        <v>198</v>
      </c>
      <c r="M1207" s="774">
        <v>0</v>
      </c>
      <c r="N1207" s="782">
        <f t="shared" si="18"/>
        <v>198</v>
      </c>
      <c r="O1207" s="931"/>
    </row>
    <row r="1208" spans="1:15">
      <c r="A1208" s="818" t="s">
        <v>201</v>
      </c>
      <c r="B1208" s="846" t="s">
        <v>201</v>
      </c>
      <c r="C1208" s="774" t="s">
        <v>565</v>
      </c>
      <c r="D1208" s="774">
        <v>2016</v>
      </c>
      <c r="E1208" s="777" t="s">
        <v>656</v>
      </c>
      <c r="F1208" s="774" t="s">
        <v>229</v>
      </c>
      <c r="G1208" s="777" t="s">
        <v>1596</v>
      </c>
      <c r="H1208" s="776" t="s">
        <v>310</v>
      </c>
      <c r="I1208" s="774" t="s">
        <v>648</v>
      </c>
      <c r="J1208" s="777" t="s">
        <v>752</v>
      </c>
      <c r="K1208" s="858">
        <v>0</v>
      </c>
      <c r="L1208" s="774">
        <v>5</v>
      </c>
      <c r="M1208" s="774">
        <v>0</v>
      </c>
      <c r="N1208" s="782">
        <f t="shared" si="18"/>
        <v>5</v>
      </c>
      <c r="O1208" s="930"/>
    </row>
    <row r="1209" spans="1:15">
      <c r="A1209" s="818" t="s">
        <v>201</v>
      </c>
      <c r="B1209" s="846" t="s">
        <v>201</v>
      </c>
      <c r="C1209" s="774" t="s">
        <v>565</v>
      </c>
      <c r="D1209" s="774">
        <v>2016</v>
      </c>
      <c r="E1209" s="777" t="s">
        <v>656</v>
      </c>
      <c r="F1209" s="774" t="s">
        <v>229</v>
      </c>
      <c r="G1209" s="777" t="s">
        <v>1596</v>
      </c>
      <c r="H1209" s="776" t="s">
        <v>310</v>
      </c>
      <c r="I1209" s="774" t="s">
        <v>648</v>
      </c>
      <c r="J1209" s="777" t="s">
        <v>1484</v>
      </c>
      <c r="K1209" s="858">
        <v>0</v>
      </c>
      <c r="L1209" s="774">
        <v>3</v>
      </c>
      <c r="M1209" s="774">
        <v>0</v>
      </c>
      <c r="N1209" s="782">
        <f t="shared" si="18"/>
        <v>3</v>
      </c>
      <c r="O1209" s="931"/>
    </row>
    <row r="1210" spans="1:15">
      <c r="A1210" s="818" t="s">
        <v>201</v>
      </c>
      <c r="B1210" s="846" t="s">
        <v>201</v>
      </c>
      <c r="C1210" s="774" t="s">
        <v>565</v>
      </c>
      <c r="D1210" s="774">
        <v>2016</v>
      </c>
      <c r="E1210" s="777" t="s">
        <v>656</v>
      </c>
      <c r="F1210" s="774" t="s">
        <v>229</v>
      </c>
      <c r="G1210" s="777" t="s">
        <v>1596</v>
      </c>
      <c r="H1210" s="776" t="s">
        <v>1350</v>
      </c>
      <c r="I1210" s="774" t="s">
        <v>648</v>
      </c>
      <c r="J1210" s="777" t="s">
        <v>752</v>
      </c>
      <c r="K1210" s="917">
        <v>0</v>
      </c>
      <c r="L1210" s="774">
        <v>98</v>
      </c>
      <c r="M1210" s="774">
        <v>0</v>
      </c>
      <c r="N1210" s="782">
        <f t="shared" si="18"/>
        <v>98</v>
      </c>
      <c r="O1210" s="930"/>
    </row>
    <row r="1211" spans="1:15">
      <c r="A1211" s="818" t="s">
        <v>201</v>
      </c>
      <c r="B1211" s="846" t="s">
        <v>201</v>
      </c>
      <c r="C1211" s="774" t="s">
        <v>565</v>
      </c>
      <c r="D1211" s="774">
        <v>2016</v>
      </c>
      <c r="E1211" s="777" t="s">
        <v>656</v>
      </c>
      <c r="F1211" s="774" t="s">
        <v>229</v>
      </c>
      <c r="G1211" s="777" t="s">
        <v>1596</v>
      </c>
      <c r="H1211" s="776" t="s">
        <v>1350</v>
      </c>
      <c r="I1211" s="774" t="s">
        <v>648</v>
      </c>
      <c r="J1211" s="777" t="s">
        <v>1484</v>
      </c>
      <c r="K1211" s="858">
        <v>0</v>
      </c>
      <c r="L1211" s="774">
        <v>62</v>
      </c>
      <c r="M1211" s="774">
        <v>0</v>
      </c>
      <c r="N1211" s="782">
        <f t="shared" si="18"/>
        <v>62</v>
      </c>
      <c r="O1211" s="930"/>
    </row>
    <row r="1212" spans="1:15">
      <c r="A1212" s="818" t="s">
        <v>201</v>
      </c>
      <c r="B1212" s="846" t="s">
        <v>201</v>
      </c>
      <c r="C1212" s="774" t="s">
        <v>565</v>
      </c>
      <c r="D1212" s="774">
        <v>2016</v>
      </c>
      <c r="E1212" s="777" t="s">
        <v>656</v>
      </c>
      <c r="F1212" s="774" t="s">
        <v>229</v>
      </c>
      <c r="G1212" s="777" t="s">
        <v>1596</v>
      </c>
      <c r="H1212" s="776" t="s">
        <v>1486</v>
      </c>
      <c r="I1212" s="774" t="s">
        <v>648</v>
      </c>
      <c r="J1212" s="777" t="s">
        <v>1484</v>
      </c>
      <c r="K1212" s="858">
        <v>0</v>
      </c>
      <c r="L1212" s="774">
        <v>3</v>
      </c>
      <c r="M1212" s="774">
        <v>0</v>
      </c>
      <c r="N1212" s="782">
        <f t="shared" si="18"/>
        <v>3</v>
      </c>
      <c r="O1212" s="931"/>
    </row>
    <row r="1213" spans="1:15">
      <c r="A1213" s="818" t="s">
        <v>201</v>
      </c>
      <c r="B1213" s="846" t="s">
        <v>201</v>
      </c>
      <c r="C1213" s="774" t="s">
        <v>565</v>
      </c>
      <c r="D1213" s="774">
        <v>2016</v>
      </c>
      <c r="E1213" s="777" t="s">
        <v>656</v>
      </c>
      <c r="F1213" s="774" t="s">
        <v>229</v>
      </c>
      <c r="G1213" s="777" t="s">
        <v>1596</v>
      </c>
      <c r="H1213" s="776" t="s">
        <v>1487</v>
      </c>
      <c r="I1213" s="774" t="s">
        <v>648</v>
      </c>
      <c r="J1213" s="777" t="s">
        <v>1484</v>
      </c>
      <c r="K1213" s="858">
        <v>0</v>
      </c>
      <c r="L1213" s="774">
        <v>62</v>
      </c>
      <c r="M1213" s="774">
        <v>0</v>
      </c>
      <c r="N1213" s="782">
        <f t="shared" si="18"/>
        <v>62</v>
      </c>
      <c r="O1213" s="930"/>
    </row>
    <row r="1214" spans="1:15">
      <c r="A1214" s="818" t="s">
        <v>201</v>
      </c>
      <c r="B1214" s="846" t="s">
        <v>201</v>
      </c>
      <c r="C1214" s="774" t="s">
        <v>565</v>
      </c>
      <c r="D1214" s="774">
        <v>2016</v>
      </c>
      <c r="E1214" s="777" t="s">
        <v>656</v>
      </c>
      <c r="F1214" s="774" t="s">
        <v>229</v>
      </c>
      <c r="G1214" s="777" t="s">
        <v>1596</v>
      </c>
      <c r="H1214" s="776" t="s">
        <v>1291</v>
      </c>
      <c r="I1214" s="774" t="s">
        <v>648</v>
      </c>
      <c r="J1214" s="777" t="s">
        <v>1484</v>
      </c>
      <c r="K1214" s="917">
        <v>0</v>
      </c>
      <c r="L1214" s="774">
        <v>59</v>
      </c>
      <c r="M1214" s="774">
        <v>0</v>
      </c>
      <c r="N1214" s="782">
        <f t="shared" si="18"/>
        <v>59</v>
      </c>
      <c r="O1214" s="930"/>
    </row>
    <row r="1215" spans="1:15">
      <c r="A1215" s="818" t="s">
        <v>201</v>
      </c>
      <c r="B1215" s="846" t="s">
        <v>201</v>
      </c>
      <c r="C1215" s="774" t="s">
        <v>565</v>
      </c>
      <c r="D1215" s="774">
        <v>2016</v>
      </c>
      <c r="E1215" s="777" t="s">
        <v>656</v>
      </c>
      <c r="F1215" s="774" t="s">
        <v>229</v>
      </c>
      <c r="G1215" s="777" t="s">
        <v>1596</v>
      </c>
      <c r="H1215" s="776" t="s">
        <v>342</v>
      </c>
      <c r="I1215" s="774">
        <v>1</v>
      </c>
      <c r="J1215" s="777" t="s">
        <v>752</v>
      </c>
      <c r="K1215" s="858">
        <v>0</v>
      </c>
      <c r="L1215" s="774">
        <v>2</v>
      </c>
      <c r="M1215" s="818">
        <v>0</v>
      </c>
      <c r="N1215" s="782">
        <f t="shared" si="18"/>
        <v>2</v>
      </c>
      <c r="O1215" s="931"/>
    </row>
    <row r="1216" spans="1:15">
      <c r="A1216" s="818" t="s">
        <v>201</v>
      </c>
      <c r="B1216" s="846" t="s">
        <v>201</v>
      </c>
      <c r="C1216" s="774" t="s">
        <v>565</v>
      </c>
      <c r="D1216" s="774">
        <v>2016</v>
      </c>
      <c r="E1216" s="777" t="s">
        <v>656</v>
      </c>
      <c r="F1216" s="774" t="s">
        <v>229</v>
      </c>
      <c r="G1216" s="777" t="s">
        <v>1596</v>
      </c>
      <c r="H1216" s="776" t="s">
        <v>642</v>
      </c>
      <c r="I1216" s="774" t="s">
        <v>648</v>
      </c>
      <c r="J1216" s="777" t="s">
        <v>1482</v>
      </c>
      <c r="K1216" s="858">
        <v>0</v>
      </c>
      <c r="L1216" s="774">
        <v>2</v>
      </c>
      <c r="M1216" s="818">
        <v>0</v>
      </c>
      <c r="N1216" s="782">
        <f t="shared" si="18"/>
        <v>2</v>
      </c>
      <c r="O1216" s="931"/>
    </row>
    <row r="1217" spans="1:15">
      <c r="A1217" s="818" t="s">
        <v>201</v>
      </c>
      <c r="B1217" s="846" t="s">
        <v>201</v>
      </c>
      <c r="C1217" s="774" t="s">
        <v>565</v>
      </c>
      <c r="D1217" s="774">
        <v>2016</v>
      </c>
      <c r="E1217" s="777" t="s">
        <v>656</v>
      </c>
      <c r="F1217" s="774" t="s">
        <v>229</v>
      </c>
      <c r="G1217" s="777" t="s">
        <v>1596</v>
      </c>
      <c r="H1217" s="776" t="s">
        <v>1422</v>
      </c>
      <c r="I1217" s="774">
        <v>1</v>
      </c>
      <c r="J1217" s="777" t="s">
        <v>752</v>
      </c>
      <c r="K1217" s="858">
        <v>0</v>
      </c>
      <c r="L1217" s="774">
        <v>1</v>
      </c>
      <c r="M1217" s="818">
        <v>0</v>
      </c>
      <c r="N1217" s="782">
        <f t="shared" si="18"/>
        <v>1</v>
      </c>
      <c r="O1217" s="931"/>
    </row>
    <row r="1218" spans="1:15">
      <c r="A1218" s="818" t="s">
        <v>201</v>
      </c>
      <c r="B1218" s="846" t="s">
        <v>201</v>
      </c>
      <c r="C1218" s="774" t="s">
        <v>565</v>
      </c>
      <c r="D1218" s="774">
        <v>2016</v>
      </c>
      <c r="E1218" s="777" t="s">
        <v>656</v>
      </c>
      <c r="F1218" s="774" t="s">
        <v>229</v>
      </c>
      <c r="G1218" s="777" t="s">
        <v>1596</v>
      </c>
      <c r="H1218" s="776" t="s">
        <v>911</v>
      </c>
      <c r="I1218" s="774" t="s">
        <v>648</v>
      </c>
      <c r="J1218" s="777" t="s">
        <v>752</v>
      </c>
      <c r="K1218" s="858">
        <v>0</v>
      </c>
      <c r="L1218" s="774">
        <v>2</v>
      </c>
      <c r="M1218" s="818">
        <v>0</v>
      </c>
      <c r="N1218" s="782">
        <f t="shared" si="18"/>
        <v>2</v>
      </c>
      <c r="O1218" s="931"/>
    </row>
    <row r="1219" spans="1:15">
      <c r="A1219" s="818" t="s">
        <v>201</v>
      </c>
      <c r="B1219" s="846" t="s">
        <v>201</v>
      </c>
      <c r="C1219" s="774" t="s">
        <v>565</v>
      </c>
      <c r="D1219" s="774">
        <v>2016</v>
      </c>
      <c r="E1219" s="777" t="s">
        <v>656</v>
      </c>
      <c r="F1219" s="774" t="s">
        <v>229</v>
      </c>
      <c r="G1219" s="777" t="s">
        <v>1596</v>
      </c>
      <c r="H1219" s="776" t="s">
        <v>911</v>
      </c>
      <c r="I1219" s="774" t="s">
        <v>648</v>
      </c>
      <c r="J1219" s="777" t="s">
        <v>1484</v>
      </c>
      <c r="K1219" s="858">
        <v>0</v>
      </c>
      <c r="L1219" s="774">
        <v>17</v>
      </c>
      <c r="M1219" s="818">
        <v>0</v>
      </c>
      <c r="N1219" s="782">
        <f t="shared" si="18"/>
        <v>17</v>
      </c>
      <c r="O1219" s="931"/>
    </row>
    <row r="1220" spans="1:15">
      <c r="A1220" s="818" t="s">
        <v>201</v>
      </c>
      <c r="B1220" s="846" t="s">
        <v>201</v>
      </c>
      <c r="C1220" s="774" t="s">
        <v>565</v>
      </c>
      <c r="D1220" s="774">
        <v>2016</v>
      </c>
      <c r="E1220" s="777" t="s">
        <v>656</v>
      </c>
      <c r="F1220" s="774" t="s">
        <v>229</v>
      </c>
      <c r="G1220" s="777" t="s">
        <v>1596</v>
      </c>
      <c r="H1220" s="776" t="s">
        <v>374</v>
      </c>
      <c r="I1220" s="774">
        <v>1</v>
      </c>
      <c r="J1220" s="777" t="s">
        <v>1484</v>
      </c>
      <c r="K1220" s="858">
        <v>0</v>
      </c>
      <c r="L1220" s="774">
        <v>1</v>
      </c>
      <c r="M1220" s="818">
        <v>0</v>
      </c>
      <c r="N1220" s="782">
        <f t="shared" si="18"/>
        <v>1</v>
      </c>
      <c r="O1220" s="931"/>
    </row>
    <row r="1221" spans="1:15">
      <c r="A1221" s="818" t="s">
        <v>201</v>
      </c>
      <c r="B1221" s="846" t="s">
        <v>201</v>
      </c>
      <c r="C1221" s="774" t="s">
        <v>565</v>
      </c>
      <c r="D1221" s="774">
        <v>2016</v>
      </c>
      <c r="E1221" s="777" t="s">
        <v>656</v>
      </c>
      <c r="F1221" s="774" t="s">
        <v>229</v>
      </c>
      <c r="G1221" s="777" t="s">
        <v>1596</v>
      </c>
      <c r="H1221" s="776" t="s">
        <v>1301</v>
      </c>
      <c r="I1221" s="774" t="s">
        <v>648</v>
      </c>
      <c r="J1221" s="777" t="s">
        <v>752</v>
      </c>
      <c r="K1221" s="858">
        <v>0</v>
      </c>
      <c r="L1221" s="774">
        <v>56</v>
      </c>
      <c r="M1221" s="818">
        <v>0</v>
      </c>
      <c r="N1221" s="782">
        <f t="shared" ref="N1221:N1284" si="19">K1221+L1221+M1221</f>
        <v>56</v>
      </c>
      <c r="O1221" s="931"/>
    </row>
    <row r="1222" spans="1:15">
      <c r="A1222" s="818" t="s">
        <v>201</v>
      </c>
      <c r="B1222" s="846" t="s">
        <v>201</v>
      </c>
      <c r="C1222" s="774" t="s">
        <v>565</v>
      </c>
      <c r="D1222" s="774">
        <v>2016</v>
      </c>
      <c r="E1222" s="777" t="s">
        <v>656</v>
      </c>
      <c r="F1222" s="774" t="s">
        <v>229</v>
      </c>
      <c r="G1222" s="777" t="s">
        <v>1596</v>
      </c>
      <c r="H1222" s="776" t="s">
        <v>1302</v>
      </c>
      <c r="I1222" s="774" t="s">
        <v>648</v>
      </c>
      <c r="J1222" s="777" t="s">
        <v>752</v>
      </c>
      <c r="K1222" s="858">
        <v>0</v>
      </c>
      <c r="L1222" s="774">
        <v>140</v>
      </c>
      <c r="M1222" s="818">
        <v>0</v>
      </c>
      <c r="N1222" s="782">
        <f t="shared" si="19"/>
        <v>140</v>
      </c>
      <c r="O1222" s="931"/>
    </row>
    <row r="1223" spans="1:15">
      <c r="A1223" s="818" t="s">
        <v>201</v>
      </c>
      <c r="B1223" s="846" t="s">
        <v>201</v>
      </c>
      <c r="C1223" s="774" t="s">
        <v>565</v>
      </c>
      <c r="D1223" s="774">
        <v>2016</v>
      </c>
      <c r="E1223" s="777" t="s">
        <v>656</v>
      </c>
      <c r="F1223" s="774" t="s">
        <v>229</v>
      </c>
      <c r="G1223" s="777" t="s">
        <v>1596</v>
      </c>
      <c r="H1223" s="776" t="s">
        <v>1302</v>
      </c>
      <c r="I1223" s="774" t="s">
        <v>648</v>
      </c>
      <c r="J1223" s="777" t="s">
        <v>1484</v>
      </c>
      <c r="K1223" s="858">
        <v>0</v>
      </c>
      <c r="L1223" s="774">
        <v>93</v>
      </c>
      <c r="M1223" s="818">
        <v>0</v>
      </c>
      <c r="N1223" s="782">
        <f t="shared" si="19"/>
        <v>93</v>
      </c>
      <c r="O1223" s="931"/>
    </row>
    <row r="1224" spans="1:15">
      <c r="A1224" s="818" t="s">
        <v>201</v>
      </c>
      <c r="B1224" s="846" t="s">
        <v>201</v>
      </c>
      <c r="C1224" s="774" t="s">
        <v>565</v>
      </c>
      <c r="D1224" s="774">
        <v>2016</v>
      </c>
      <c r="E1224" s="777" t="s">
        <v>656</v>
      </c>
      <c r="F1224" s="774" t="s">
        <v>229</v>
      </c>
      <c r="G1224" s="777" t="s">
        <v>1596</v>
      </c>
      <c r="H1224" s="776" t="s">
        <v>1597</v>
      </c>
      <c r="I1224" s="774" t="s">
        <v>648</v>
      </c>
      <c r="J1224" s="777" t="s">
        <v>752</v>
      </c>
      <c r="K1224" s="858">
        <v>0</v>
      </c>
      <c r="L1224" s="774">
        <v>174</v>
      </c>
      <c r="M1224" s="818">
        <v>0</v>
      </c>
      <c r="N1224" s="782">
        <f t="shared" si="19"/>
        <v>174</v>
      </c>
      <c r="O1224" s="931"/>
    </row>
    <row r="1225" spans="1:15">
      <c r="A1225" s="818" t="s">
        <v>201</v>
      </c>
      <c r="B1225" s="846" t="s">
        <v>201</v>
      </c>
      <c r="C1225" s="774" t="s">
        <v>565</v>
      </c>
      <c r="D1225" s="774">
        <v>2016</v>
      </c>
      <c r="E1225" s="777" t="s">
        <v>656</v>
      </c>
      <c r="F1225" s="774" t="s">
        <v>229</v>
      </c>
      <c r="G1225" s="777" t="s">
        <v>1596</v>
      </c>
      <c r="H1225" s="776" t="s">
        <v>1597</v>
      </c>
      <c r="I1225" s="774" t="s">
        <v>648</v>
      </c>
      <c r="J1225" s="777" t="s">
        <v>1488</v>
      </c>
      <c r="K1225" s="858">
        <v>0</v>
      </c>
      <c r="L1225" s="774">
        <v>1186</v>
      </c>
      <c r="M1225" s="818">
        <v>0</v>
      </c>
      <c r="N1225" s="782">
        <f t="shared" si="19"/>
        <v>1186</v>
      </c>
      <c r="O1225" s="931"/>
    </row>
    <row r="1226" spans="1:15">
      <c r="A1226" s="818" t="s">
        <v>201</v>
      </c>
      <c r="B1226" s="846" t="s">
        <v>201</v>
      </c>
      <c r="C1226" s="774" t="s">
        <v>565</v>
      </c>
      <c r="D1226" s="774">
        <v>2016</v>
      </c>
      <c r="E1226" s="777" t="s">
        <v>656</v>
      </c>
      <c r="F1226" s="774" t="s">
        <v>229</v>
      </c>
      <c r="G1226" s="777" t="s">
        <v>1596</v>
      </c>
      <c r="H1226" s="776" t="s">
        <v>1598</v>
      </c>
      <c r="I1226" s="774" t="s">
        <v>648</v>
      </c>
      <c r="J1226" s="777" t="s">
        <v>752</v>
      </c>
      <c r="K1226" s="858">
        <v>0</v>
      </c>
      <c r="L1226" s="774">
        <v>161</v>
      </c>
      <c r="M1226" s="818">
        <v>0</v>
      </c>
      <c r="N1226" s="782">
        <f t="shared" si="19"/>
        <v>161</v>
      </c>
      <c r="O1226" s="931"/>
    </row>
    <row r="1227" spans="1:15">
      <c r="A1227" s="818" t="s">
        <v>201</v>
      </c>
      <c r="B1227" s="846" t="s">
        <v>201</v>
      </c>
      <c r="C1227" s="774" t="s">
        <v>565</v>
      </c>
      <c r="D1227" s="774">
        <v>2016</v>
      </c>
      <c r="E1227" s="777" t="s">
        <v>656</v>
      </c>
      <c r="F1227" s="774" t="s">
        <v>229</v>
      </c>
      <c r="G1227" s="777" t="s">
        <v>1596</v>
      </c>
      <c r="H1227" s="776" t="s">
        <v>1598</v>
      </c>
      <c r="I1227" s="774" t="s">
        <v>648</v>
      </c>
      <c r="J1227" s="777" t="s">
        <v>1488</v>
      </c>
      <c r="K1227" s="858">
        <v>0</v>
      </c>
      <c r="L1227" s="774">
        <v>721</v>
      </c>
      <c r="M1227" s="818">
        <v>0</v>
      </c>
      <c r="N1227" s="782">
        <f t="shared" si="19"/>
        <v>721</v>
      </c>
      <c r="O1227" s="931"/>
    </row>
    <row r="1228" spans="1:15">
      <c r="A1228" s="818" t="s">
        <v>201</v>
      </c>
      <c r="B1228" s="846" t="s">
        <v>201</v>
      </c>
      <c r="C1228" s="774" t="s">
        <v>565</v>
      </c>
      <c r="D1228" s="774">
        <v>2016</v>
      </c>
      <c r="E1228" s="913" t="s">
        <v>656</v>
      </c>
      <c r="F1228" s="774" t="s">
        <v>229</v>
      </c>
      <c r="G1228" s="777" t="s">
        <v>1596</v>
      </c>
      <c r="H1228" s="776" t="s">
        <v>385</v>
      </c>
      <c r="I1228" s="774" t="s">
        <v>648</v>
      </c>
      <c r="J1228" s="777" t="s">
        <v>752</v>
      </c>
      <c r="K1228" s="858">
        <v>0</v>
      </c>
      <c r="L1228" s="774">
        <v>198</v>
      </c>
      <c r="M1228" s="818">
        <v>0</v>
      </c>
      <c r="N1228" s="782">
        <f t="shared" si="19"/>
        <v>198</v>
      </c>
      <c r="O1228" s="931"/>
    </row>
    <row r="1229" spans="1:15">
      <c r="A1229" s="818" t="s">
        <v>201</v>
      </c>
      <c r="B1229" s="846" t="s">
        <v>201</v>
      </c>
      <c r="C1229" s="774" t="s">
        <v>565</v>
      </c>
      <c r="D1229" s="774">
        <v>2016</v>
      </c>
      <c r="E1229" s="913" t="s">
        <v>656</v>
      </c>
      <c r="F1229" s="774" t="s">
        <v>229</v>
      </c>
      <c r="G1229" s="777" t="s">
        <v>1596</v>
      </c>
      <c r="H1229" s="776" t="s">
        <v>385</v>
      </c>
      <c r="I1229" s="774" t="s">
        <v>648</v>
      </c>
      <c r="J1229" s="777" t="s">
        <v>1484</v>
      </c>
      <c r="K1229" s="858">
        <v>0</v>
      </c>
      <c r="L1229" s="774">
        <v>97</v>
      </c>
      <c r="M1229" s="818">
        <v>0</v>
      </c>
      <c r="N1229" s="782">
        <f t="shared" si="19"/>
        <v>97</v>
      </c>
      <c r="O1229" s="931"/>
    </row>
    <row r="1230" spans="1:15">
      <c r="A1230" s="818" t="s">
        <v>201</v>
      </c>
      <c r="B1230" s="846" t="s">
        <v>201</v>
      </c>
      <c r="C1230" s="774" t="s">
        <v>565</v>
      </c>
      <c r="D1230" s="774">
        <v>2016</v>
      </c>
      <c r="E1230" s="913" t="s">
        <v>656</v>
      </c>
      <c r="F1230" s="774" t="s">
        <v>229</v>
      </c>
      <c r="G1230" s="777" t="s">
        <v>1596</v>
      </c>
      <c r="H1230" s="776" t="s">
        <v>1480</v>
      </c>
      <c r="I1230" s="774" t="s">
        <v>648</v>
      </c>
      <c r="J1230" s="777" t="s">
        <v>752</v>
      </c>
      <c r="K1230" s="858">
        <v>0</v>
      </c>
      <c r="L1230" s="774">
        <v>3</v>
      </c>
      <c r="M1230" s="818">
        <v>0</v>
      </c>
      <c r="N1230" s="782">
        <f t="shared" si="19"/>
        <v>3</v>
      </c>
      <c r="O1230" s="931"/>
    </row>
    <row r="1231" spans="1:15">
      <c r="A1231" s="818" t="s">
        <v>201</v>
      </c>
      <c r="B1231" s="846" t="s">
        <v>201</v>
      </c>
      <c r="C1231" s="774" t="s">
        <v>565</v>
      </c>
      <c r="D1231" s="774">
        <v>2016</v>
      </c>
      <c r="E1231" s="913" t="s">
        <v>656</v>
      </c>
      <c r="F1231" s="774" t="s">
        <v>229</v>
      </c>
      <c r="G1231" s="777" t="s">
        <v>1596</v>
      </c>
      <c r="H1231" s="776" t="s">
        <v>643</v>
      </c>
      <c r="I1231" s="774" t="s">
        <v>648</v>
      </c>
      <c r="J1231" s="777" t="s">
        <v>752</v>
      </c>
      <c r="K1231" s="858">
        <v>0</v>
      </c>
      <c r="L1231" s="774">
        <v>40</v>
      </c>
      <c r="M1231" s="818">
        <v>0</v>
      </c>
      <c r="N1231" s="782">
        <f t="shared" si="19"/>
        <v>40</v>
      </c>
      <c r="O1231" s="931"/>
    </row>
    <row r="1232" spans="1:15">
      <c r="A1232" s="818" t="s">
        <v>201</v>
      </c>
      <c r="B1232" s="846" t="s">
        <v>201</v>
      </c>
      <c r="C1232" s="774" t="s">
        <v>565</v>
      </c>
      <c r="D1232" s="774">
        <v>2016</v>
      </c>
      <c r="E1232" s="913" t="s">
        <v>656</v>
      </c>
      <c r="F1232" s="774" t="s">
        <v>229</v>
      </c>
      <c r="G1232" s="777" t="s">
        <v>1596</v>
      </c>
      <c r="H1232" s="776" t="s">
        <v>1483</v>
      </c>
      <c r="I1232" s="774" t="s">
        <v>648</v>
      </c>
      <c r="J1232" s="777" t="s">
        <v>1482</v>
      </c>
      <c r="K1232" s="858">
        <v>0</v>
      </c>
      <c r="L1232" s="774">
        <v>1</v>
      </c>
      <c r="M1232" s="818">
        <v>0</v>
      </c>
      <c r="N1232" s="782">
        <f t="shared" si="19"/>
        <v>1</v>
      </c>
      <c r="O1232" s="931"/>
    </row>
    <row r="1233" spans="1:15">
      <c r="A1233" s="818" t="s">
        <v>201</v>
      </c>
      <c r="B1233" s="846" t="s">
        <v>201</v>
      </c>
      <c r="C1233" s="774" t="s">
        <v>565</v>
      </c>
      <c r="D1233" s="774">
        <v>2016</v>
      </c>
      <c r="E1233" s="913" t="s">
        <v>656</v>
      </c>
      <c r="F1233" s="774" t="s">
        <v>229</v>
      </c>
      <c r="G1233" s="777" t="s">
        <v>1596</v>
      </c>
      <c r="H1233" s="776" t="s">
        <v>644</v>
      </c>
      <c r="I1233" s="774" t="s">
        <v>648</v>
      </c>
      <c r="J1233" s="777" t="s">
        <v>1482</v>
      </c>
      <c r="K1233" s="858">
        <v>0</v>
      </c>
      <c r="L1233" s="774">
        <v>1</v>
      </c>
      <c r="M1233" s="818">
        <v>0</v>
      </c>
      <c r="N1233" s="782">
        <f t="shared" si="19"/>
        <v>1</v>
      </c>
      <c r="O1233" s="931"/>
    </row>
    <row r="1234" spans="1:15">
      <c r="A1234" s="818" t="s">
        <v>201</v>
      </c>
      <c r="B1234" s="846" t="s">
        <v>201</v>
      </c>
      <c r="C1234" s="774" t="s">
        <v>565</v>
      </c>
      <c r="D1234" s="774">
        <v>2016</v>
      </c>
      <c r="E1234" s="913" t="s">
        <v>656</v>
      </c>
      <c r="F1234" s="774" t="s">
        <v>229</v>
      </c>
      <c r="G1234" s="777" t="s">
        <v>1596</v>
      </c>
      <c r="H1234" s="776" t="s">
        <v>644</v>
      </c>
      <c r="I1234" s="774" t="s">
        <v>648</v>
      </c>
      <c r="J1234" s="777" t="s">
        <v>1484</v>
      </c>
      <c r="K1234" s="858">
        <v>0</v>
      </c>
      <c r="L1234" s="774">
        <v>1</v>
      </c>
      <c r="M1234" s="818">
        <v>0</v>
      </c>
      <c r="N1234" s="782">
        <f t="shared" si="19"/>
        <v>1</v>
      </c>
      <c r="O1234" s="931"/>
    </row>
    <row r="1235" spans="1:15">
      <c r="A1235" s="818" t="s">
        <v>201</v>
      </c>
      <c r="B1235" s="846" t="s">
        <v>201</v>
      </c>
      <c r="C1235" s="774" t="s">
        <v>565</v>
      </c>
      <c r="D1235" s="774">
        <v>2016</v>
      </c>
      <c r="E1235" s="913" t="s">
        <v>656</v>
      </c>
      <c r="F1235" s="774" t="s">
        <v>229</v>
      </c>
      <c r="G1235" s="777" t="s">
        <v>1596</v>
      </c>
      <c r="H1235" s="776" t="s">
        <v>414</v>
      </c>
      <c r="I1235" s="774">
        <v>1</v>
      </c>
      <c r="J1235" s="777" t="s">
        <v>752</v>
      </c>
      <c r="K1235" s="858">
        <v>0</v>
      </c>
      <c r="L1235" s="774">
        <v>110</v>
      </c>
      <c r="M1235" s="818">
        <v>0</v>
      </c>
      <c r="N1235" s="782">
        <f t="shared" si="19"/>
        <v>110</v>
      </c>
      <c r="O1235" s="931"/>
    </row>
    <row r="1236" spans="1:15">
      <c r="A1236" s="818" t="s">
        <v>201</v>
      </c>
      <c r="B1236" s="846" t="s">
        <v>201</v>
      </c>
      <c r="C1236" s="774" t="s">
        <v>565</v>
      </c>
      <c r="D1236" s="774">
        <v>2016</v>
      </c>
      <c r="E1236" s="913" t="s">
        <v>656</v>
      </c>
      <c r="F1236" s="774" t="s">
        <v>229</v>
      </c>
      <c r="G1236" s="777" t="s">
        <v>1596</v>
      </c>
      <c r="H1236" s="776" t="s">
        <v>414</v>
      </c>
      <c r="I1236" s="774">
        <v>1</v>
      </c>
      <c r="J1236" s="777" t="s">
        <v>1489</v>
      </c>
      <c r="K1236" s="858">
        <v>0</v>
      </c>
      <c r="L1236" s="774">
        <v>334</v>
      </c>
      <c r="M1236" s="818">
        <v>0</v>
      </c>
      <c r="N1236" s="782">
        <f t="shared" si="19"/>
        <v>334</v>
      </c>
      <c r="O1236" s="931"/>
    </row>
    <row r="1237" spans="1:15">
      <c r="A1237" s="818" t="s">
        <v>201</v>
      </c>
      <c r="B1237" s="846" t="s">
        <v>201</v>
      </c>
      <c r="C1237" s="774" t="s">
        <v>565</v>
      </c>
      <c r="D1237" s="774">
        <v>2016</v>
      </c>
      <c r="E1237" s="913" t="s">
        <v>656</v>
      </c>
      <c r="F1237" s="774" t="s">
        <v>229</v>
      </c>
      <c r="G1237" s="777" t="s">
        <v>1596</v>
      </c>
      <c r="H1237" s="776" t="s">
        <v>901</v>
      </c>
      <c r="I1237" s="774" t="s">
        <v>648</v>
      </c>
      <c r="J1237" s="777" t="s">
        <v>1482</v>
      </c>
      <c r="K1237" s="858">
        <v>0</v>
      </c>
      <c r="L1237" s="774">
        <v>1</v>
      </c>
      <c r="M1237" s="818">
        <v>0</v>
      </c>
      <c r="N1237" s="782">
        <f t="shared" si="19"/>
        <v>1</v>
      </c>
      <c r="O1237" s="931"/>
    </row>
    <row r="1238" spans="1:15">
      <c r="A1238" s="818" t="s">
        <v>201</v>
      </c>
      <c r="B1238" s="846" t="s">
        <v>201</v>
      </c>
      <c r="C1238" s="774" t="s">
        <v>565</v>
      </c>
      <c r="D1238" s="774">
        <v>2016</v>
      </c>
      <c r="E1238" s="913" t="s">
        <v>656</v>
      </c>
      <c r="F1238" s="774" t="s">
        <v>229</v>
      </c>
      <c r="G1238" s="777" t="s">
        <v>1596</v>
      </c>
      <c r="H1238" s="776" t="s">
        <v>633</v>
      </c>
      <c r="I1238" s="774">
        <v>1</v>
      </c>
      <c r="J1238" s="777" t="s">
        <v>752</v>
      </c>
      <c r="K1238" s="858">
        <v>0</v>
      </c>
      <c r="L1238" s="774">
        <v>437</v>
      </c>
      <c r="M1238" s="818">
        <v>0</v>
      </c>
      <c r="N1238" s="782">
        <f t="shared" si="19"/>
        <v>437</v>
      </c>
      <c r="O1238" s="931"/>
    </row>
    <row r="1239" spans="1:15">
      <c r="A1239" s="818" t="s">
        <v>201</v>
      </c>
      <c r="B1239" s="818" t="s">
        <v>201</v>
      </c>
      <c r="C1239" s="775" t="s">
        <v>565</v>
      </c>
      <c r="D1239" s="775">
        <v>2016</v>
      </c>
      <c r="E1239" s="913" t="s">
        <v>656</v>
      </c>
      <c r="F1239" s="775" t="s">
        <v>229</v>
      </c>
      <c r="G1239" s="778" t="s">
        <v>1596</v>
      </c>
      <c r="H1239" s="868" t="s">
        <v>633</v>
      </c>
      <c r="I1239" s="775">
        <v>1</v>
      </c>
      <c r="J1239" s="778" t="s">
        <v>1489</v>
      </c>
      <c r="K1239" s="818">
        <v>100</v>
      </c>
      <c r="L1239" s="774">
        <v>1650</v>
      </c>
      <c r="M1239" s="818">
        <v>0</v>
      </c>
      <c r="N1239" s="782">
        <f t="shared" si="19"/>
        <v>1750</v>
      </c>
      <c r="O1239" s="931"/>
    </row>
    <row r="1240" spans="1:15">
      <c r="A1240" s="818" t="s">
        <v>201</v>
      </c>
      <c r="B1240" s="818" t="s">
        <v>201</v>
      </c>
      <c r="C1240" s="818" t="s">
        <v>565</v>
      </c>
      <c r="D1240" s="818">
        <v>2016</v>
      </c>
      <c r="E1240" s="913" t="s">
        <v>656</v>
      </c>
      <c r="F1240" s="818" t="s">
        <v>229</v>
      </c>
      <c r="G1240" s="779" t="s">
        <v>1596</v>
      </c>
      <c r="H1240" s="869" t="s">
        <v>634</v>
      </c>
      <c r="I1240" s="818" t="s">
        <v>648</v>
      </c>
      <c r="J1240" s="779" t="s">
        <v>752</v>
      </c>
      <c r="K1240" s="818">
        <v>0</v>
      </c>
      <c r="L1240" s="774">
        <v>3</v>
      </c>
      <c r="M1240" s="818">
        <v>0</v>
      </c>
      <c r="N1240" s="782">
        <f t="shared" si="19"/>
        <v>3</v>
      </c>
      <c r="O1240" s="931"/>
    </row>
    <row r="1241" spans="1:15">
      <c r="A1241" s="818" t="s">
        <v>201</v>
      </c>
      <c r="B1241" s="818" t="s">
        <v>201</v>
      </c>
      <c r="C1241" s="818" t="s">
        <v>565</v>
      </c>
      <c r="D1241" s="818">
        <v>2016</v>
      </c>
      <c r="E1241" s="913" t="s">
        <v>656</v>
      </c>
      <c r="F1241" s="818" t="s">
        <v>229</v>
      </c>
      <c r="G1241" s="779" t="s">
        <v>1596</v>
      </c>
      <c r="H1241" s="869" t="s">
        <v>634</v>
      </c>
      <c r="I1241" s="818" t="s">
        <v>648</v>
      </c>
      <c r="J1241" s="779" t="s">
        <v>1484</v>
      </c>
      <c r="K1241" s="818">
        <v>0</v>
      </c>
      <c r="L1241" s="774">
        <v>3</v>
      </c>
      <c r="M1241" s="818">
        <v>0</v>
      </c>
      <c r="N1241" s="782">
        <f t="shared" si="19"/>
        <v>3</v>
      </c>
      <c r="O1241" s="931"/>
    </row>
    <row r="1242" spans="1:15">
      <c r="A1242" s="818" t="s">
        <v>201</v>
      </c>
      <c r="B1242" s="818" t="s">
        <v>201</v>
      </c>
      <c r="C1242" s="818" t="s">
        <v>565</v>
      </c>
      <c r="D1242" s="818">
        <v>2016</v>
      </c>
      <c r="E1242" s="913" t="s">
        <v>656</v>
      </c>
      <c r="F1242" s="818" t="s">
        <v>229</v>
      </c>
      <c r="G1242" s="779" t="s">
        <v>1596</v>
      </c>
      <c r="H1242" s="869" t="s">
        <v>1481</v>
      </c>
      <c r="I1242" s="818" t="s">
        <v>648</v>
      </c>
      <c r="J1242" s="779" t="s">
        <v>752</v>
      </c>
      <c r="K1242" s="818">
        <v>0</v>
      </c>
      <c r="L1242" s="774">
        <v>50</v>
      </c>
      <c r="M1242" s="818">
        <v>0</v>
      </c>
      <c r="N1242" s="782">
        <f t="shared" si="19"/>
        <v>50</v>
      </c>
      <c r="O1242" s="931"/>
    </row>
    <row r="1243" spans="1:15">
      <c r="A1243" s="818" t="s">
        <v>201</v>
      </c>
      <c r="B1243" s="818" t="s">
        <v>201</v>
      </c>
      <c r="C1243" s="818" t="s">
        <v>565</v>
      </c>
      <c r="D1243" s="818">
        <v>2016</v>
      </c>
      <c r="E1243" s="913" t="s">
        <v>656</v>
      </c>
      <c r="F1243" s="818" t="s">
        <v>229</v>
      </c>
      <c r="G1243" s="779" t="s">
        <v>1596</v>
      </c>
      <c r="H1243" s="869" t="s">
        <v>790</v>
      </c>
      <c r="I1243" s="818" t="s">
        <v>648</v>
      </c>
      <c r="J1243" s="779" t="s">
        <v>752</v>
      </c>
      <c r="K1243" s="818">
        <v>0</v>
      </c>
      <c r="L1243" s="774">
        <v>92</v>
      </c>
      <c r="M1243" s="818">
        <v>0</v>
      </c>
      <c r="N1243" s="782">
        <f t="shared" si="19"/>
        <v>92</v>
      </c>
      <c r="O1243" s="931"/>
    </row>
    <row r="1244" spans="1:15">
      <c r="A1244" s="818" t="s">
        <v>201</v>
      </c>
      <c r="B1244" s="818" t="s">
        <v>201</v>
      </c>
      <c r="C1244" s="818" t="s">
        <v>565</v>
      </c>
      <c r="D1244" s="818">
        <v>2016</v>
      </c>
      <c r="E1244" s="913" t="s">
        <v>656</v>
      </c>
      <c r="F1244" s="818" t="s">
        <v>229</v>
      </c>
      <c r="G1244" s="779" t="s">
        <v>1596</v>
      </c>
      <c r="H1244" s="869" t="s">
        <v>790</v>
      </c>
      <c r="I1244" s="818" t="s">
        <v>648</v>
      </c>
      <c r="J1244" s="779" t="s">
        <v>1484</v>
      </c>
      <c r="K1244" s="818">
        <v>0</v>
      </c>
      <c r="L1244" s="774">
        <v>125</v>
      </c>
      <c r="M1244" s="818">
        <v>0</v>
      </c>
      <c r="N1244" s="782">
        <f t="shared" si="19"/>
        <v>125</v>
      </c>
      <c r="O1244" s="931"/>
    </row>
    <row r="1245" spans="1:15">
      <c r="A1245" s="818" t="s">
        <v>201</v>
      </c>
      <c r="B1245" s="818" t="s">
        <v>201</v>
      </c>
      <c r="C1245" s="818" t="s">
        <v>565</v>
      </c>
      <c r="D1245" s="818">
        <v>2016</v>
      </c>
      <c r="E1245" s="913" t="s">
        <v>656</v>
      </c>
      <c r="F1245" s="818" t="s">
        <v>229</v>
      </c>
      <c r="G1245" s="779" t="s">
        <v>1596</v>
      </c>
      <c r="H1245" s="869" t="s">
        <v>1310</v>
      </c>
      <c r="I1245" s="818" t="s">
        <v>648</v>
      </c>
      <c r="J1245" s="779" t="s">
        <v>1484</v>
      </c>
      <c r="K1245" s="818">
        <v>0</v>
      </c>
      <c r="L1245" s="774">
        <v>1</v>
      </c>
      <c r="M1245" s="818">
        <v>0</v>
      </c>
      <c r="N1245" s="782">
        <f t="shared" si="19"/>
        <v>1</v>
      </c>
      <c r="O1245" s="931"/>
    </row>
    <row r="1246" spans="1:15">
      <c r="A1246" s="818" t="s">
        <v>201</v>
      </c>
      <c r="B1246" s="818" t="s">
        <v>201</v>
      </c>
      <c r="C1246" s="818" t="s">
        <v>565</v>
      </c>
      <c r="D1246" s="818">
        <v>2016</v>
      </c>
      <c r="E1246" s="913" t="s">
        <v>656</v>
      </c>
      <c r="F1246" s="818" t="s">
        <v>229</v>
      </c>
      <c r="G1246" s="779" t="s">
        <v>1596</v>
      </c>
      <c r="H1246" s="869" t="s">
        <v>443</v>
      </c>
      <c r="I1246" s="818">
        <v>1</v>
      </c>
      <c r="J1246" s="779" t="s">
        <v>752</v>
      </c>
      <c r="K1246" s="818">
        <v>0</v>
      </c>
      <c r="L1246" s="774">
        <v>91</v>
      </c>
      <c r="M1246" s="818">
        <v>0</v>
      </c>
      <c r="N1246" s="782">
        <f t="shared" si="19"/>
        <v>91</v>
      </c>
      <c r="O1246" s="931"/>
    </row>
    <row r="1247" spans="1:15">
      <c r="A1247" s="818" t="s">
        <v>201</v>
      </c>
      <c r="B1247" s="818" t="s">
        <v>201</v>
      </c>
      <c r="C1247" s="818" t="s">
        <v>565</v>
      </c>
      <c r="D1247" s="818">
        <v>2016</v>
      </c>
      <c r="E1247" s="913" t="s">
        <v>656</v>
      </c>
      <c r="F1247" s="818" t="s">
        <v>229</v>
      </c>
      <c r="G1247" s="779" t="s">
        <v>1596</v>
      </c>
      <c r="H1247" s="869" t="s">
        <v>442</v>
      </c>
      <c r="I1247" s="818">
        <v>1</v>
      </c>
      <c r="J1247" s="779" t="s">
        <v>752</v>
      </c>
      <c r="K1247" s="818">
        <v>0</v>
      </c>
      <c r="L1247" s="774">
        <v>1</v>
      </c>
      <c r="M1247" s="818">
        <v>0</v>
      </c>
      <c r="N1247" s="782">
        <f t="shared" si="19"/>
        <v>1</v>
      </c>
      <c r="O1247" s="931"/>
    </row>
    <row r="1248" spans="1:15">
      <c r="A1248" s="818" t="s">
        <v>201</v>
      </c>
      <c r="B1248" s="818" t="s">
        <v>201</v>
      </c>
      <c r="C1248" s="818" t="s">
        <v>565</v>
      </c>
      <c r="D1248" s="818">
        <v>2016</v>
      </c>
      <c r="E1248" s="913" t="s">
        <v>656</v>
      </c>
      <c r="F1248" s="818" t="s">
        <v>229</v>
      </c>
      <c r="G1248" s="779" t="s">
        <v>1596</v>
      </c>
      <c r="H1248" s="869" t="s">
        <v>444</v>
      </c>
      <c r="I1248" s="818">
        <v>1</v>
      </c>
      <c r="J1248" s="779" t="s">
        <v>752</v>
      </c>
      <c r="K1248" s="818">
        <v>0</v>
      </c>
      <c r="L1248" s="774">
        <v>148</v>
      </c>
      <c r="M1248" s="818">
        <v>0</v>
      </c>
      <c r="N1248" s="782">
        <f t="shared" si="19"/>
        <v>148</v>
      </c>
      <c r="O1248" s="931"/>
    </row>
    <row r="1249" spans="1:15">
      <c r="A1249" s="818" t="s">
        <v>201</v>
      </c>
      <c r="B1249" s="818" t="s">
        <v>201</v>
      </c>
      <c r="C1249" s="818" t="s">
        <v>565</v>
      </c>
      <c r="D1249" s="818">
        <v>2016</v>
      </c>
      <c r="E1249" s="913" t="s">
        <v>656</v>
      </c>
      <c r="F1249" s="818" t="s">
        <v>229</v>
      </c>
      <c r="G1249" s="779" t="s">
        <v>1596</v>
      </c>
      <c r="H1249" s="869" t="s">
        <v>448</v>
      </c>
      <c r="I1249" s="818">
        <v>1</v>
      </c>
      <c r="J1249" s="779" t="s">
        <v>752</v>
      </c>
      <c r="K1249" s="818">
        <v>0</v>
      </c>
      <c r="L1249" s="774">
        <v>565</v>
      </c>
      <c r="M1249" s="818">
        <v>0</v>
      </c>
      <c r="N1249" s="782">
        <f t="shared" si="19"/>
        <v>565</v>
      </c>
      <c r="O1249" s="931"/>
    </row>
    <row r="1250" spans="1:15">
      <c r="A1250" s="818" t="s">
        <v>201</v>
      </c>
      <c r="B1250" s="818" t="s">
        <v>201</v>
      </c>
      <c r="C1250" s="818" t="s">
        <v>565</v>
      </c>
      <c r="D1250" s="818">
        <v>2016</v>
      </c>
      <c r="E1250" s="913" t="s">
        <v>656</v>
      </c>
      <c r="F1250" s="818" t="s">
        <v>229</v>
      </c>
      <c r="G1250" s="779" t="s">
        <v>1596</v>
      </c>
      <c r="H1250" s="869" t="s">
        <v>448</v>
      </c>
      <c r="I1250" s="818">
        <v>1</v>
      </c>
      <c r="J1250" s="779" t="s">
        <v>1489</v>
      </c>
      <c r="K1250" s="818">
        <v>50</v>
      </c>
      <c r="L1250" s="774">
        <v>1754</v>
      </c>
      <c r="M1250" s="818">
        <v>0</v>
      </c>
      <c r="N1250" s="782">
        <f t="shared" si="19"/>
        <v>1804</v>
      </c>
      <c r="O1250" s="931"/>
    </row>
    <row r="1251" spans="1:15">
      <c r="A1251" s="818" t="s">
        <v>201</v>
      </c>
      <c r="B1251" s="818" t="s">
        <v>201</v>
      </c>
      <c r="C1251" s="818" t="s">
        <v>565</v>
      </c>
      <c r="D1251" s="818">
        <v>2016</v>
      </c>
      <c r="E1251" s="913" t="s">
        <v>656</v>
      </c>
      <c r="F1251" s="818" t="s">
        <v>229</v>
      </c>
      <c r="G1251" s="779" t="s">
        <v>1596</v>
      </c>
      <c r="H1251" s="869" t="s">
        <v>453</v>
      </c>
      <c r="I1251" s="818">
        <v>1</v>
      </c>
      <c r="J1251" s="779" t="s">
        <v>1482</v>
      </c>
      <c r="K1251" s="818">
        <v>0</v>
      </c>
      <c r="L1251" s="774">
        <v>6</v>
      </c>
      <c r="M1251" s="818">
        <v>0</v>
      </c>
      <c r="N1251" s="782">
        <f t="shared" si="19"/>
        <v>6</v>
      </c>
      <c r="O1251" s="931"/>
    </row>
    <row r="1252" spans="1:15">
      <c r="A1252" s="818" t="s">
        <v>201</v>
      </c>
      <c r="B1252" s="818" t="s">
        <v>201</v>
      </c>
      <c r="C1252" s="818" t="s">
        <v>565</v>
      </c>
      <c r="D1252" s="818">
        <v>2016</v>
      </c>
      <c r="E1252" s="913" t="s">
        <v>656</v>
      </c>
      <c r="F1252" s="818" t="s">
        <v>130</v>
      </c>
      <c r="G1252" s="779" t="s">
        <v>900</v>
      </c>
      <c r="H1252" s="928" t="s">
        <v>343</v>
      </c>
      <c r="I1252" s="818">
        <v>1</v>
      </c>
      <c r="J1252" s="779" t="s">
        <v>752</v>
      </c>
      <c r="K1252" s="818">
        <v>0</v>
      </c>
      <c r="L1252" s="774">
        <v>48</v>
      </c>
      <c r="M1252" s="818">
        <v>0</v>
      </c>
      <c r="N1252" s="782">
        <f t="shared" si="19"/>
        <v>48</v>
      </c>
      <c r="O1252" s="831"/>
    </row>
    <row r="1253" spans="1:15">
      <c r="A1253" s="818" t="s">
        <v>201</v>
      </c>
      <c r="B1253" s="818" t="s">
        <v>201</v>
      </c>
      <c r="C1253" s="818" t="s">
        <v>565</v>
      </c>
      <c r="D1253" s="818">
        <v>2016</v>
      </c>
      <c r="E1253" s="913" t="s">
        <v>656</v>
      </c>
      <c r="F1253" s="818" t="s">
        <v>130</v>
      </c>
      <c r="G1253" s="779" t="s">
        <v>900</v>
      </c>
      <c r="H1253" s="928" t="s">
        <v>343</v>
      </c>
      <c r="I1253" s="818">
        <v>1</v>
      </c>
      <c r="J1253" s="779" t="s">
        <v>754</v>
      </c>
      <c r="K1253" s="818">
        <v>0</v>
      </c>
      <c r="L1253" s="774">
        <v>2622</v>
      </c>
      <c r="M1253" s="818">
        <v>0</v>
      </c>
      <c r="N1253" s="782">
        <f t="shared" si="19"/>
        <v>2622</v>
      </c>
      <c r="O1253" s="831"/>
    </row>
    <row r="1254" spans="1:15">
      <c r="A1254" s="818" t="s">
        <v>201</v>
      </c>
      <c r="B1254" s="818" t="s">
        <v>201</v>
      </c>
      <c r="C1254" s="818" t="s">
        <v>565</v>
      </c>
      <c r="D1254" s="818">
        <v>2016</v>
      </c>
      <c r="E1254" s="913" t="s">
        <v>656</v>
      </c>
      <c r="F1254" s="818" t="s">
        <v>130</v>
      </c>
      <c r="G1254" s="779" t="s">
        <v>900</v>
      </c>
      <c r="H1254" s="869" t="s">
        <v>343</v>
      </c>
      <c r="I1254" s="818">
        <v>1</v>
      </c>
      <c r="J1254" s="779" t="s">
        <v>129</v>
      </c>
      <c r="K1254" s="818">
        <v>1</v>
      </c>
      <c r="L1254" s="774">
        <v>1</v>
      </c>
      <c r="M1254" s="818">
        <v>0</v>
      </c>
      <c r="N1254" s="782">
        <f t="shared" si="19"/>
        <v>2</v>
      </c>
      <c r="O1254" s="831"/>
    </row>
    <row r="1255" spans="1:15">
      <c r="A1255" s="818" t="s">
        <v>201</v>
      </c>
      <c r="B1255" s="818" t="s">
        <v>201</v>
      </c>
      <c r="C1255" s="818" t="s">
        <v>565</v>
      </c>
      <c r="D1255" s="818">
        <v>2016</v>
      </c>
      <c r="E1255" s="913" t="s">
        <v>656</v>
      </c>
      <c r="F1255" s="818" t="s">
        <v>130</v>
      </c>
      <c r="G1255" s="779" t="s">
        <v>900</v>
      </c>
      <c r="H1255" s="869" t="s">
        <v>390</v>
      </c>
      <c r="I1255" s="818">
        <v>1</v>
      </c>
      <c r="J1255" s="779" t="s">
        <v>1214</v>
      </c>
      <c r="K1255" s="818">
        <v>0</v>
      </c>
      <c r="L1255" s="774">
        <v>16</v>
      </c>
      <c r="M1255" s="818">
        <v>0</v>
      </c>
      <c r="N1255" s="782">
        <f t="shared" si="19"/>
        <v>16</v>
      </c>
      <c r="O1255" s="838"/>
    </row>
    <row r="1256" spans="1:15">
      <c r="A1256" s="818" t="s">
        <v>201</v>
      </c>
      <c r="B1256" s="818" t="s">
        <v>201</v>
      </c>
      <c r="C1256" s="818" t="s">
        <v>565</v>
      </c>
      <c r="D1256" s="818">
        <v>2016</v>
      </c>
      <c r="E1256" s="913" t="s">
        <v>656</v>
      </c>
      <c r="F1256" s="818" t="s">
        <v>130</v>
      </c>
      <c r="G1256" s="779" t="s">
        <v>900</v>
      </c>
      <c r="H1256" s="869" t="s">
        <v>390</v>
      </c>
      <c r="I1256" s="818">
        <v>1</v>
      </c>
      <c r="J1256" s="779" t="s">
        <v>1217</v>
      </c>
      <c r="K1256" s="818">
        <v>0</v>
      </c>
      <c r="L1256" s="774">
        <v>1</v>
      </c>
      <c r="M1256" s="818">
        <v>0</v>
      </c>
      <c r="N1256" s="782">
        <f t="shared" si="19"/>
        <v>1</v>
      </c>
      <c r="O1256" s="831"/>
    </row>
    <row r="1257" spans="1:15">
      <c r="A1257" s="818" t="s">
        <v>201</v>
      </c>
      <c r="B1257" s="818" t="s">
        <v>201</v>
      </c>
      <c r="C1257" s="818" t="s">
        <v>565</v>
      </c>
      <c r="D1257" s="818">
        <v>2016</v>
      </c>
      <c r="E1257" s="913" t="s">
        <v>656</v>
      </c>
      <c r="F1257" s="818" t="s">
        <v>130</v>
      </c>
      <c r="G1257" s="779" t="s">
        <v>900</v>
      </c>
      <c r="H1257" s="869" t="s">
        <v>390</v>
      </c>
      <c r="I1257" s="818">
        <v>1</v>
      </c>
      <c r="J1257" s="779" t="s">
        <v>1218</v>
      </c>
      <c r="K1257" s="818">
        <v>0</v>
      </c>
      <c r="L1257" s="774">
        <v>1</v>
      </c>
      <c r="M1257" s="818">
        <v>0</v>
      </c>
      <c r="N1257" s="782">
        <f t="shared" si="19"/>
        <v>1</v>
      </c>
      <c r="O1257" s="831"/>
    </row>
    <row r="1258" spans="1:15">
      <c r="A1258" s="818" t="s">
        <v>201</v>
      </c>
      <c r="B1258" s="818" t="s">
        <v>201</v>
      </c>
      <c r="C1258" s="818" t="s">
        <v>565</v>
      </c>
      <c r="D1258" s="818">
        <v>2016</v>
      </c>
      <c r="E1258" s="913" t="s">
        <v>656</v>
      </c>
      <c r="F1258" s="818" t="s">
        <v>130</v>
      </c>
      <c r="G1258" s="779" t="s">
        <v>900</v>
      </c>
      <c r="H1258" s="869" t="s">
        <v>390</v>
      </c>
      <c r="I1258" s="818">
        <v>1</v>
      </c>
      <c r="J1258" s="779" t="s">
        <v>1220</v>
      </c>
      <c r="K1258" s="818">
        <v>0</v>
      </c>
      <c r="L1258" s="774">
        <v>41</v>
      </c>
      <c r="M1258" s="818">
        <v>0</v>
      </c>
      <c r="N1258" s="782">
        <f t="shared" si="19"/>
        <v>41</v>
      </c>
      <c r="O1258" s="831"/>
    </row>
    <row r="1259" spans="1:15">
      <c r="A1259" s="818" t="s">
        <v>201</v>
      </c>
      <c r="B1259" s="818" t="s">
        <v>201</v>
      </c>
      <c r="C1259" s="818" t="s">
        <v>565</v>
      </c>
      <c r="D1259" s="818">
        <v>2016</v>
      </c>
      <c r="E1259" s="913" t="s">
        <v>656</v>
      </c>
      <c r="F1259" s="818" t="s">
        <v>130</v>
      </c>
      <c r="G1259" s="779" t="s">
        <v>900</v>
      </c>
      <c r="H1259" s="869" t="s">
        <v>390</v>
      </c>
      <c r="I1259" s="818">
        <v>1</v>
      </c>
      <c r="J1259" s="779" t="s">
        <v>1222</v>
      </c>
      <c r="K1259" s="818">
        <v>0</v>
      </c>
      <c r="L1259" s="774">
        <v>5</v>
      </c>
      <c r="M1259" s="818">
        <v>0</v>
      </c>
      <c r="N1259" s="782">
        <f t="shared" si="19"/>
        <v>5</v>
      </c>
      <c r="O1259" s="831"/>
    </row>
    <row r="1260" spans="1:15">
      <c r="A1260" s="818" t="s">
        <v>201</v>
      </c>
      <c r="B1260" s="818" t="s">
        <v>201</v>
      </c>
      <c r="C1260" s="818" t="s">
        <v>565</v>
      </c>
      <c r="D1260" s="818">
        <v>2016</v>
      </c>
      <c r="E1260" s="913" t="s">
        <v>656</v>
      </c>
      <c r="F1260" s="818" t="s">
        <v>130</v>
      </c>
      <c r="G1260" s="779" t="s">
        <v>900</v>
      </c>
      <c r="H1260" s="869" t="s">
        <v>390</v>
      </c>
      <c r="I1260" s="818">
        <v>1</v>
      </c>
      <c r="J1260" s="779" t="s">
        <v>752</v>
      </c>
      <c r="K1260" s="818">
        <v>1</v>
      </c>
      <c r="L1260" s="774">
        <v>2</v>
      </c>
      <c r="M1260" s="818">
        <v>0</v>
      </c>
      <c r="N1260" s="782">
        <f t="shared" si="19"/>
        <v>3</v>
      </c>
      <c r="O1260" s="831"/>
    </row>
    <row r="1261" spans="1:15">
      <c r="A1261" s="818" t="s">
        <v>201</v>
      </c>
      <c r="B1261" s="818" t="s">
        <v>201</v>
      </c>
      <c r="C1261" s="818" t="s">
        <v>565</v>
      </c>
      <c r="D1261" s="818">
        <v>2016</v>
      </c>
      <c r="E1261" s="913" t="s">
        <v>656</v>
      </c>
      <c r="F1261" s="818" t="s">
        <v>130</v>
      </c>
      <c r="G1261" s="779" t="s">
        <v>900</v>
      </c>
      <c r="H1261" s="869" t="s">
        <v>390</v>
      </c>
      <c r="I1261" s="818">
        <v>1</v>
      </c>
      <c r="J1261" s="779" t="s">
        <v>129</v>
      </c>
      <c r="K1261" s="818">
        <v>0</v>
      </c>
      <c r="L1261" s="774">
        <v>56</v>
      </c>
      <c r="M1261" s="818">
        <v>0</v>
      </c>
      <c r="N1261" s="782">
        <f t="shared" si="19"/>
        <v>56</v>
      </c>
      <c r="O1261" s="831"/>
    </row>
    <row r="1262" spans="1:15">
      <c r="A1262" s="818" t="s">
        <v>201</v>
      </c>
      <c r="B1262" s="818" t="s">
        <v>201</v>
      </c>
      <c r="C1262" s="818" t="s">
        <v>565</v>
      </c>
      <c r="D1262" s="818">
        <v>2016</v>
      </c>
      <c r="E1262" s="913" t="s">
        <v>656</v>
      </c>
      <c r="F1262" s="818" t="s">
        <v>130</v>
      </c>
      <c r="G1262" s="779" t="s">
        <v>900</v>
      </c>
      <c r="H1262" s="869" t="s">
        <v>390</v>
      </c>
      <c r="I1262" s="818">
        <v>1</v>
      </c>
      <c r="J1262" s="779" t="s">
        <v>1224</v>
      </c>
      <c r="K1262" s="818">
        <v>0</v>
      </c>
      <c r="L1262" s="774">
        <v>0</v>
      </c>
      <c r="M1262" s="818">
        <v>6</v>
      </c>
      <c r="N1262" s="782">
        <f t="shared" si="19"/>
        <v>6</v>
      </c>
      <c r="O1262" s="831"/>
    </row>
    <row r="1263" spans="1:15">
      <c r="A1263" s="818" t="s">
        <v>201</v>
      </c>
      <c r="B1263" s="818" t="s">
        <v>201</v>
      </c>
      <c r="C1263" s="818" t="s">
        <v>565</v>
      </c>
      <c r="D1263" s="818">
        <v>2016</v>
      </c>
      <c r="E1263" s="913" t="s">
        <v>656</v>
      </c>
      <c r="F1263" s="818" t="s">
        <v>130</v>
      </c>
      <c r="G1263" s="779" t="s">
        <v>900</v>
      </c>
      <c r="H1263" s="869" t="s">
        <v>390</v>
      </c>
      <c r="I1263" s="818">
        <v>1</v>
      </c>
      <c r="J1263" s="779" t="s">
        <v>1234</v>
      </c>
      <c r="K1263" s="818">
        <v>0</v>
      </c>
      <c r="L1263" s="774">
        <v>1</v>
      </c>
      <c r="M1263" s="818">
        <v>2</v>
      </c>
      <c r="N1263" s="782">
        <f t="shared" si="19"/>
        <v>3</v>
      </c>
      <c r="O1263" s="831"/>
    </row>
    <row r="1264" spans="1:15">
      <c r="A1264" s="818" t="s">
        <v>201</v>
      </c>
      <c r="B1264" s="818" t="s">
        <v>201</v>
      </c>
      <c r="C1264" s="818" t="s">
        <v>565</v>
      </c>
      <c r="D1264" s="818">
        <v>2016</v>
      </c>
      <c r="E1264" s="913" t="s">
        <v>656</v>
      </c>
      <c r="F1264" s="818" t="s">
        <v>130</v>
      </c>
      <c r="G1264" s="779" t="s">
        <v>900</v>
      </c>
      <c r="H1264" s="928" t="s">
        <v>413</v>
      </c>
      <c r="I1264" s="818">
        <v>1</v>
      </c>
      <c r="J1264" s="779" t="s">
        <v>889</v>
      </c>
      <c r="K1264" s="818">
        <v>0</v>
      </c>
      <c r="L1264" s="774">
        <v>2</v>
      </c>
      <c r="M1264" s="818">
        <v>0</v>
      </c>
      <c r="N1264" s="782">
        <f t="shared" si="19"/>
        <v>2</v>
      </c>
      <c r="O1264" s="831"/>
    </row>
    <row r="1265" spans="1:15">
      <c r="A1265" s="818" t="s">
        <v>201</v>
      </c>
      <c r="B1265" s="818" t="s">
        <v>201</v>
      </c>
      <c r="C1265" s="818" t="s">
        <v>565</v>
      </c>
      <c r="D1265" s="818">
        <v>2016</v>
      </c>
      <c r="E1265" s="913" t="s">
        <v>656</v>
      </c>
      <c r="F1265" s="818" t="s">
        <v>130</v>
      </c>
      <c r="G1265" s="779" t="s">
        <v>900</v>
      </c>
      <c r="H1265" s="928" t="s">
        <v>413</v>
      </c>
      <c r="I1265" s="818">
        <v>1</v>
      </c>
      <c r="J1265" s="779" t="s">
        <v>752</v>
      </c>
      <c r="K1265" s="818">
        <v>0</v>
      </c>
      <c r="L1265" s="774">
        <v>154</v>
      </c>
      <c r="M1265" s="818">
        <v>0</v>
      </c>
      <c r="N1265" s="782">
        <f t="shared" si="19"/>
        <v>154</v>
      </c>
      <c r="O1265" s="831"/>
    </row>
    <row r="1266" spans="1:15">
      <c r="A1266" s="818" t="s">
        <v>201</v>
      </c>
      <c r="B1266" s="818" t="s">
        <v>201</v>
      </c>
      <c r="C1266" s="818" t="s">
        <v>565</v>
      </c>
      <c r="D1266" s="818">
        <v>2016</v>
      </c>
      <c r="E1266" s="913" t="s">
        <v>656</v>
      </c>
      <c r="F1266" s="818" t="s">
        <v>130</v>
      </c>
      <c r="G1266" s="779" t="s">
        <v>900</v>
      </c>
      <c r="H1266" s="869" t="s">
        <v>435</v>
      </c>
      <c r="I1266" s="818">
        <v>1</v>
      </c>
      <c r="J1266" s="779" t="s">
        <v>752</v>
      </c>
      <c r="K1266" s="831">
        <v>1</v>
      </c>
      <c r="L1266" s="818">
        <v>0</v>
      </c>
      <c r="M1266" s="818">
        <v>1</v>
      </c>
      <c r="N1266" s="782">
        <f t="shared" si="19"/>
        <v>2</v>
      </c>
      <c r="O1266" s="818"/>
    </row>
    <row r="1267" spans="1:15">
      <c r="A1267" s="818" t="s">
        <v>201</v>
      </c>
      <c r="B1267" s="818" t="s">
        <v>201</v>
      </c>
      <c r="C1267" s="818" t="s">
        <v>565</v>
      </c>
      <c r="D1267" s="818">
        <v>2016</v>
      </c>
      <c r="E1267" s="779" t="s">
        <v>656</v>
      </c>
      <c r="F1267" s="818" t="s">
        <v>130</v>
      </c>
      <c r="G1267" s="779" t="s">
        <v>900</v>
      </c>
      <c r="H1267" s="869" t="s">
        <v>435</v>
      </c>
      <c r="I1267" s="818">
        <v>1</v>
      </c>
      <c r="J1267" s="779" t="s">
        <v>129</v>
      </c>
      <c r="K1267" s="831">
        <v>2059</v>
      </c>
      <c r="L1267" s="818">
        <v>238</v>
      </c>
      <c r="M1267" s="818">
        <v>1821</v>
      </c>
      <c r="N1267" s="782">
        <f t="shared" si="19"/>
        <v>4118</v>
      </c>
      <c r="O1267" s="818"/>
    </row>
    <row r="1268" spans="1:15">
      <c r="A1268" s="818" t="s">
        <v>201</v>
      </c>
      <c r="B1268" s="818" t="s">
        <v>201</v>
      </c>
      <c r="C1268" s="818" t="s">
        <v>565</v>
      </c>
      <c r="D1268" s="818">
        <v>2016</v>
      </c>
      <c r="E1268" s="779" t="s">
        <v>656</v>
      </c>
      <c r="F1268" s="818" t="s">
        <v>130</v>
      </c>
      <c r="G1268" s="779" t="s">
        <v>900</v>
      </c>
      <c r="H1268" s="928" t="s">
        <v>443</v>
      </c>
      <c r="I1268" s="818">
        <v>1</v>
      </c>
      <c r="J1268" s="779" t="s">
        <v>754</v>
      </c>
      <c r="K1268" s="831">
        <v>0</v>
      </c>
      <c r="L1268" s="818">
        <v>12</v>
      </c>
      <c r="M1268" s="818">
        <v>0</v>
      </c>
      <c r="N1268" s="782">
        <f t="shared" si="19"/>
        <v>12</v>
      </c>
      <c r="O1268" s="818"/>
    </row>
    <row r="1269" spans="1:15">
      <c r="A1269" s="818" t="s">
        <v>201</v>
      </c>
      <c r="B1269" s="818" t="s">
        <v>201</v>
      </c>
      <c r="C1269" s="818" t="s">
        <v>565</v>
      </c>
      <c r="D1269" s="818">
        <v>2016</v>
      </c>
      <c r="E1269" s="779" t="s">
        <v>656</v>
      </c>
      <c r="F1269" s="818" t="s">
        <v>130</v>
      </c>
      <c r="G1269" s="779" t="s">
        <v>900</v>
      </c>
      <c r="H1269" s="928" t="s">
        <v>443</v>
      </c>
      <c r="I1269" s="818">
        <v>1</v>
      </c>
      <c r="J1269" s="779" t="s">
        <v>129</v>
      </c>
      <c r="K1269" s="831">
        <v>0</v>
      </c>
      <c r="L1269" s="818">
        <v>1</v>
      </c>
      <c r="M1269" s="818">
        <v>0</v>
      </c>
      <c r="N1269" s="782">
        <f t="shared" si="19"/>
        <v>1</v>
      </c>
      <c r="O1269" s="818"/>
    </row>
    <row r="1270" spans="1:15">
      <c r="A1270" s="818" t="s">
        <v>201</v>
      </c>
      <c r="B1270" s="818" t="s">
        <v>201</v>
      </c>
      <c r="C1270" s="818" t="s">
        <v>565</v>
      </c>
      <c r="D1270" s="818">
        <v>2016</v>
      </c>
      <c r="E1270" s="779" t="s">
        <v>656</v>
      </c>
      <c r="F1270" s="818" t="s">
        <v>130</v>
      </c>
      <c r="G1270" s="779" t="s">
        <v>900</v>
      </c>
      <c r="H1270" s="928" t="s">
        <v>442</v>
      </c>
      <c r="I1270" s="818">
        <v>1</v>
      </c>
      <c r="J1270" s="779" t="s">
        <v>129</v>
      </c>
      <c r="K1270" s="831">
        <v>0</v>
      </c>
      <c r="L1270" s="818">
        <v>2</v>
      </c>
      <c r="M1270" s="818">
        <v>0</v>
      </c>
      <c r="N1270" s="782">
        <f t="shared" si="19"/>
        <v>2</v>
      </c>
      <c r="O1270" s="818"/>
    </row>
    <row r="1271" spans="1:15">
      <c r="A1271" s="818" t="s">
        <v>201</v>
      </c>
      <c r="B1271" s="818" t="s">
        <v>201</v>
      </c>
      <c r="C1271" s="818" t="s">
        <v>565</v>
      </c>
      <c r="D1271" s="818">
        <v>2016</v>
      </c>
      <c r="E1271" s="779" t="s">
        <v>656</v>
      </c>
      <c r="F1271" s="818" t="s">
        <v>130</v>
      </c>
      <c r="G1271" s="779" t="s">
        <v>900</v>
      </c>
      <c r="H1271" s="928" t="s">
        <v>444</v>
      </c>
      <c r="I1271" s="818">
        <v>1</v>
      </c>
      <c r="J1271" s="779" t="s">
        <v>752</v>
      </c>
      <c r="K1271" s="831">
        <v>0</v>
      </c>
      <c r="L1271" s="818">
        <v>17</v>
      </c>
      <c r="M1271" s="818">
        <v>0</v>
      </c>
      <c r="N1271" s="782">
        <f t="shared" si="19"/>
        <v>17</v>
      </c>
      <c r="O1271" s="818"/>
    </row>
    <row r="1272" spans="1:15">
      <c r="A1272" s="818" t="s">
        <v>201</v>
      </c>
      <c r="B1272" s="818" t="s">
        <v>201</v>
      </c>
      <c r="C1272" s="818" t="s">
        <v>565</v>
      </c>
      <c r="D1272" s="818">
        <v>2016</v>
      </c>
      <c r="E1272" s="779" t="s">
        <v>656</v>
      </c>
      <c r="F1272" s="818" t="s">
        <v>130</v>
      </c>
      <c r="G1272" s="779" t="s">
        <v>900</v>
      </c>
      <c r="H1272" s="928" t="s">
        <v>444</v>
      </c>
      <c r="I1272" s="818">
        <v>1</v>
      </c>
      <c r="J1272" s="779" t="s">
        <v>754</v>
      </c>
      <c r="K1272" s="831">
        <v>0</v>
      </c>
      <c r="L1272" s="818">
        <v>1403</v>
      </c>
      <c r="M1272" s="818">
        <v>0</v>
      </c>
      <c r="N1272" s="782">
        <f t="shared" si="19"/>
        <v>1403</v>
      </c>
      <c r="O1272" s="818"/>
    </row>
    <row r="1273" spans="1:15">
      <c r="A1273" s="818" t="s">
        <v>201</v>
      </c>
      <c r="B1273" s="818" t="s">
        <v>201</v>
      </c>
      <c r="C1273" s="818" t="s">
        <v>565</v>
      </c>
      <c r="D1273" s="818">
        <v>2016</v>
      </c>
      <c r="E1273" s="779" t="s">
        <v>656</v>
      </c>
      <c r="F1273" s="818" t="s">
        <v>130</v>
      </c>
      <c r="G1273" s="779" t="s">
        <v>900</v>
      </c>
      <c r="H1273" s="928" t="s">
        <v>444</v>
      </c>
      <c r="I1273" s="818">
        <v>1</v>
      </c>
      <c r="J1273" s="779" t="s">
        <v>129</v>
      </c>
      <c r="K1273" s="831">
        <v>0</v>
      </c>
      <c r="L1273" s="818">
        <v>4</v>
      </c>
      <c r="M1273" s="818">
        <v>0</v>
      </c>
      <c r="N1273" s="782">
        <f t="shared" si="19"/>
        <v>4</v>
      </c>
      <c r="O1273" s="818"/>
    </row>
    <row r="1274" spans="1:15">
      <c r="A1274" s="818" t="s">
        <v>201</v>
      </c>
      <c r="B1274" s="818" t="s">
        <v>201</v>
      </c>
      <c r="C1274" s="818" t="s">
        <v>565</v>
      </c>
      <c r="D1274" s="818">
        <v>2016</v>
      </c>
      <c r="E1274" s="779" t="s">
        <v>656</v>
      </c>
      <c r="F1274" s="818" t="s">
        <v>130</v>
      </c>
      <c r="G1274" s="779" t="s">
        <v>1247</v>
      </c>
      <c r="H1274" s="869" t="s">
        <v>293</v>
      </c>
      <c r="I1274" s="818">
        <v>2</v>
      </c>
      <c r="J1274" s="779" t="s">
        <v>1419</v>
      </c>
      <c r="K1274" s="831">
        <v>0</v>
      </c>
      <c r="L1274" s="818">
        <v>0</v>
      </c>
      <c r="M1274" s="818">
        <v>0</v>
      </c>
      <c r="N1274" s="782">
        <f t="shared" si="19"/>
        <v>0</v>
      </c>
      <c r="O1274" s="818"/>
    </row>
    <row r="1275" spans="1:15">
      <c r="A1275" s="818" t="s">
        <v>201</v>
      </c>
      <c r="B1275" s="818" t="s">
        <v>201</v>
      </c>
      <c r="C1275" s="818" t="s">
        <v>565</v>
      </c>
      <c r="D1275" s="818">
        <v>2016</v>
      </c>
      <c r="E1275" s="779" t="s">
        <v>656</v>
      </c>
      <c r="F1275" s="818" t="s">
        <v>130</v>
      </c>
      <c r="G1275" s="779" t="s">
        <v>1247</v>
      </c>
      <c r="H1275" s="869" t="s">
        <v>297</v>
      </c>
      <c r="I1275" s="818">
        <v>2</v>
      </c>
      <c r="J1275" s="779" t="s">
        <v>1419</v>
      </c>
      <c r="K1275" s="831">
        <v>0</v>
      </c>
      <c r="L1275" s="818">
        <v>0</v>
      </c>
      <c r="M1275" s="818">
        <v>0</v>
      </c>
      <c r="N1275" s="782">
        <f t="shared" si="19"/>
        <v>0</v>
      </c>
      <c r="O1275" s="818"/>
    </row>
    <row r="1276" spans="1:15">
      <c r="A1276" s="818" t="s">
        <v>201</v>
      </c>
      <c r="B1276" s="818" t="s">
        <v>201</v>
      </c>
      <c r="C1276" s="818" t="s">
        <v>565</v>
      </c>
      <c r="D1276" s="818">
        <v>2016</v>
      </c>
      <c r="E1276" s="779" t="s">
        <v>656</v>
      </c>
      <c r="F1276" s="818" t="s">
        <v>130</v>
      </c>
      <c r="G1276" s="779" t="s">
        <v>1247</v>
      </c>
      <c r="H1276" s="869" t="s">
        <v>343</v>
      </c>
      <c r="I1276" s="818">
        <v>1</v>
      </c>
      <c r="J1276" s="779" t="s">
        <v>1419</v>
      </c>
      <c r="K1276" s="831">
        <v>0</v>
      </c>
      <c r="L1276" s="818">
        <v>0</v>
      </c>
      <c r="M1276" s="818">
        <v>0</v>
      </c>
      <c r="N1276" s="782">
        <f t="shared" si="19"/>
        <v>0</v>
      </c>
      <c r="O1276" s="818"/>
    </row>
    <row r="1277" spans="1:15">
      <c r="A1277" s="818" t="s">
        <v>201</v>
      </c>
      <c r="B1277" s="818" t="s">
        <v>201</v>
      </c>
      <c r="C1277" s="818" t="s">
        <v>565</v>
      </c>
      <c r="D1277" s="818">
        <v>2016</v>
      </c>
      <c r="E1277" s="779" t="s">
        <v>656</v>
      </c>
      <c r="F1277" s="818" t="s">
        <v>130</v>
      </c>
      <c r="G1277" s="779" t="s">
        <v>1247</v>
      </c>
      <c r="H1277" s="869" t="s">
        <v>353</v>
      </c>
      <c r="I1277" s="818">
        <v>2</v>
      </c>
      <c r="J1277" s="779" t="s">
        <v>1419</v>
      </c>
      <c r="K1277" s="831">
        <v>0</v>
      </c>
      <c r="L1277" s="818">
        <v>0</v>
      </c>
      <c r="M1277" s="818">
        <v>0</v>
      </c>
      <c r="N1277" s="782">
        <f t="shared" si="19"/>
        <v>0</v>
      </c>
      <c r="O1277" s="818"/>
    </row>
    <row r="1278" spans="1:15">
      <c r="A1278" s="818" t="s">
        <v>201</v>
      </c>
      <c r="B1278" s="818" t="s">
        <v>201</v>
      </c>
      <c r="C1278" s="818" t="s">
        <v>565</v>
      </c>
      <c r="D1278" s="818">
        <v>2016</v>
      </c>
      <c r="E1278" s="779" t="s">
        <v>656</v>
      </c>
      <c r="F1278" s="818" t="s">
        <v>130</v>
      </c>
      <c r="G1278" s="779" t="s">
        <v>1247</v>
      </c>
      <c r="H1278" s="869" t="s">
        <v>413</v>
      </c>
      <c r="I1278" s="818">
        <v>1</v>
      </c>
      <c r="J1278" s="779" t="s">
        <v>1419</v>
      </c>
      <c r="K1278" s="831">
        <v>0</v>
      </c>
      <c r="L1278" s="818">
        <v>0</v>
      </c>
      <c r="M1278" s="818">
        <v>0</v>
      </c>
      <c r="N1278" s="782">
        <f t="shared" si="19"/>
        <v>0</v>
      </c>
      <c r="O1278" s="818"/>
    </row>
    <row r="1279" spans="1:15">
      <c r="A1279" s="818" t="s">
        <v>201</v>
      </c>
      <c r="B1279" s="818" t="s">
        <v>201</v>
      </c>
      <c r="C1279" s="818" t="s">
        <v>565</v>
      </c>
      <c r="D1279" s="818">
        <v>2016</v>
      </c>
      <c r="E1279" s="779" t="s">
        <v>656</v>
      </c>
      <c r="F1279" s="818" t="s">
        <v>130</v>
      </c>
      <c r="G1279" s="779" t="s">
        <v>1247</v>
      </c>
      <c r="H1279" s="869" t="s">
        <v>633</v>
      </c>
      <c r="I1279" s="818">
        <v>2</v>
      </c>
      <c r="J1279" s="779" t="s">
        <v>1419</v>
      </c>
      <c r="K1279" s="831">
        <v>0</v>
      </c>
      <c r="L1279" s="818">
        <v>0</v>
      </c>
      <c r="M1279" s="818">
        <v>0</v>
      </c>
      <c r="N1279" s="782">
        <f t="shared" si="19"/>
        <v>0</v>
      </c>
      <c r="O1279" s="818"/>
    </row>
    <row r="1280" spans="1:15">
      <c r="A1280" s="818" t="s">
        <v>201</v>
      </c>
      <c r="B1280" s="818" t="s">
        <v>201</v>
      </c>
      <c r="C1280" s="818" t="s">
        <v>565</v>
      </c>
      <c r="D1280" s="818">
        <v>2016</v>
      </c>
      <c r="E1280" s="779" t="s">
        <v>656</v>
      </c>
      <c r="F1280" s="818" t="s">
        <v>130</v>
      </c>
      <c r="G1280" s="779" t="s">
        <v>1247</v>
      </c>
      <c r="H1280" s="869" t="s">
        <v>418</v>
      </c>
      <c r="I1280" s="818">
        <v>1</v>
      </c>
      <c r="J1280" s="779" t="s">
        <v>1419</v>
      </c>
      <c r="K1280" s="831">
        <v>0</v>
      </c>
      <c r="L1280" s="818">
        <v>0</v>
      </c>
      <c r="M1280" s="818">
        <v>0</v>
      </c>
      <c r="N1280" s="782">
        <f t="shared" si="19"/>
        <v>0</v>
      </c>
      <c r="O1280" s="818"/>
    </row>
    <row r="1281" spans="1:15">
      <c r="A1281" s="818" t="s">
        <v>201</v>
      </c>
      <c r="B1281" s="818" t="s">
        <v>201</v>
      </c>
      <c r="C1281" s="818" t="s">
        <v>565</v>
      </c>
      <c r="D1281" s="818">
        <v>2016</v>
      </c>
      <c r="E1281" s="779" t="s">
        <v>656</v>
      </c>
      <c r="F1281" s="818" t="s">
        <v>130</v>
      </c>
      <c r="G1281" s="779" t="s">
        <v>1247</v>
      </c>
      <c r="H1281" s="869" t="s">
        <v>445</v>
      </c>
      <c r="I1281" s="818">
        <v>1</v>
      </c>
      <c r="J1281" s="779" t="s">
        <v>1419</v>
      </c>
      <c r="K1281" s="831">
        <v>0</v>
      </c>
      <c r="L1281" s="818">
        <v>0</v>
      </c>
      <c r="M1281" s="818">
        <v>0</v>
      </c>
      <c r="N1281" s="782">
        <f t="shared" si="19"/>
        <v>0</v>
      </c>
      <c r="O1281" s="818"/>
    </row>
    <row r="1282" spans="1:15">
      <c r="A1282" s="818" t="s">
        <v>201</v>
      </c>
      <c r="B1282" s="818" t="s">
        <v>201</v>
      </c>
      <c r="C1282" s="818" t="s">
        <v>565</v>
      </c>
      <c r="D1282" s="818">
        <v>2016</v>
      </c>
      <c r="E1282" s="779" t="s">
        <v>656</v>
      </c>
      <c r="F1282" s="818" t="s">
        <v>130</v>
      </c>
      <c r="G1282" s="779" t="s">
        <v>1247</v>
      </c>
      <c r="H1282" s="869" t="s">
        <v>448</v>
      </c>
      <c r="I1282" s="818">
        <v>2</v>
      </c>
      <c r="J1282" s="779" t="s">
        <v>1419</v>
      </c>
      <c r="K1282" s="831">
        <v>0</v>
      </c>
      <c r="L1282" s="818">
        <v>0</v>
      </c>
      <c r="M1282" s="818">
        <v>0</v>
      </c>
      <c r="N1282" s="782">
        <f t="shared" si="19"/>
        <v>0</v>
      </c>
      <c r="O1282" s="818"/>
    </row>
    <row r="1283" spans="1:15">
      <c r="A1283" s="818" t="s">
        <v>201</v>
      </c>
      <c r="B1283" s="818" t="s">
        <v>201</v>
      </c>
      <c r="C1283" s="818" t="s">
        <v>565</v>
      </c>
      <c r="D1283" s="818">
        <v>2016</v>
      </c>
      <c r="E1283" s="779" t="s">
        <v>656</v>
      </c>
      <c r="F1283" s="818" t="s">
        <v>130</v>
      </c>
      <c r="G1283" s="779" t="s">
        <v>1247</v>
      </c>
      <c r="H1283" s="869" t="s">
        <v>449</v>
      </c>
      <c r="I1283" s="818">
        <v>2</v>
      </c>
      <c r="J1283" s="779" t="s">
        <v>1419</v>
      </c>
      <c r="K1283" s="831">
        <v>0</v>
      </c>
      <c r="L1283" s="818">
        <v>0</v>
      </c>
      <c r="M1283" s="818">
        <v>0</v>
      </c>
      <c r="N1283" s="782">
        <f t="shared" si="19"/>
        <v>0</v>
      </c>
      <c r="O1283" s="818"/>
    </row>
    <row r="1284" spans="1:15">
      <c r="A1284" s="818" t="s">
        <v>201</v>
      </c>
      <c r="B1284" s="818" t="s">
        <v>201</v>
      </c>
      <c r="C1284" s="818" t="s">
        <v>565</v>
      </c>
      <c r="D1284" s="818">
        <v>2016</v>
      </c>
      <c r="E1284" s="779" t="s">
        <v>656</v>
      </c>
      <c r="F1284" s="818" t="s">
        <v>130</v>
      </c>
      <c r="G1284" s="779" t="s">
        <v>609</v>
      </c>
      <c r="H1284" s="869" t="s">
        <v>297</v>
      </c>
      <c r="I1284" s="818">
        <v>2</v>
      </c>
      <c r="J1284" s="779" t="s">
        <v>641</v>
      </c>
      <c r="K1284" s="831">
        <v>0</v>
      </c>
      <c r="L1284" s="818">
        <v>0</v>
      </c>
      <c r="M1284" s="818">
        <v>0</v>
      </c>
      <c r="N1284" s="782">
        <f t="shared" si="19"/>
        <v>0</v>
      </c>
      <c r="O1284" s="818"/>
    </row>
    <row r="1285" spans="1:15">
      <c r="A1285" s="818" t="s">
        <v>201</v>
      </c>
      <c r="B1285" s="818" t="s">
        <v>201</v>
      </c>
      <c r="C1285" s="818" t="s">
        <v>565</v>
      </c>
      <c r="D1285" s="818">
        <v>2016</v>
      </c>
      <c r="E1285" s="779" t="s">
        <v>656</v>
      </c>
      <c r="F1285" s="818" t="s">
        <v>130</v>
      </c>
      <c r="G1285" s="779" t="s">
        <v>609</v>
      </c>
      <c r="H1285" s="869" t="s">
        <v>300</v>
      </c>
      <c r="I1285" s="818">
        <v>1</v>
      </c>
      <c r="J1285" s="779" t="s">
        <v>641</v>
      </c>
      <c r="K1285" s="831">
        <v>0</v>
      </c>
      <c r="L1285" s="818">
        <v>0</v>
      </c>
      <c r="M1285" s="818">
        <v>0</v>
      </c>
      <c r="N1285" s="782">
        <f t="shared" ref="N1285:N1321" si="20">K1285+L1285+M1285</f>
        <v>0</v>
      </c>
      <c r="O1285" s="818"/>
    </row>
    <row r="1286" spans="1:15">
      <c r="A1286" s="818" t="s">
        <v>201</v>
      </c>
      <c r="B1286" s="818" t="s">
        <v>201</v>
      </c>
      <c r="C1286" s="818" t="s">
        <v>565</v>
      </c>
      <c r="D1286" s="818">
        <v>2016</v>
      </c>
      <c r="E1286" s="779" t="s">
        <v>656</v>
      </c>
      <c r="F1286" s="818" t="s">
        <v>130</v>
      </c>
      <c r="G1286" s="779" t="s">
        <v>609</v>
      </c>
      <c r="H1286" s="869" t="s">
        <v>1420</v>
      </c>
      <c r="I1286" s="818">
        <v>1</v>
      </c>
      <c r="J1286" s="779" t="s">
        <v>641</v>
      </c>
      <c r="K1286" s="831">
        <v>0</v>
      </c>
      <c r="L1286" s="818">
        <v>0</v>
      </c>
      <c r="M1286" s="818">
        <v>0</v>
      </c>
      <c r="N1286" s="782">
        <f t="shared" si="20"/>
        <v>0</v>
      </c>
      <c r="O1286" s="818"/>
    </row>
    <row r="1287" spans="1:15">
      <c r="A1287" s="818" t="s">
        <v>201</v>
      </c>
      <c r="B1287" s="818" t="s">
        <v>201</v>
      </c>
      <c r="C1287" s="818" t="s">
        <v>565</v>
      </c>
      <c r="D1287" s="818">
        <v>2016</v>
      </c>
      <c r="E1287" s="779" t="s">
        <v>656</v>
      </c>
      <c r="F1287" s="818" t="s">
        <v>130</v>
      </c>
      <c r="G1287" s="779" t="s">
        <v>609</v>
      </c>
      <c r="H1287" s="869" t="s">
        <v>1421</v>
      </c>
      <c r="I1287" s="818">
        <v>1</v>
      </c>
      <c r="J1287" s="779" t="s">
        <v>641</v>
      </c>
      <c r="K1287" s="831">
        <v>66</v>
      </c>
      <c r="L1287" s="818">
        <v>0</v>
      </c>
      <c r="M1287" s="818">
        <v>0</v>
      </c>
      <c r="N1287" s="782">
        <f t="shared" si="20"/>
        <v>66</v>
      </c>
      <c r="O1287" s="818"/>
    </row>
    <row r="1288" spans="1:15">
      <c r="A1288" s="818" t="s">
        <v>201</v>
      </c>
      <c r="B1288" s="818" t="s">
        <v>201</v>
      </c>
      <c r="C1288" s="818" t="s">
        <v>565</v>
      </c>
      <c r="D1288" s="818">
        <v>2016</v>
      </c>
      <c r="E1288" s="779" t="s">
        <v>656</v>
      </c>
      <c r="F1288" s="818" t="s">
        <v>130</v>
      </c>
      <c r="G1288" s="779" t="s">
        <v>609</v>
      </c>
      <c r="H1288" s="869" t="s">
        <v>342</v>
      </c>
      <c r="I1288" s="818">
        <v>1</v>
      </c>
      <c r="J1288" s="779" t="s">
        <v>641</v>
      </c>
      <c r="K1288" s="831">
        <v>150</v>
      </c>
      <c r="L1288" s="818">
        <v>0</v>
      </c>
      <c r="M1288" s="818">
        <v>0</v>
      </c>
      <c r="N1288" s="782">
        <f t="shared" si="20"/>
        <v>150</v>
      </c>
      <c r="O1288" s="818"/>
    </row>
    <row r="1289" spans="1:15">
      <c r="A1289" s="818" t="s">
        <v>201</v>
      </c>
      <c r="B1289" s="818" t="s">
        <v>201</v>
      </c>
      <c r="C1289" s="818" t="s">
        <v>565</v>
      </c>
      <c r="D1289" s="818">
        <v>2016</v>
      </c>
      <c r="E1289" s="779" t="s">
        <v>656</v>
      </c>
      <c r="F1289" s="818" t="s">
        <v>130</v>
      </c>
      <c r="G1289" s="779" t="s">
        <v>609</v>
      </c>
      <c r="H1289" s="869" t="s">
        <v>343</v>
      </c>
      <c r="I1289" s="818">
        <v>1</v>
      </c>
      <c r="J1289" s="779" t="s">
        <v>641</v>
      </c>
      <c r="K1289" s="831">
        <v>0</v>
      </c>
      <c r="L1289" s="818">
        <v>0</v>
      </c>
      <c r="M1289" s="818">
        <v>0</v>
      </c>
      <c r="N1289" s="782">
        <f t="shared" si="20"/>
        <v>0</v>
      </c>
      <c r="O1289" s="818"/>
    </row>
    <row r="1290" spans="1:15">
      <c r="A1290" s="818" t="s">
        <v>201</v>
      </c>
      <c r="B1290" s="818" t="s">
        <v>201</v>
      </c>
      <c r="C1290" s="818" t="s">
        <v>565</v>
      </c>
      <c r="D1290" s="818">
        <v>2016</v>
      </c>
      <c r="E1290" s="779" t="s">
        <v>656</v>
      </c>
      <c r="F1290" s="818" t="s">
        <v>130</v>
      </c>
      <c r="G1290" s="779" t="s">
        <v>609</v>
      </c>
      <c r="H1290" s="869" t="s">
        <v>344</v>
      </c>
      <c r="I1290" s="818">
        <v>1</v>
      </c>
      <c r="J1290" s="779" t="s">
        <v>641</v>
      </c>
      <c r="K1290" s="831">
        <v>3</v>
      </c>
      <c r="L1290" s="818">
        <v>0</v>
      </c>
      <c r="M1290" s="818">
        <v>0</v>
      </c>
      <c r="N1290" s="782">
        <f t="shared" si="20"/>
        <v>3</v>
      </c>
      <c r="O1290" s="818"/>
    </row>
    <row r="1291" spans="1:15">
      <c r="A1291" s="818" t="s">
        <v>201</v>
      </c>
      <c r="B1291" s="818" t="s">
        <v>201</v>
      </c>
      <c r="C1291" s="818" t="s">
        <v>565</v>
      </c>
      <c r="D1291" s="818">
        <v>2016</v>
      </c>
      <c r="E1291" s="779" t="s">
        <v>656</v>
      </c>
      <c r="F1291" s="818" t="s">
        <v>130</v>
      </c>
      <c r="G1291" s="779" t="s">
        <v>609</v>
      </c>
      <c r="H1291" s="869" t="s">
        <v>1422</v>
      </c>
      <c r="I1291" s="818">
        <v>1</v>
      </c>
      <c r="J1291" s="779" t="s">
        <v>641</v>
      </c>
      <c r="K1291" s="831">
        <v>32</v>
      </c>
      <c r="L1291" s="818">
        <v>0</v>
      </c>
      <c r="M1291" s="818">
        <v>0</v>
      </c>
      <c r="N1291" s="782">
        <f t="shared" si="20"/>
        <v>32</v>
      </c>
      <c r="O1291" s="818"/>
    </row>
    <row r="1292" spans="1:15">
      <c r="A1292" s="818" t="s">
        <v>201</v>
      </c>
      <c r="B1292" s="818" t="s">
        <v>201</v>
      </c>
      <c r="C1292" s="818" t="s">
        <v>565</v>
      </c>
      <c r="D1292" s="818">
        <v>2016</v>
      </c>
      <c r="E1292" s="779" t="s">
        <v>656</v>
      </c>
      <c r="F1292" s="818" t="s">
        <v>130</v>
      </c>
      <c r="G1292" s="779" t="s">
        <v>609</v>
      </c>
      <c r="H1292" s="869" t="s">
        <v>389</v>
      </c>
      <c r="I1292" s="818">
        <v>2</v>
      </c>
      <c r="J1292" s="779" t="s">
        <v>641</v>
      </c>
      <c r="K1292" s="831">
        <v>1</v>
      </c>
      <c r="L1292" s="818">
        <v>0</v>
      </c>
      <c r="M1292" s="818">
        <v>0</v>
      </c>
      <c r="N1292" s="782">
        <f t="shared" si="20"/>
        <v>1</v>
      </c>
      <c r="O1292" s="818"/>
    </row>
    <row r="1293" spans="1:15">
      <c r="A1293" s="818" t="s">
        <v>201</v>
      </c>
      <c r="B1293" s="818" t="s">
        <v>201</v>
      </c>
      <c r="C1293" s="818" t="s">
        <v>565</v>
      </c>
      <c r="D1293" s="818">
        <v>2016</v>
      </c>
      <c r="E1293" s="779" t="s">
        <v>656</v>
      </c>
      <c r="F1293" s="818" t="s">
        <v>130</v>
      </c>
      <c r="G1293" s="779" t="s">
        <v>609</v>
      </c>
      <c r="H1293" s="869" t="s">
        <v>390</v>
      </c>
      <c r="I1293" s="818">
        <v>1</v>
      </c>
      <c r="J1293" s="779" t="s">
        <v>641</v>
      </c>
      <c r="K1293" s="831">
        <v>4798</v>
      </c>
      <c r="L1293" s="818">
        <v>0</v>
      </c>
      <c r="M1293" s="818">
        <v>0</v>
      </c>
      <c r="N1293" s="782">
        <f t="shared" si="20"/>
        <v>4798</v>
      </c>
      <c r="O1293" s="818"/>
    </row>
    <row r="1294" spans="1:15">
      <c r="A1294" s="818" t="s">
        <v>201</v>
      </c>
      <c r="B1294" s="818" t="s">
        <v>201</v>
      </c>
      <c r="C1294" s="818" t="s">
        <v>565</v>
      </c>
      <c r="D1294" s="818">
        <v>2016</v>
      </c>
      <c r="E1294" s="779" t="s">
        <v>656</v>
      </c>
      <c r="F1294" s="818" t="s">
        <v>130</v>
      </c>
      <c r="G1294" s="779" t="s">
        <v>609</v>
      </c>
      <c r="H1294" s="869" t="s">
        <v>443</v>
      </c>
      <c r="I1294" s="818">
        <v>1</v>
      </c>
      <c r="J1294" s="779" t="s">
        <v>641</v>
      </c>
      <c r="K1294" s="831">
        <v>3</v>
      </c>
      <c r="L1294" s="818">
        <v>0</v>
      </c>
      <c r="M1294" s="818">
        <v>0</v>
      </c>
      <c r="N1294" s="782">
        <f t="shared" si="20"/>
        <v>3</v>
      </c>
      <c r="O1294" s="818"/>
    </row>
    <row r="1295" spans="1:15">
      <c r="A1295" s="818" t="s">
        <v>201</v>
      </c>
      <c r="B1295" s="818" t="s">
        <v>201</v>
      </c>
      <c r="C1295" s="818" t="s">
        <v>565</v>
      </c>
      <c r="D1295" s="818">
        <v>2016</v>
      </c>
      <c r="E1295" s="779" t="s">
        <v>656</v>
      </c>
      <c r="F1295" s="818" t="s">
        <v>130</v>
      </c>
      <c r="G1295" s="779" t="s">
        <v>609</v>
      </c>
      <c r="H1295" s="869" t="s">
        <v>442</v>
      </c>
      <c r="I1295" s="818">
        <v>1</v>
      </c>
      <c r="J1295" s="779" t="s">
        <v>641</v>
      </c>
      <c r="K1295" s="831">
        <v>18</v>
      </c>
      <c r="L1295" s="818">
        <v>0</v>
      </c>
      <c r="M1295" s="818">
        <v>0</v>
      </c>
      <c r="N1295" s="782">
        <f t="shared" si="20"/>
        <v>18</v>
      </c>
      <c r="O1295" s="818"/>
    </row>
    <row r="1296" spans="1:15">
      <c r="A1296" s="818" t="s">
        <v>201</v>
      </c>
      <c r="B1296" s="818" t="s">
        <v>201</v>
      </c>
      <c r="C1296" s="818" t="s">
        <v>565</v>
      </c>
      <c r="D1296" s="818">
        <v>2016</v>
      </c>
      <c r="E1296" s="779" t="s">
        <v>656</v>
      </c>
      <c r="F1296" s="818" t="s">
        <v>130</v>
      </c>
      <c r="G1296" s="779" t="s">
        <v>609</v>
      </c>
      <c r="H1296" s="869" t="s">
        <v>444</v>
      </c>
      <c r="I1296" s="818">
        <v>1</v>
      </c>
      <c r="J1296" s="779" t="s">
        <v>641</v>
      </c>
      <c r="K1296" s="831">
        <v>71</v>
      </c>
      <c r="L1296" s="818">
        <v>0</v>
      </c>
      <c r="M1296" s="818">
        <v>0</v>
      </c>
      <c r="N1296" s="782">
        <f t="shared" si="20"/>
        <v>71</v>
      </c>
      <c r="O1296" s="818"/>
    </row>
    <row r="1297" spans="1:15">
      <c r="A1297" s="818" t="s">
        <v>201</v>
      </c>
      <c r="B1297" s="818" t="s">
        <v>201</v>
      </c>
      <c r="C1297" s="818" t="s">
        <v>565</v>
      </c>
      <c r="D1297" s="818">
        <v>2016</v>
      </c>
      <c r="E1297" s="779" t="s">
        <v>656</v>
      </c>
      <c r="F1297" s="818" t="s">
        <v>130</v>
      </c>
      <c r="G1297" s="779" t="s">
        <v>609</v>
      </c>
      <c r="H1297" s="869" t="s">
        <v>1423</v>
      </c>
      <c r="I1297" s="818">
        <v>1</v>
      </c>
      <c r="J1297" s="779" t="s">
        <v>641</v>
      </c>
      <c r="K1297" s="831">
        <v>0</v>
      </c>
      <c r="L1297" s="818">
        <v>0</v>
      </c>
      <c r="M1297" s="818">
        <v>0</v>
      </c>
      <c r="N1297" s="782">
        <f t="shared" si="20"/>
        <v>0</v>
      </c>
      <c r="O1297" s="818"/>
    </row>
    <row r="1298" spans="1:15">
      <c r="A1298" s="818" t="s">
        <v>201</v>
      </c>
      <c r="B1298" s="818" t="s">
        <v>201</v>
      </c>
      <c r="C1298" s="818" t="s">
        <v>565</v>
      </c>
      <c r="D1298" s="818">
        <v>2016</v>
      </c>
      <c r="E1298" s="779" t="s">
        <v>656</v>
      </c>
      <c r="F1298" s="818" t="s">
        <v>130</v>
      </c>
      <c r="G1298" s="779" t="s">
        <v>609</v>
      </c>
      <c r="H1298" s="869" t="s">
        <v>445</v>
      </c>
      <c r="I1298" s="818">
        <v>1</v>
      </c>
      <c r="J1298" s="779" t="s">
        <v>641</v>
      </c>
      <c r="K1298" s="831">
        <v>0</v>
      </c>
      <c r="L1298" s="818">
        <v>0</v>
      </c>
      <c r="M1298" s="818">
        <v>0</v>
      </c>
      <c r="N1298" s="782">
        <f t="shared" si="20"/>
        <v>0</v>
      </c>
      <c r="O1298" s="818"/>
    </row>
    <row r="1299" spans="1:15">
      <c r="A1299" s="818" t="s">
        <v>201</v>
      </c>
      <c r="B1299" s="818" t="s">
        <v>201</v>
      </c>
      <c r="C1299" s="818" t="s">
        <v>565</v>
      </c>
      <c r="D1299" s="818">
        <v>2016</v>
      </c>
      <c r="E1299" s="779" t="s">
        <v>656</v>
      </c>
      <c r="F1299" s="818" t="s">
        <v>130</v>
      </c>
      <c r="G1299" s="779" t="s">
        <v>609</v>
      </c>
      <c r="H1299" s="869" t="s">
        <v>453</v>
      </c>
      <c r="I1299" s="818">
        <v>1</v>
      </c>
      <c r="J1299" s="779" t="s">
        <v>641</v>
      </c>
      <c r="K1299" s="831">
        <v>2048</v>
      </c>
      <c r="L1299" s="818">
        <v>0</v>
      </c>
      <c r="M1299" s="818">
        <v>0</v>
      </c>
      <c r="N1299" s="782">
        <f t="shared" si="20"/>
        <v>2048</v>
      </c>
      <c r="O1299" s="818"/>
    </row>
    <row r="1300" spans="1:15">
      <c r="A1300" s="818" t="s">
        <v>201</v>
      </c>
      <c r="B1300" s="818" t="s">
        <v>201</v>
      </c>
      <c r="C1300" s="818" t="s">
        <v>565</v>
      </c>
      <c r="D1300" s="818">
        <v>2016</v>
      </c>
      <c r="E1300" s="779" t="s">
        <v>656</v>
      </c>
      <c r="F1300" s="818" t="s">
        <v>130</v>
      </c>
      <c r="G1300" s="779" t="s">
        <v>798</v>
      </c>
      <c r="H1300" s="928" t="s">
        <v>453</v>
      </c>
      <c r="I1300" s="818">
        <v>1</v>
      </c>
      <c r="J1300" s="779" t="s">
        <v>752</v>
      </c>
      <c r="K1300" s="831">
        <v>0</v>
      </c>
      <c r="L1300" s="818">
        <v>1</v>
      </c>
      <c r="M1300" s="818">
        <v>0</v>
      </c>
      <c r="N1300" s="782">
        <f t="shared" si="20"/>
        <v>1</v>
      </c>
      <c r="O1300" s="818"/>
    </row>
    <row r="1301" spans="1:15">
      <c r="A1301" s="818" t="s">
        <v>201</v>
      </c>
      <c r="B1301" s="818" t="s">
        <v>201</v>
      </c>
      <c r="C1301" s="818" t="s">
        <v>565</v>
      </c>
      <c r="D1301" s="818">
        <v>2016</v>
      </c>
      <c r="E1301" s="779" t="s">
        <v>656</v>
      </c>
      <c r="F1301" s="818" t="s">
        <v>130</v>
      </c>
      <c r="G1301" s="779" t="s">
        <v>798</v>
      </c>
      <c r="H1301" s="928" t="s">
        <v>453</v>
      </c>
      <c r="I1301" s="818">
        <v>1</v>
      </c>
      <c r="J1301" s="779" t="s">
        <v>641</v>
      </c>
      <c r="K1301" s="831">
        <v>0</v>
      </c>
      <c r="L1301" s="818">
        <v>39</v>
      </c>
      <c r="M1301" s="818">
        <v>0</v>
      </c>
      <c r="N1301" s="782">
        <f t="shared" si="20"/>
        <v>39</v>
      </c>
      <c r="O1301" s="818"/>
    </row>
    <row r="1302" spans="1:15">
      <c r="A1302" s="818" t="s">
        <v>201</v>
      </c>
      <c r="B1302" s="818" t="s">
        <v>201</v>
      </c>
      <c r="C1302" s="818" t="s">
        <v>565</v>
      </c>
      <c r="D1302" s="818">
        <v>2016</v>
      </c>
      <c r="E1302" s="779" t="s">
        <v>656</v>
      </c>
      <c r="F1302" s="818" t="s">
        <v>130</v>
      </c>
      <c r="G1302" s="779" t="s">
        <v>798</v>
      </c>
      <c r="H1302" s="928" t="s">
        <v>453</v>
      </c>
      <c r="I1302" s="818">
        <v>1</v>
      </c>
      <c r="J1302" s="779" t="s">
        <v>129</v>
      </c>
      <c r="K1302" s="831">
        <v>1</v>
      </c>
      <c r="L1302" s="818">
        <v>12</v>
      </c>
      <c r="M1302" s="818">
        <v>0</v>
      </c>
      <c r="N1302" s="782">
        <f t="shared" si="20"/>
        <v>13</v>
      </c>
      <c r="O1302" s="818"/>
    </row>
    <row r="1303" spans="1:15">
      <c r="A1303" s="818" t="s">
        <v>201</v>
      </c>
      <c r="B1303" s="818" t="s">
        <v>201</v>
      </c>
      <c r="C1303" s="818" t="s">
        <v>565</v>
      </c>
      <c r="D1303" s="818">
        <v>2016</v>
      </c>
      <c r="E1303" s="779" t="s">
        <v>656</v>
      </c>
      <c r="F1303" s="818" t="s">
        <v>130</v>
      </c>
      <c r="G1303" s="779" t="s">
        <v>1596</v>
      </c>
      <c r="H1303" s="869" t="s">
        <v>343</v>
      </c>
      <c r="I1303" s="818">
        <v>1</v>
      </c>
      <c r="J1303" s="779" t="s">
        <v>754</v>
      </c>
      <c r="K1303" s="831">
        <v>0</v>
      </c>
      <c r="L1303" s="818">
        <v>30</v>
      </c>
      <c r="M1303" s="818">
        <v>0</v>
      </c>
      <c r="N1303" s="782">
        <f t="shared" si="20"/>
        <v>30</v>
      </c>
      <c r="O1303" s="780"/>
    </row>
    <row r="1304" spans="1:15">
      <c r="A1304" s="818" t="s">
        <v>201</v>
      </c>
      <c r="B1304" s="818" t="s">
        <v>201</v>
      </c>
      <c r="C1304" s="818" t="s">
        <v>565</v>
      </c>
      <c r="D1304" s="818">
        <v>2016</v>
      </c>
      <c r="E1304" s="779" t="s">
        <v>656</v>
      </c>
      <c r="F1304" s="818" t="s">
        <v>130</v>
      </c>
      <c r="G1304" s="779" t="s">
        <v>1596</v>
      </c>
      <c r="H1304" s="869" t="s">
        <v>1422</v>
      </c>
      <c r="I1304" s="818">
        <v>1</v>
      </c>
      <c r="J1304" s="779" t="s">
        <v>754</v>
      </c>
      <c r="K1304" s="831">
        <v>0</v>
      </c>
      <c r="L1304" s="818">
        <v>1</v>
      </c>
      <c r="M1304" s="818">
        <v>0</v>
      </c>
      <c r="N1304" s="782">
        <f t="shared" si="20"/>
        <v>1</v>
      </c>
      <c r="O1304" s="780"/>
    </row>
    <row r="1305" spans="1:15">
      <c r="A1305" s="818" t="s">
        <v>201</v>
      </c>
      <c r="B1305" s="818" t="s">
        <v>201</v>
      </c>
      <c r="C1305" s="818" t="s">
        <v>565</v>
      </c>
      <c r="D1305" s="818">
        <v>2016</v>
      </c>
      <c r="E1305" s="779" t="s">
        <v>656</v>
      </c>
      <c r="F1305" s="818" t="s">
        <v>130</v>
      </c>
      <c r="G1305" s="779" t="s">
        <v>1596</v>
      </c>
      <c r="H1305" s="869" t="s">
        <v>1481</v>
      </c>
      <c r="I1305" s="818" t="s">
        <v>648</v>
      </c>
      <c r="J1305" s="779" t="s">
        <v>754</v>
      </c>
      <c r="K1305" s="831">
        <v>0</v>
      </c>
      <c r="L1305" s="818">
        <v>3</v>
      </c>
      <c r="M1305" s="818">
        <v>0</v>
      </c>
      <c r="N1305" s="782">
        <f t="shared" si="20"/>
        <v>3</v>
      </c>
      <c r="O1305" s="780"/>
    </row>
    <row r="1306" spans="1:15">
      <c r="A1306" s="818" t="s">
        <v>201</v>
      </c>
      <c r="B1306" s="818" t="s">
        <v>201</v>
      </c>
      <c r="C1306" s="818" t="s">
        <v>565</v>
      </c>
      <c r="D1306" s="818">
        <v>2016</v>
      </c>
      <c r="E1306" s="779" t="s">
        <v>656</v>
      </c>
      <c r="F1306" s="818" t="s">
        <v>130</v>
      </c>
      <c r="G1306" s="779" t="s">
        <v>1596</v>
      </c>
      <c r="H1306" s="869" t="s">
        <v>443</v>
      </c>
      <c r="I1306" s="818">
        <v>1</v>
      </c>
      <c r="J1306" s="779" t="s">
        <v>754</v>
      </c>
      <c r="K1306" s="831">
        <v>0</v>
      </c>
      <c r="L1306" s="818">
        <v>2067</v>
      </c>
      <c r="M1306" s="818">
        <v>0</v>
      </c>
      <c r="N1306" s="782">
        <f t="shared" si="20"/>
        <v>2067</v>
      </c>
      <c r="O1306" s="780"/>
    </row>
    <row r="1307" spans="1:15">
      <c r="A1307" s="818" t="s">
        <v>201</v>
      </c>
      <c r="B1307" s="818" t="s">
        <v>201</v>
      </c>
      <c r="C1307" s="818" t="s">
        <v>565</v>
      </c>
      <c r="D1307" s="818">
        <v>2016</v>
      </c>
      <c r="E1307" s="779" t="s">
        <v>656</v>
      </c>
      <c r="F1307" s="818" t="s">
        <v>130</v>
      </c>
      <c r="G1307" s="779" t="s">
        <v>1596</v>
      </c>
      <c r="H1307" s="869" t="s">
        <v>442</v>
      </c>
      <c r="I1307" s="818">
        <v>1</v>
      </c>
      <c r="J1307" s="779" t="s">
        <v>754</v>
      </c>
      <c r="K1307" s="831">
        <v>0</v>
      </c>
      <c r="L1307" s="818">
        <v>1</v>
      </c>
      <c r="M1307" s="818">
        <v>0</v>
      </c>
      <c r="N1307" s="782">
        <f t="shared" si="20"/>
        <v>1</v>
      </c>
      <c r="O1307" s="780"/>
    </row>
    <row r="1308" spans="1:15">
      <c r="A1308" s="818" t="s">
        <v>201</v>
      </c>
      <c r="B1308" s="818" t="s">
        <v>201</v>
      </c>
      <c r="C1308" s="818" t="s">
        <v>565</v>
      </c>
      <c r="D1308" s="818">
        <v>2016</v>
      </c>
      <c r="E1308" s="779" t="s">
        <v>656</v>
      </c>
      <c r="F1308" s="818" t="s">
        <v>130</v>
      </c>
      <c r="G1308" s="779" t="s">
        <v>1596</v>
      </c>
      <c r="H1308" s="869" t="s">
        <v>444</v>
      </c>
      <c r="I1308" s="818">
        <v>1</v>
      </c>
      <c r="J1308" s="779" t="s">
        <v>754</v>
      </c>
      <c r="K1308" s="831">
        <v>0</v>
      </c>
      <c r="L1308" s="818">
        <v>5724</v>
      </c>
      <c r="M1308" s="818">
        <v>0</v>
      </c>
      <c r="N1308" s="782">
        <f t="shared" si="20"/>
        <v>5724</v>
      </c>
      <c r="O1308" s="780"/>
    </row>
    <row r="1309" spans="1:15">
      <c r="A1309" s="818" t="s">
        <v>201</v>
      </c>
      <c r="B1309" s="818" t="s">
        <v>201</v>
      </c>
      <c r="C1309" s="818" t="s">
        <v>565</v>
      </c>
      <c r="D1309" s="818">
        <v>2016</v>
      </c>
      <c r="E1309" s="779" t="s">
        <v>656</v>
      </c>
      <c r="F1309" s="818" t="s">
        <v>130</v>
      </c>
      <c r="G1309" s="779" t="s">
        <v>1596</v>
      </c>
      <c r="H1309" s="869" t="s">
        <v>445</v>
      </c>
      <c r="I1309" s="818">
        <v>1</v>
      </c>
      <c r="J1309" s="779" t="s">
        <v>754</v>
      </c>
      <c r="K1309" s="831">
        <v>0</v>
      </c>
      <c r="L1309" s="818">
        <v>16</v>
      </c>
      <c r="M1309" s="818">
        <v>0</v>
      </c>
      <c r="N1309" s="782">
        <f t="shared" si="20"/>
        <v>16</v>
      </c>
      <c r="O1309" s="780"/>
    </row>
    <row r="1310" spans="1:15">
      <c r="A1310" s="818" t="s">
        <v>201</v>
      </c>
      <c r="B1310" s="818" t="s">
        <v>201</v>
      </c>
      <c r="C1310" s="818" t="s">
        <v>565</v>
      </c>
      <c r="D1310" s="818">
        <v>2016</v>
      </c>
      <c r="E1310" s="779" t="s">
        <v>656</v>
      </c>
      <c r="F1310" s="818" t="s">
        <v>231</v>
      </c>
      <c r="G1310" s="779" t="s">
        <v>613</v>
      </c>
      <c r="H1310" s="869" t="s">
        <v>300</v>
      </c>
      <c r="I1310" s="818">
        <v>1</v>
      </c>
      <c r="J1310" s="779" t="s">
        <v>641</v>
      </c>
      <c r="K1310" s="831">
        <v>0</v>
      </c>
      <c r="L1310" s="818">
        <v>0</v>
      </c>
      <c r="M1310" s="818">
        <v>0</v>
      </c>
      <c r="N1310" s="782">
        <f t="shared" si="20"/>
        <v>0</v>
      </c>
      <c r="O1310" s="818"/>
    </row>
    <row r="1311" spans="1:15">
      <c r="A1311" s="818" t="s">
        <v>201</v>
      </c>
      <c r="B1311" s="818" t="s">
        <v>201</v>
      </c>
      <c r="C1311" s="818" t="s">
        <v>565</v>
      </c>
      <c r="D1311" s="818">
        <v>2016</v>
      </c>
      <c r="E1311" s="779" t="s">
        <v>656</v>
      </c>
      <c r="F1311" s="818" t="s">
        <v>231</v>
      </c>
      <c r="G1311" s="779" t="s">
        <v>613</v>
      </c>
      <c r="H1311" s="869" t="s">
        <v>1420</v>
      </c>
      <c r="I1311" s="818">
        <v>1</v>
      </c>
      <c r="J1311" s="779" t="s">
        <v>641</v>
      </c>
      <c r="K1311" s="831">
        <v>0</v>
      </c>
      <c r="L1311" s="818">
        <v>0</v>
      </c>
      <c r="M1311" s="818">
        <v>0</v>
      </c>
      <c r="N1311" s="782">
        <f t="shared" si="20"/>
        <v>0</v>
      </c>
      <c r="O1311" s="818"/>
    </row>
    <row r="1312" spans="1:15">
      <c r="A1312" s="818" t="s">
        <v>201</v>
      </c>
      <c r="B1312" s="818" t="s">
        <v>201</v>
      </c>
      <c r="C1312" s="818" t="s">
        <v>565</v>
      </c>
      <c r="D1312" s="818">
        <v>2016</v>
      </c>
      <c r="E1312" s="779" t="s">
        <v>656</v>
      </c>
      <c r="F1312" s="818" t="s">
        <v>231</v>
      </c>
      <c r="G1312" s="779" t="s">
        <v>613</v>
      </c>
      <c r="H1312" s="869" t="s">
        <v>342</v>
      </c>
      <c r="I1312" s="818">
        <v>1</v>
      </c>
      <c r="J1312" s="779" t="s">
        <v>641</v>
      </c>
      <c r="K1312" s="831">
        <v>175</v>
      </c>
      <c r="L1312" s="818">
        <v>0</v>
      </c>
      <c r="M1312" s="818">
        <v>0</v>
      </c>
      <c r="N1312" s="782">
        <f t="shared" si="20"/>
        <v>175</v>
      </c>
      <c r="O1312" s="818"/>
    </row>
    <row r="1313" spans="1:15">
      <c r="A1313" s="818" t="s">
        <v>201</v>
      </c>
      <c r="B1313" s="818" t="s">
        <v>201</v>
      </c>
      <c r="C1313" s="818" t="s">
        <v>565</v>
      </c>
      <c r="D1313" s="818">
        <v>2016</v>
      </c>
      <c r="E1313" s="779" t="s">
        <v>656</v>
      </c>
      <c r="F1313" s="818" t="s">
        <v>231</v>
      </c>
      <c r="G1313" s="779" t="s">
        <v>613</v>
      </c>
      <c r="H1313" s="869" t="s">
        <v>343</v>
      </c>
      <c r="I1313" s="818">
        <v>1</v>
      </c>
      <c r="J1313" s="779" t="s">
        <v>641</v>
      </c>
      <c r="K1313" s="831">
        <v>4</v>
      </c>
      <c r="L1313" s="818">
        <v>0</v>
      </c>
      <c r="M1313" s="818">
        <v>0</v>
      </c>
      <c r="N1313" s="782">
        <f t="shared" si="20"/>
        <v>4</v>
      </c>
      <c r="O1313" s="818"/>
    </row>
    <row r="1314" spans="1:15">
      <c r="A1314" s="818" t="s">
        <v>201</v>
      </c>
      <c r="B1314" s="818" t="s">
        <v>201</v>
      </c>
      <c r="C1314" s="818" t="s">
        <v>565</v>
      </c>
      <c r="D1314" s="818">
        <v>2016</v>
      </c>
      <c r="E1314" s="779" t="s">
        <v>656</v>
      </c>
      <c r="F1314" s="818" t="s">
        <v>231</v>
      </c>
      <c r="G1314" s="779" t="s">
        <v>613</v>
      </c>
      <c r="H1314" s="869" t="s">
        <v>344</v>
      </c>
      <c r="I1314" s="818">
        <v>1</v>
      </c>
      <c r="J1314" s="779" t="s">
        <v>641</v>
      </c>
      <c r="K1314" s="831">
        <v>0</v>
      </c>
      <c r="L1314" s="818">
        <v>0</v>
      </c>
      <c r="M1314" s="818">
        <v>0</v>
      </c>
      <c r="N1314" s="782">
        <f t="shared" si="20"/>
        <v>0</v>
      </c>
      <c r="O1314" s="818"/>
    </row>
    <row r="1315" spans="1:15">
      <c r="A1315" s="818" t="s">
        <v>201</v>
      </c>
      <c r="B1315" s="818" t="s">
        <v>201</v>
      </c>
      <c r="C1315" s="818" t="s">
        <v>565</v>
      </c>
      <c r="D1315" s="818">
        <v>2016</v>
      </c>
      <c r="E1315" s="779" t="s">
        <v>656</v>
      </c>
      <c r="F1315" s="818" t="s">
        <v>231</v>
      </c>
      <c r="G1315" s="779" t="s">
        <v>613</v>
      </c>
      <c r="H1315" s="869" t="s">
        <v>1422</v>
      </c>
      <c r="I1315" s="818">
        <v>1</v>
      </c>
      <c r="J1315" s="779" t="s">
        <v>641</v>
      </c>
      <c r="K1315" s="831">
        <v>3</v>
      </c>
      <c r="L1315" s="818">
        <v>0</v>
      </c>
      <c r="M1315" s="818">
        <v>0</v>
      </c>
      <c r="N1315" s="782">
        <f t="shared" si="20"/>
        <v>3</v>
      </c>
      <c r="O1315" s="818"/>
    </row>
    <row r="1316" spans="1:15">
      <c r="A1316" s="818" t="s">
        <v>201</v>
      </c>
      <c r="B1316" s="818" t="s">
        <v>201</v>
      </c>
      <c r="C1316" s="818" t="s">
        <v>565</v>
      </c>
      <c r="D1316" s="818">
        <v>2016</v>
      </c>
      <c r="E1316" s="779" t="s">
        <v>656</v>
      </c>
      <c r="F1316" s="818" t="s">
        <v>231</v>
      </c>
      <c r="G1316" s="779" t="s">
        <v>613</v>
      </c>
      <c r="H1316" s="869" t="s">
        <v>390</v>
      </c>
      <c r="I1316" s="818">
        <v>1</v>
      </c>
      <c r="J1316" s="779" t="s">
        <v>641</v>
      </c>
      <c r="K1316" s="831">
        <v>960</v>
      </c>
      <c r="L1316" s="818">
        <v>0</v>
      </c>
      <c r="M1316" s="818">
        <v>0</v>
      </c>
      <c r="N1316" s="782">
        <f t="shared" si="20"/>
        <v>960</v>
      </c>
      <c r="O1316" s="818"/>
    </row>
    <row r="1317" spans="1:15">
      <c r="A1317" s="818" t="s">
        <v>201</v>
      </c>
      <c r="B1317" s="818" t="s">
        <v>201</v>
      </c>
      <c r="C1317" s="818" t="s">
        <v>565</v>
      </c>
      <c r="D1317" s="818">
        <v>2016</v>
      </c>
      <c r="E1317" s="779" t="s">
        <v>656</v>
      </c>
      <c r="F1317" s="818" t="s">
        <v>231</v>
      </c>
      <c r="G1317" s="779" t="s">
        <v>613</v>
      </c>
      <c r="H1317" s="869" t="s">
        <v>1424</v>
      </c>
      <c r="I1317" s="818">
        <v>1</v>
      </c>
      <c r="J1317" s="779" t="s">
        <v>641</v>
      </c>
      <c r="K1317" s="831">
        <v>20</v>
      </c>
      <c r="L1317" s="818">
        <v>0</v>
      </c>
      <c r="M1317" s="818">
        <v>0</v>
      </c>
      <c r="N1317" s="782">
        <f t="shared" si="20"/>
        <v>20</v>
      </c>
      <c r="O1317" s="818"/>
    </row>
    <row r="1318" spans="1:15">
      <c r="A1318" s="818" t="s">
        <v>201</v>
      </c>
      <c r="B1318" s="818" t="s">
        <v>201</v>
      </c>
      <c r="C1318" s="818" t="s">
        <v>565</v>
      </c>
      <c r="D1318" s="818">
        <v>2016</v>
      </c>
      <c r="E1318" s="779" t="s">
        <v>656</v>
      </c>
      <c r="F1318" s="818" t="s">
        <v>231</v>
      </c>
      <c r="G1318" s="779" t="s">
        <v>613</v>
      </c>
      <c r="H1318" s="869" t="s">
        <v>443</v>
      </c>
      <c r="I1318" s="818">
        <v>1</v>
      </c>
      <c r="J1318" s="779" t="s">
        <v>641</v>
      </c>
      <c r="K1318" s="831">
        <v>148</v>
      </c>
      <c r="L1318" s="818">
        <v>0</v>
      </c>
      <c r="M1318" s="818">
        <v>0</v>
      </c>
      <c r="N1318" s="782">
        <f t="shared" si="20"/>
        <v>148</v>
      </c>
      <c r="O1318" s="818"/>
    </row>
    <row r="1319" spans="1:15">
      <c r="A1319" s="818" t="s">
        <v>201</v>
      </c>
      <c r="B1319" s="818" t="s">
        <v>201</v>
      </c>
      <c r="C1319" s="818" t="s">
        <v>565</v>
      </c>
      <c r="D1319" s="818">
        <v>2016</v>
      </c>
      <c r="E1319" s="779" t="s">
        <v>656</v>
      </c>
      <c r="F1319" s="818" t="s">
        <v>231</v>
      </c>
      <c r="G1319" s="779" t="s">
        <v>613</v>
      </c>
      <c r="H1319" s="869" t="s">
        <v>442</v>
      </c>
      <c r="I1319" s="818">
        <v>1</v>
      </c>
      <c r="J1319" s="779" t="s">
        <v>641</v>
      </c>
      <c r="K1319" s="831">
        <v>48</v>
      </c>
      <c r="L1319" s="818">
        <v>0</v>
      </c>
      <c r="M1319" s="818">
        <v>0</v>
      </c>
      <c r="N1319" s="782">
        <f t="shared" si="20"/>
        <v>48</v>
      </c>
      <c r="O1319" s="818"/>
    </row>
    <row r="1320" spans="1:15">
      <c r="A1320" s="818" t="s">
        <v>201</v>
      </c>
      <c r="B1320" s="818" t="s">
        <v>201</v>
      </c>
      <c r="C1320" s="818" t="s">
        <v>565</v>
      </c>
      <c r="D1320" s="818">
        <v>2016</v>
      </c>
      <c r="E1320" s="779" t="s">
        <v>656</v>
      </c>
      <c r="F1320" s="818" t="s">
        <v>231</v>
      </c>
      <c r="G1320" s="779" t="s">
        <v>613</v>
      </c>
      <c r="H1320" s="869" t="s">
        <v>444</v>
      </c>
      <c r="I1320" s="818">
        <v>1</v>
      </c>
      <c r="J1320" s="779" t="s">
        <v>641</v>
      </c>
      <c r="K1320" s="831">
        <v>132</v>
      </c>
      <c r="L1320" s="818">
        <v>0</v>
      </c>
      <c r="M1320" s="818">
        <v>0</v>
      </c>
      <c r="N1320" s="782">
        <f t="shared" si="20"/>
        <v>132</v>
      </c>
      <c r="O1320" s="818"/>
    </row>
    <row r="1321" spans="1:15">
      <c r="A1321" s="818" t="s">
        <v>201</v>
      </c>
      <c r="B1321" s="818" t="s">
        <v>201</v>
      </c>
      <c r="C1321" s="818" t="s">
        <v>565</v>
      </c>
      <c r="D1321" s="818">
        <v>2016</v>
      </c>
      <c r="E1321" s="779" t="s">
        <v>656</v>
      </c>
      <c r="F1321" s="818" t="s">
        <v>231</v>
      </c>
      <c r="G1321" s="779" t="s">
        <v>613</v>
      </c>
      <c r="H1321" s="869" t="s">
        <v>453</v>
      </c>
      <c r="I1321" s="818">
        <v>1</v>
      </c>
      <c r="J1321" s="779" t="s">
        <v>641</v>
      </c>
      <c r="K1321" s="831">
        <v>1759</v>
      </c>
      <c r="L1321" s="818">
        <v>0</v>
      </c>
      <c r="M1321" s="818">
        <v>0</v>
      </c>
      <c r="N1321" s="782">
        <f t="shared" si="20"/>
        <v>1759</v>
      </c>
      <c r="O1321" s="818"/>
    </row>
  </sheetData>
  <sortState ref="A5:O1321">
    <sortCondition ref="E5:E1321"/>
    <sortCondition ref="F5:F1321"/>
    <sortCondition ref="G5:G1321"/>
    <sortCondition ref="H5:H1321"/>
    <sortCondition ref="J5:J1321"/>
  </sortState>
  <mergeCells count="11">
    <mergeCell ref="K3:N3"/>
    <mergeCell ref="A3:A4"/>
    <mergeCell ref="C3:C4"/>
    <mergeCell ref="D3:D4"/>
    <mergeCell ref="E3:E4"/>
    <mergeCell ref="B3:B4"/>
    <mergeCell ref="G3:G4"/>
    <mergeCell ref="H3:H4"/>
    <mergeCell ref="I3:I4"/>
    <mergeCell ref="J3:J4"/>
    <mergeCell ref="F3:F4"/>
  </mergeCells>
  <phoneticPr fontId="41" type="noConversion"/>
  <dataValidations count="14">
    <dataValidation type="list" allowBlank="1" showInputMessage="1" showErrorMessage="1" sqref="A1215:A1265">
      <formula1>$AW$2:$AW$121</formula1>
    </dataValidation>
    <dataValidation type="list" allowBlank="1" showInputMessage="1" showErrorMessage="1" sqref="E1215:E1227">
      <formula1>$AV$123:$AV$128</formula1>
    </dataValidation>
    <dataValidation type="list" allowBlank="1" showInputMessage="1" showErrorMessage="1" sqref="F1215:F1227 F1254:F1265">
      <formula1>$AV$137:$AV$150</formula1>
    </dataValidation>
    <dataValidation type="list" allowBlank="1" showInputMessage="1" showErrorMessage="1" sqref="G1215:G1227">
      <formula1>$AV$153:$AV$215</formula1>
    </dataValidation>
    <dataValidation type="list" allowBlank="1" showInputMessage="1" showErrorMessage="1" sqref="C1215:C1265">
      <formula1>$BF$104:$BF$105</formula1>
    </dataValidation>
    <dataValidation type="list" allowBlank="1" showInputMessage="1" showErrorMessage="1" sqref="F1228:F1253">
      <formula1>$AV$175:$AV$188</formula1>
    </dataValidation>
    <dataValidation type="list" allowBlank="1" showInputMessage="1" showErrorMessage="1" sqref="G191:G301 G303:G427 G429:G503 G505:G608 G610:G717 G719:G867 G869:G900 G902:G935 G937:G1214">
      <formula1>$AR$209:$AR$255</formula1>
    </dataValidation>
    <dataValidation type="list" allowBlank="1" showInputMessage="1" showErrorMessage="1" sqref="C191:C1214">
      <formula1>$BB$105:$BB$105</formula1>
    </dataValidation>
    <dataValidation type="list" allowBlank="1" showInputMessage="1" showErrorMessage="1" sqref="F191:F301 F303:F427 F429:F503 F505:F608 F610:F717 F719:F867 F869:F900 F902:F935 F937:F1214">
      <formula1>$AR$136:$AR$205</formula1>
    </dataValidation>
    <dataValidation type="list" allowBlank="1" showInputMessage="1" showErrorMessage="1" sqref="E191:E301 E303:E427 E429:E503 E505:E608 E610:E717 E719:E867 E869:E900 E902:E935 E937:E1214">
      <formula1>$AR$125:$AR$126</formula1>
    </dataValidation>
    <dataValidation type="list" allowBlank="1" showInputMessage="1" showErrorMessage="1" sqref="A191:A1214">
      <formula1>$AS$2:$AS$123</formula1>
    </dataValidation>
    <dataValidation type="list" allowBlank="1" showInputMessage="1" showErrorMessage="1" sqref="A1215:A1216 C5:C190 E64:E88 E117:E136 E138:E169 F936:G936 F5:G190 F302:G302 F428:G428 F504:G504 F609:G609 F718:G718 F868:G868 F901:G901 E5:E24 E26:E62 E90:E91 E93:E101 E103:E105 E107 E109:E110 E112:E113 E171:E173 E177:E178 E180:E190">
      <formula1>#REF!</formula1>
    </dataValidation>
    <dataValidation type="list" allowBlank="1" showInputMessage="1" showErrorMessage="1" sqref="A5:A190">
      <formula1>$AW$2:$AW$190</formula1>
    </dataValidation>
    <dataValidation type="textLength" showInputMessage="1" showErrorMessage="1" sqref="O5:O1265">
      <formula1>0</formula1>
      <formula2>150</formula2>
    </dataValidation>
  </dataValidations>
  <pageMargins left="0.78749999999999998" right="0.78749999999999998" top="1.0527777777777778" bottom="1.0527777777777778" header="0.78749999999999998" footer="0.78749999999999998"/>
  <pageSetup paperSize="9" scale="50" firstPageNumber="0" orientation="landscape" horizontalDpi="300" verticalDpi="300" r:id="rId1"/>
  <headerFooter alignWithMargins="0">
    <oddHeader>&amp;C&amp;"Times New Roman,Normal"&amp;12&amp;A</oddHeader>
    <oddFooter>&amp;C&amp;"Times New Roman,Normal"&amp;12Page &amp;P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14:formula1>
            <xm:f>[2]Custom_lists!#REF!</xm:f>
          </x14:formula1>
          <xm:sqref>H236:H376</xm:sqref>
        </x14:dataValidation>
        <x14:dataValidation type="list" allowBlank="1" showInputMessage="1" showErrorMessage="1">
          <x14:formula1>
            <xm:f>[3]Custom_lists!#REF!</xm:f>
          </x14:formula1>
          <xm:sqref>A5:A190 H5:H190 E64:E88 E117:E136 E138:E169 F90:F190 F5:F88 E5:E24 E26:E62 E90:E91 E93:E101 E103:E105 E107 E109:E110 E112:E113 E171:E173 E177:E178 E180:E190</xm:sqref>
        </x14:dataValidation>
        <x14:dataValidation type="list" allowBlank="1" showInputMessage="1" showErrorMessage="1">
          <x14:formula1>
            <xm:f>[4]Custom_lists!#REF!</xm:f>
          </x14:formula1>
          <xm:sqref>F89 F302 F428 F504 F609 F718 F868 F901 F936</xm:sqref>
        </x14:dataValidation>
      </x14:dataValidations>
    </ex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138"/>
  <sheetViews>
    <sheetView zoomScale="90" zoomScaleNormal="90" zoomScaleSheetLayoutView="100" zoomScalePageLayoutView="90" workbookViewId="0">
      <selection activeCell="F27" sqref="F27"/>
    </sheetView>
  </sheetViews>
  <sheetFormatPr defaultColWidth="11.42578125" defaultRowHeight="12.75"/>
  <cols>
    <col min="1" max="1" width="9.140625" style="200" customWidth="1"/>
    <col min="2" max="2" width="11.42578125" style="200"/>
    <col min="3" max="3" width="20.42578125" style="200" customWidth="1"/>
    <col min="4" max="4" width="15.28515625" style="200" customWidth="1"/>
    <col min="5" max="5" width="11.42578125" style="200" customWidth="1"/>
    <col min="6" max="8" width="14.140625" style="200" customWidth="1"/>
    <col min="9" max="9" width="21.42578125" style="200" customWidth="1"/>
    <col min="10" max="10" width="46.85546875" style="108" bestFit="1" customWidth="1"/>
    <col min="11" max="52" width="11.42578125" style="200" customWidth="1"/>
    <col min="53" max="16384" width="11.42578125" style="200"/>
  </cols>
  <sheetData>
    <row r="1" spans="1:86" ht="20.100000000000001" customHeight="1" thickBot="1">
      <c r="A1" s="534" t="s">
        <v>932</v>
      </c>
      <c r="B1" s="534"/>
      <c r="C1" s="534"/>
      <c r="D1" s="157"/>
      <c r="E1" s="157"/>
      <c r="F1" s="157"/>
      <c r="G1" s="157"/>
      <c r="H1" s="157"/>
      <c r="I1" s="127" t="s">
        <v>0</v>
      </c>
      <c r="J1" s="128" t="s">
        <v>661</v>
      </c>
      <c r="BA1" s="292" t="s">
        <v>228</v>
      </c>
      <c r="BB1" s="293" t="s">
        <v>628</v>
      </c>
      <c r="BC1" s="193"/>
      <c r="BD1" s="50" t="s">
        <v>240</v>
      </c>
      <c r="BE1" s="294"/>
      <c r="BF1" s="294"/>
      <c r="BG1" s="193"/>
      <c r="BH1" s="193" t="s">
        <v>275</v>
      </c>
      <c r="BI1" s="193"/>
      <c r="BJ1" s="193"/>
      <c r="BK1" s="193"/>
      <c r="BL1" s="193"/>
      <c r="BM1" s="50" t="s">
        <v>455</v>
      </c>
      <c r="BN1" s="193"/>
      <c r="BO1" s="193" t="s">
        <v>478</v>
      </c>
      <c r="BP1" s="193"/>
      <c r="BQ1" s="193"/>
      <c r="BR1" s="193"/>
      <c r="BS1" s="193"/>
      <c r="BT1" s="193"/>
      <c r="BU1" s="50" t="s">
        <v>515</v>
      </c>
      <c r="BV1" s="193"/>
      <c r="BW1" s="193"/>
      <c r="BX1" s="193"/>
      <c r="BY1" s="193"/>
      <c r="BZ1" s="193" t="s">
        <v>532</v>
      </c>
      <c r="CA1" s="193"/>
      <c r="CB1" s="193"/>
      <c r="CC1" s="193" t="s">
        <v>560</v>
      </c>
      <c r="CD1" s="193"/>
      <c r="CE1" s="193"/>
      <c r="CF1" s="193"/>
      <c r="CG1" s="193"/>
      <c r="CH1" s="193"/>
    </row>
    <row r="2" spans="1:86" ht="20.100000000000001" customHeight="1" thickBot="1">
      <c r="C2" s="158"/>
      <c r="D2" s="158"/>
      <c r="E2" s="158"/>
      <c r="F2" s="157"/>
      <c r="G2" s="158"/>
      <c r="H2" s="295"/>
      <c r="I2" s="5" t="s">
        <v>121</v>
      </c>
      <c r="J2" s="563" t="s">
        <v>1012</v>
      </c>
      <c r="BA2" s="296" t="s">
        <v>166</v>
      </c>
      <c r="BB2" s="296" t="s">
        <v>167</v>
      </c>
      <c r="BC2" s="193"/>
      <c r="BD2" s="193" t="s">
        <v>245</v>
      </c>
      <c r="BE2" s="294"/>
      <c r="BF2" s="294"/>
      <c r="BG2" s="193"/>
      <c r="BH2" s="193" t="s">
        <v>274</v>
      </c>
      <c r="BI2" s="193"/>
      <c r="BJ2" s="193"/>
      <c r="BK2" s="193"/>
      <c r="BL2" s="193"/>
      <c r="BM2" s="54" t="s">
        <v>287</v>
      </c>
      <c r="BN2" s="193"/>
      <c r="BO2" s="193" t="s">
        <v>57</v>
      </c>
      <c r="BP2" s="193"/>
      <c r="BQ2" s="193"/>
      <c r="BR2" s="193"/>
      <c r="BS2" s="193"/>
      <c r="BT2" s="193"/>
      <c r="BU2" s="199" t="s">
        <v>518</v>
      </c>
      <c r="BV2" s="199"/>
      <c r="BW2" s="199"/>
      <c r="BX2" s="199"/>
      <c r="BY2" s="199"/>
      <c r="BZ2" s="199" t="s">
        <v>81</v>
      </c>
      <c r="CA2" s="199"/>
      <c r="CB2" s="199"/>
      <c r="CC2" s="193" t="s">
        <v>123</v>
      </c>
      <c r="CD2" s="193"/>
      <c r="CE2" s="193"/>
      <c r="CF2" s="193"/>
      <c r="CG2" s="193"/>
      <c r="CH2" s="193"/>
    </row>
    <row r="3" spans="1:86" ht="51.75" thickBot="1">
      <c r="A3" s="297" t="s">
        <v>1</v>
      </c>
      <c r="B3" s="297" t="s">
        <v>933</v>
      </c>
      <c r="C3" s="297" t="s">
        <v>7</v>
      </c>
      <c r="D3" s="129" t="s">
        <v>147</v>
      </c>
      <c r="E3" s="159" t="s">
        <v>33</v>
      </c>
      <c r="F3" s="559" t="s">
        <v>934</v>
      </c>
      <c r="G3" s="559" t="s">
        <v>935</v>
      </c>
      <c r="H3" s="571" t="s">
        <v>936</v>
      </c>
      <c r="I3" s="571" t="s">
        <v>937</v>
      </c>
      <c r="J3" s="49" t="s">
        <v>149</v>
      </c>
      <c r="BA3" s="296" t="s">
        <v>168</v>
      </c>
      <c r="BB3" s="296" t="s">
        <v>169</v>
      </c>
      <c r="BC3" s="193"/>
      <c r="BD3" s="193" t="s">
        <v>103</v>
      </c>
      <c r="BE3" s="294"/>
      <c r="BF3" s="294"/>
      <c r="BG3" s="193"/>
      <c r="BH3" s="193" t="s">
        <v>276</v>
      </c>
      <c r="BI3" s="193"/>
      <c r="BJ3" s="193"/>
      <c r="BK3" s="193"/>
      <c r="BL3" s="193"/>
      <c r="BM3" s="54" t="s">
        <v>288</v>
      </c>
      <c r="BN3" s="193"/>
      <c r="BO3" s="193" t="s">
        <v>59</v>
      </c>
      <c r="BP3" s="193"/>
      <c r="BQ3" s="193"/>
      <c r="BR3" s="193"/>
      <c r="BS3" s="193"/>
      <c r="BT3" s="193"/>
      <c r="BU3" s="199" t="s">
        <v>519</v>
      </c>
      <c r="BV3" s="199"/>
      <c r="BW3" s="199"/>
      <c r="BX3" s="199"/>
      <c r="BY3" s="199"/>
      <c r="BZ3" s="199" t="s">
        <v>544</v>
      </c>
      <c r="CA3" s="199"/>
      <c r="CB3" s="199"/>
      <c r="CC3" s="193" t="s">
        <v>124</v>
      </c>
      <c r="CD3" s="193"/>
      <c r="CE3" s="193"/>
      <c r="CF3" s="193"/>
      <c r="CG3" s="193"/>
      <c r="CH3" s="193"/>
    </row>
    <row r="4" spans="1:86">
      <c r="A4" s="298" t="s">
        <v>201</v>
      </c>
      <c r="B4" s="560">
        <v>2016</v>
      </c>
      <c r="C4" s="577" t="s">
        <v>10</v>
      </c>
      <c r="D4" s="575" t="s">
        <v>6</v>
      </c>
      <c r="E4" s="573" t="s">
        <v>282</v>
      </c>
      <c r="F4" s="576" t="s">
        <v>751</v>
      </c>
      <c r="G4" s="576" t="s">
        <v>751</v>
      </c>
      <c r="H4" s="574" t="s">
        <v>751</v>
      </c>
      <c r="I4" s="564" t="s">
        <v>744</v>
      </c>
      <c r="J4" s="299"/>
      <c r="BA4" s="296" t="s">
        <v>197</v>
      </c>
      <c r="BB4" s="296" t="s">
        <v>163</v>
      </c>
      <c r="BC4" s="193"/>
      <c r="BD4" s="193" t="s">
        <v>255</v>
      </c>
      <c r="BE4" s="294"/>
      <c r="BF4" s="294"/>
      <c r="BG4" s="193"/>
      <c r="BH4" s="193"/>
      <c r="BI4" s="193"/>
      <c r="BJ4" s="193"/>
      <c r="BK4" s="193"/>
      <c r="BL4" s="193"/>
      <c r="BM4" s="54" t="s">
        <v>303</v>
      </c>
      <c r="BN4" s="193"/>
      <c r="BO4" s="193" t="s">
        <v>492</v>
      </c>
      <c r="BP4" s="193"/>
      <c r="BQ4" s="193"/>
      <c r="BR4" s="193"/>
      <c r="BS4" s="193"/>
      <c r="BT4" s="193"/>
      <c r="BU4" s="199" t="s">
        <v>502</v>
      </c>
      <c r="BV4" s="199"/>
      <c r="BW4" s="199"/>
      <c r="BX4" s="199"/>
      <c r="BY4" s="199"/>
      <c r="BZ4" s="199" t="s">
        <v>542</v>
      </c>
      <c r="CA4" s="199"/>
      <c r="CB4" s="199"/>
      <c r="CC4" s="193"/>
      <c r="CD4" s="193"/>
      <c r="CE4" s="193"/>
      <c r="CF4" s="193"/>
      <c r="CG4" s="193"/>
      <c r="CH4" s="193"/>
    </row>
    <row r="5" spans="1:86" ht="25.5">
      <c r="A5" s="298" t="s">
        <v>201</v>
      </c>
      <c r="B5" s="560">
        <v>2016</v>
      </c>
      <c r="C5" s="577" t="s">
        <v>10</v>
      </c>
      <c r="D5" s="575" t="s">
        <v>6</v>
      </c>
      <c r="E5" s="573" t="s">
        <v>1511</v>
      </c>
      <c r="F5" s="576" t="s">
        <v>753</v>
      </c>
      <c r="G5" s="576" t="s">
        <v>751</v>
      </c>
      <c r="H5" s="565" t="s">
        <v>751</v>
      </c>
      <c r="I5" s="566" t="s">
        <v>1508</v>
      </c>
      <c r="J5" s="561" t="s">
        <v>1509</v>
      </c>
      <c r="BA5" s="296" t="s">
        <v>193</v>
      </c>
      <c r="BB5" s="296" t="s">
        <v>194</v>
      </c>
      <c r="BC5" s="193"/>
      <c r="BD5" s="193" t="s">
        <v>253</v>
      </c>
      <c r="BE5" s="294"/>
      <c r="BF5" s="294"/>
      <c r="BG5" s="193"/>
      <c r="BH5" s="193"/>
      <c r="BI5" s="193"/>
      <c r="BJ5" s="193"/>
      <c r="BK5" s="193"/>
      <c r="BL5" s="193"/>
      <c r="BM5" s="54" t="s">
        <v>300</v>
      </c>
      <c r="BN5" s="193"/>
      <c r="BO5" s="193" t="s">
        <v>489</v>
      </c>
      <c r="BP5" s="193"/>
      <c r="BQ5" s="193"/>
      <c r="BR5" s="193"/>
      <c r="BS5" s="193"/>
      <c r="BT5" s="193"/>
      <c r="BU5" s="199" t="s">
        <v>555</v>
      </c>
      <c r="BV5" s="199"/>
      <c r="BW5" s="199"/>
      <c r="BX5" s="199"/>
      <c r="BY5" s="199"/>
      <c r="BZ5" s="199" t="s">
        <v>547</v>
      </c>
      <c r="CA5" s="199"/>
      <c r="CB5" s="199"/>
      <c r="CC5" s="193"/>
      <c r="CD5" s="193"/>
      <c r="CE5" s="193"/>
      <c r="CF5" s="193"/>
      <c r="CG5" s="193"/>
      <c r="CH5" s="193"/>
    </row>
    <row r="6" spans="1:86" s="570" customFormat="1" ht="38.25">
      <c r="A6" s="298" t="s">
        <v>201</v>
      </c>
      <c r="B6" s="560">
        <v>2016</v>
      </c>
      <c r="C6" s="577" t="s">
        <v>10</v>
      </c>
      <c r="D6" s="575" t="s">
        <v>6</v>
      </c>
      <c r="E6" s="573" t="s">
        <v>132</v>
      </c>
      <c r="F6" s="576" t="s">
        <v>753</v>
      </c>
      <c r="G6" s="576" t="s">
        <v>751</v>
      </c>
      <c r="H6" s="574" t="s">
        <v>751</v>
      </c>
      <c r="I6" s="564" t="s">
        <v>744</v>
      </c>
      <c r="J6" s="493" t="s">
        <v>1590</v>
      </c>
      <c r="BA6" s="296" t="s">
        <v>195</v>
      </c>
      <c r="BB6" s="296" t="s">
        <v>196</v>
      </c>
      <c r="BC6" s="567"/>
      <c r="BD6" s="567" t="s">
        <v>59</v>
      </c>
      <c r="BE6" s="294"/>
      <c r="BF6" s="294"/>
      <c r="BG6" s="567"/>
      <c r="BH6" s="567"/>
      <c r="BI6" s="567"/>
      <c r="BJ6" s="567"/>
      <c r="BK6" s="567"/>
      <c r="BL6" s="567"/>
      <c r="BM6" s="572" t="s">
        <v>302</v>
      </c>
      <c r="BN6" s="567"/>
      <c r="BO6" s="567" t="s">
        <v>491</v>
      </c>
      <c r="BP6" s="567"/>
      <c r="BQ6" s="567"/>
      <c r="BR6" s="567"/>
      <c r="BS6" s="567"/>
      <c r="BT6" s="567"/>
      <c r="BU6" s="569" t="s">
        <v>501</v>
      </c>
      <c r="BV6" s="569"/>
      <c r="BW6" s="569"/>
      <c r="BX6" s="569"/>
      <c r="BY6" s="569"/>
      <c r="BZ6" s="569" t="s">
        <v>267</v>
      </c>
      <c r="CA6" s="569"/>
      <c r="CB6" s="569"/>
      <c r="CC6" s="567"/>
      <c r="CD6" s="567"/>
      <c r="CE6" s="567"/>
      <c r="CF6" s="567"/>
      <c r="CG6" s="567"/>
      <c r="CH6" s="567"/>
    </row>
    <row r="7" spans="1:86">
      <c r="A7" s="298" t="s">
        <v>201</v>
      </c>
      <c r="B7" s="560">
        <v>2016</v>
      </c>
      <c r="C7" s="560" t="s">
        <v>10</v>
      </c>
      <c r="D7" s="575" t="s">
        <v>6</v>
      </c>
      <c r="E7" s="573" t="s">
        <v>1512</v>
      </c>
      <c r="F7" s="576" t="s">
        <v>753</v>
      </c>
      <c r="G7" s="576" t="s">
        <v>751</v>
      </c>
      <c r="H7" s="574" t="s">
        <v>751</v>
      </c>
      <c r="I7" s="564" t="s">
        <v>744</v>
      </c>
      <c r="J7" s="451" t="s">
        <v>1589</v>
      </c>
      <c r="BA7" s="296" t="s">
        <v>191</v>
      </c>
      <c r="BB7" s="296" t="s">
        <v>160</v>
      </c>
      <c r="BC7" s="193"/>
      <c r="BD7" s="193" t="s">
        <v>254</v>
      </c>
      <c r="BE7" s="294"/>
      <c r="BF7" s="294"/>
      <c r="BG7" s="193"/>
      <c r="BH7" s="57" t="s">
        <v>563</v>
      </c>
      <c r="BI7" s="192" t="s">
        <v>616</v>
      </c>
      <c r="BJ7" s="193"/>
      <c r="BK7" s="193"/>
      <c r="BL7" s="193"/>
      <c r="BM7" s="54" t="s">
        <v>301</v>
      </c>
      <c r="BN7" s="193"/>
      <c r="BO7" s="193" t="s">
        <v>490</v>
      </c>
      <c r="BP7" s="193"/>
      <c r="BQ7" s="193"/>
      <c r="BR7" s="193"/>
      <c r="BS7" s="193"/>
      <c r="BT7" s="193"/>
      <c r="BU7" s="199" t="s">
        <v>556</v>
      </c>
      <c r="BV7" s="199"/>
      <c r="BW7" s="199"/>
      <c r="BX7" s="199"/>
      <c r="BY7" s="199"/>
      <c r="BZ7" s="199" t="s">
        <v>541</v>
      </c>
      <c r="CA7" s="199"/>
      <c r="CB7" s="199"/>
      <c r="CC7" s="193"/>
      <c r="CD7" s="193"/>
      <c r="CE7" s="193"/>
      <c r="CF7" s="193"/>
      <c r="CG7" s="193"/>
      <c r="CH7" s="193"/>
    </row>
    <row r="8" spans="1:86" ht="13.35" customHeight="1">
      <c r="A8" s="302"/>
      <c r="B8" s="302"/>
      <c r="C8" s="303"/>
      <c r="D8" s="302"/>
      <c r="E8" s="302"/>
      <c r="F8" s="304"/>
      <c r="G8" s="304"/>
      <c r="H8" s="305"/>
      <c r="I8" s="302"/>
      <c r="J8" s="306"/>
      <c r="BA8" s="296" t="s">
        <v>209</v>
      </c>
      <c r="BB8" s="296" t="s">
        <v>4</v>
      </c>
      <c r="BC8" s="193"/>
      <c r="BD8" s="193" t="s">
        <v>19</v>
      </c>
      <c r="BE8" s="294"/>
      <c r="BF8" s="294"/>
      <c r="BG8" s="193"/>
      <c r="BH8" s="193" t="s">
        <v>284</v>
      </c>
      <c r="BI8" s="193"/>
      <c r="BJ8" s="193"/>
      <c r="BK8" s="193"/>
      <c r="BL8" s="193"/>
      <c r="BM8" s="54" t="s">
        <v>309</v>
      </c>
      <c r="BN8" s="193"/>
      <c r="BO8" s="193"/>
      <c r="BP8" s="193"/>
      <c r="BQ8" s="193"/>
      <c r="BR8" s="193"/>
      <c r="BS8" s="193"/>
      <c r="BT8" s="193"/>
      <c r="BU8" s="199" t="s">
        <v>507</v>
      </c>
      <c r="BV8" s="199"/>
      <c r="BW8" s="199"/>
      <c r="BX8" s="199"/>
      <c r="BY8" s="199"/>
      <c r="BZ8" s="199" t="s">
        <v>19</v>
      </c>
      <c r="CA8" s="199"/>
      <c r="CB8" s="199"/>
      <c r="CC8" s="193"/>
      <c r="CD8" s="198" t="s">
        <v>106</v>
      </c>
      <c r="CE8" s="198"/>
      <c r="CF8" s="198" t="s">
        <v>107</v>
      </c>
    </row>
    <row r="9" spans="1:86">
      <c r="BA9" s="192" t="s">
        <v>570</v>
      </c>
      <c r="BB9" s="193"/>
      <c r="BC9" s="193"/>
      <c r="BD9" s="193"/>
      <c r="BE9" s="193"/>
      <c r="BF9" s="193"/>
      <c r="BG9" s="193"/>
      <c r="BH9" s="193"/>
      <c r="BI9" s="193"/>
      <c r="BJ9" s="193"/>
      <c r="BK9" s="193"/>
      <c r="BL9" s="193"/>
      <c r="BM9" s="54" t="s">
        <v>349</v>
      </c>
      <c r="BN9" s="193"/>
      <c r="BO9" s="193"/>
      <c r="BP9" s="193"/>
      <c r="BQ9" s="193"/>
      <c r="BR9" s="193"/>
      <c r="BS9" s="193"/>
      <c r="BT9" s="193"/>
      <c r="BU9" s="193"/>
      <c r="BV9" s="193"/>
      <c r="BW9" s="193"/>
      <c r="BX9" s="193"/>
      <c r="BY9" s="193"/>
      <c r="BZ9" s="193"/>
      <c r="CA9" s="193"/>
      <c r="CB9" s="193"/>
      <c r="CC9" s="193"/>
      <c r="CD9" s="193"/>
      <c r="CE9" s="193"/>
      <c r="CF9" s="193"/>
      <c r="CG9" s="193"/>
      <c r="CH9" s="193"/>
    </row>
    <row r="10" spans="1:86">
      <c r="BA10" s="192" t="s">
        <v>571</v>
      </c>
      <c r="BB10" s="193"/>
      <c r="BC10" s="193"/>
      <c r="BD10" s="193"/>
      <c r="BE10" s="193"/>
      <c r="BF10" s="193"/>
      <c r="BG10" s="193"/>
      <c r="BH10" s="193"/>
      <c r="BI10" s="193"/>
      <c r="BJ10" s="193"/>
      <c r="BK10" s="193"/>
      <c r="BL10" s="193"/>
      <c r="BM10" s="54" t="s">
        <v>350</v>
      </c>
      <c r="BN10" s="193"/>
      <c r="BO10" s="193"/>
      <c r="BP10" s="193"/>
      <c r="BQ10" s="193"/>
      <c r="BR10" s="193"/>
      <c r="BS10" s="193"/>
      <c r="BT10" s="193"/>
      <c r="BU10" s="193"/>
      <c r="BV10" s="193"/>
      <c r="BW10" s="193"/>
      <c r="BX10" s="193"/>
      <c r="BY10" s="193"/>
      <c r="BZ10" s="193"/>
      <c r="CA10" s="193"/>
      <c r="CB10" s="193"/>
      <c r="CC10" s="193"/>
      <c r="CD10" s="193"/>
      <c r="CE10" s="193"/>
      <c r="CF10" s="193"/>
      <c r="CG10" s="193"/>
      <c r="CH10" s="193"/>
    </row>
    <row r="11" spans="1:86">
      <c r="BA11" s="192" t="s">
        <v>572</v>
      </c>
      <c r="BB11" s="193"/>
      <c r="BC11" s="193"/>
      <c r="BD11" s="193"/>
      <c r="BE11" s="193"/>
      <c r="BF11" s="193"/>
      <c r="BG11" s="193"/>
      <c r="BH11" s="193"/>
      <c r="BI11" s="193"/>
      <c r="BJ11" s="193"/>
      <c r="BK11" s="193"/>
      <c r="BL11" s="193"/>
      <c r="BM11" s="54" t="s">
        <v>351</v>
      </c>
      <c r="BN11" s="193"/>
      <c r="BO11" s="193"/>
      <c r="BP11" s="193"/>
      <c r="BQ11" s="193"/>
      <c r="BR11" s="193"/>
      <c r="BS11" s="193"/>
      <c r="BT11" s="193"/>
      <c r="BU11" s="193"/>
      <c r="BV11" s="193"/>
      <c r="BW11" s="193"/>
      <c r="BX11" s="193"/>
      <c r="BY11" s="193"/>
      <c r="BZ11" s="193"/>
      <c r="CA11" s="193"/>
      <c r="CB11" s="193"/>
      <c r="CC11" s="193"/>
      <c r="CD11" s="193"/>
      <c r="CE11" s="193"/>
      <c r="CF11" s="193"/>
      <c r="CG11" s="193"/>
      <c r="CH11" s="193"/>
    </row>
    <row r="12" spans="1:86">
      <c r="BA12" s="192" t="s">
        <v>573</v>
      </c>
      <c r="BB12" s="193"/>
      <c r="BC12" s="193"/>
      <c r="BD12" s="193"/>
      <c r="BE12" s="193"/>
      <c r="BF12" s="193"/>
      <c r="BG12" s="193"/>
      <c r="BH12" s="193"/>
      <c r="BI12" s="193"/>
      <c r="BJ12" s="193"/>
      <c r="BK12" s="193"/>
      <c r="BL12" s="193"/>
      <c r="BM12" s="54" t="s">
        <v>352</v>
      </c>
      <c r="BN12" s="193"/>
      <c r="BO12" s="193"/>
      <c r="BP12" s="193"/>
      <c r="BQ12" s="193"/>
      <c r="BR12" s="193"/>
      <c r="BS12" s="193"/>
      <c r="BT12" s="193"/>
      <c r="BU12" s="193"/>
      <c r="BV12" s="193"/>
      <c r="BW12" s="193"/>
      <c r="BX12" s="193"/>
      <c r="BY12" s="193"/>
      <c r="BZ12" s="193"/>
      <c r="CA12" s="193"/>
      <c r="CB12" s="193"/>
      <c r="CC12" s="193"/>
      <c r="CD12" s="193"/>
      <c r="CE12" s="193"/>
      <c r="CF12" s="193"/>
      <c r="CG12" s="193"/>
      <c r="CH12" s="193"/>
    </row>
    <row r="13" spans="1:86">
      <c r="BA13" s="192" t="s">
        <v>574</v>
      </c>
      <c r="BB13" s="193"/>
      <c r="BC13" s="193"/>
      <c r="BD13" s="193"/>
      <c r="BE13" s="193"/>
      <c r="BF13" s="193"/>
      <c r="BG13" s="193"/>
      <c r="BH13" s="193"/>
      <c r="BI13" s="193"/>
      <c r="BJ13" s="193"/>
      <c r="BK13" s="193"/>
      <c r="BL13" s="193"/>
      <c r="BM13" s="54" t="s">
        <v>353</v>
      </c>
      <c r="BN13" s="193"/>
      <c r="BO13" s="193"/>
      <c r="BP13" s="193"/>
      <c r="BQ13" s="193"/>
      <c r="BR13" s="193"/>
      <c r="BS13" s="193"/>
      <c r="BT13" s="193"/>
      <c r="BU13" s="193"/>
      <c r="BV13" s="193"/>
      <c r="BW13" s="193"/>
      <c r="BX13" s="193"/>
      <c r="BY13" s="193"/>
      <c r="BZ13" s="193"/>
      <c r="CA13" s="193"/>
      <c r="CB13" s="193"/>
      <c r="CC13" s="193"/>
      <c r="CD13" s="193"/>
      <c r="CE13" s="193"/>
      <c r="CF13" s="193"/>
      <c r="CG13" s="193"/>
      <c r="CH13" s="193"/>
    </row>
    <row r="14" spans="1:86">
      <c r="BA14" s="192" t="s">
        <v>575</v>
      </c>
      <c r="BB14" s="193"/>
      <c r="BC14" s="193"/>
      <c r="BD14" s="193"/>
      <c r="BE14" s="193"/>
      <c r="BF14" s="193"/>
      <c r="BG14" s="193"/>
      <c r="BH14" s="193"/>
      <c r="BI14" s="193"/>
      <c r="BJ14" s="193"/>
      <c r="BK14" s="193"/>
      <c r="BL14" s="193"/>
      <c r="BM14" s="54" t="s">
        <v>354</v>
      </c>
      <c r="BN14" s="193"/>
      <c r="BO14" s="193"/>
      <c r="BP14" s="193"/>
      <c r="BQ14" s="193"/>
      <c r="BR14" s="193"/>
      <c r="BS14" s="193"/>
      <c r="BT14" s="193"/>
      <c r="BU14" s="193"/>
      <c r="BV14" s="193"/>
      <c r="BW14" s="193"/>
      <c r="BX14" s="193"/>
      <c r="BY14" s="193"/>
      <c r="BZ14" s="193"/>
      <c r="CA14" s="193"/>
      <c r="CB14" s="193"/>
      <c r="CC14" s="193"/>
      <c r="CD14" s="193"/>
      <c r="CE14" s="193"/>
      <c r="CF14" s="193"/>
      <c r="CG14" s="193"/>
      <c r="CH14" s="193"/>
    </row>
    <row r="15" spans="1:86">
      <c r="BA15" s="192" t="s">
        <v>576</v>
      </c>
      <c r="BB15" s="193"/>
      <c r="BC15" s="193"/>
      <c r="BD15" s="193"/>
      <c r="BE15" s="193"/>
      <c r="BF15" s="193"/>
      <c r="BG15" s="193"/>
      <c r="BH15" s="193"/>
      <c r="BI15" s="193"/>
      <c r="BJ15" s="193"/>
      <c r="BK15" s="193"/>
      <c r="BL15" s="193"/>
      <c r="BM15" s="54" t="s">
        <v>355</v>
      </c>
      <c r="BN15" s="193"/>
      <c r="BO15" s="193"/>
      <c r="BP15" s="193"/>
      <c r="BQ15" s="193"/>
      <c r="BR15" s="193"/>
      <c r="BS15" s="193"/>
      <c r="BT15" s="193"/>
      <c r="BU15" s="193"/>
      <c r="BV15" s="193"/>
      <c r="BW15" s="193"/>
      <c r="BX15" s="193"/>
      <c r="BY15" s="193"/>
      <c r="BZ15" s="193"/>
      <c r="CA15" s="193"/>
      <c r="CB15" s="193"/>
      <c r="CC15" s="193"/>
      <c r="CD15" s="193"/>
      <c r="CE15" s="193"/>
      <c r="CF15" s="193"/>
      <c r="CG15" s="193"/>
      <c r="CH15" s="193"/>
    </row>
    <row r="16" spans="1:86">
      <c r="BA16" s="192" t="s">
        <v>577</v>
      </c>
      <c r="BB16" s="193"/>
      <c r="BC16" s="193"/>
      <c r="BD16" s="193"/>
      <c r="BE16" s="193"/>
      <c r="BF16" s="193"/>
      <c r="BG16" s="193"/>
      <c r="BH16" s="193"/>
      <c r="BI16" s="193"/>
      <c r="BJ16" s="193"/>
      <c r="BK16" s="193"/>
      <c r="BL16" s="193"/>
      <c r="BM16" s="54" t="s">
        <v>356</v>
      </c>
      <c r="BN16" s="193"/>
      <c r="BO16" s="193"/>
      <c r="BP16" s="193"/>
      <c r="BQ16" s="193"/>
      <c r="BR16" s="193"/>
      <c r="BS16" s="193"/>
      <c r="BT16" s="193"/>
      <c r="BU16" s="193"/>
      <c r="BV16" s="193"/>
      <c r="BW16" s="193"/>
      <c r="BX16" s="193"/>
      <c r="BY16" s="193"/>
      <c r="BZ16" s="193"/>
      <c r="CA16" s="193"/>
      <c r="CB16" s="193"/>
      <c r="CC16" s="193"/>
      <c r="CD16" s="193"/>
      <c r="CE16" s="193"/>
      <c r="CF16" s="193"/>
      <c r="CG16" s="193"/>
      <c r="CH16" s="193"/>
    </row>
    <row r="17" spans="53:86" ht="15">
      <c r="BA17" s="60" t="s">
        <v>620</v>
      </c>
      <c r="BB17" s="193"/>
      <c r="BC17" s="193"/>
      <c r="BD17" s="193"/>
      <c r="BE17" s="193"/>
      <c r="BF17" s="193"/>
      <c r="BG17" s="193"/>
      <c r="BH17" s="193"/>
      <c r="BI17" s="193"/>
      <c r="BJ17" s="193"/>
      <c r="BK17" s="193"/>
      <c r="BL17" s="193"/>
      <c r="BM17" s="54"/>
      <c r="BN17" s="193"/>
      <c r="BO17" s="193"/>
      <c r="BP17" s="193"/>
      <c r="BQ17" s="193"/>
      <c r="BR17" s="193"/>
      <c r="BS17" s="193"/>
      <c r="BT17" s="193"/>
      <c r="BU17" s="193"/>
      <c r="BV17" s="193"/>
      <c r="BW17" s="193"/>
      <c r="BX17" s="193"/>
      <c r="BY17" s="193"/>
      <c r="BZ17" s="193"/>
      <c r="CA17" s="193"/>
      <c r="CB17" s="193"/>
      <c r="CC17" s="193"/>
      <c r="CD17" s="193"/>
      <c r="CE17" s="193"/>
      <c r="CF17" s="193"/>
      <c r="CG17" s="193"/>
      <c r="CH17" s="193"/>
    </row>
    <row r="18" spans="53:86">
      <c r="BA18" s="192" t="s">
        <v>617</v>
      </c>
      <c r="BB18" s="193"/>
      <c r="BC18" s="193"/>
      <c r="BD18" s="193"/>
      <c r="BE18" s="193"/>
      <c r="BF18" s="193"/>
      <c r="BG18" s="193"/>
      <c r="BH18" s="193"/>
      <c r="BI18" s="193"/>
      <c r="BJ18" s="193"/>
      <c r="BK18" s="193"/>
      <c r="BL18" s="193"/>
      <c r="BM18" s="54"/>
      <c r="BN18" s="193"/>
      <c r="BO18" s="193"/>
      <c r="BP18" s="193"/>
      <c r="BQ18" s="193"/>
      <c r="BR18" s="193"/>
      <c r="BS18" s="193"/>
      <c r="BT18" s="193"/>
      <c r="BU18" s="193"/>
      <c r="BV18" s="193"/>
      <c r="BW18" s="193"/>
      <c r="BX18" s="193"/>
      <c r="BY18" s="193"/>
      <c r="BZ18" s="193"/>
      <c r="CA18" s="193"/>
      <c r="CB18" s="193"/>
      <c r="CC18" s="193"/>
      <c r="CD18" s="193"/>
      <c r="CE18" s="193"/>
      <c r="CF18" s="193"/>
      <c r="CG18" s="193"/>
      <c r="CH18" s="193"/>
    </row>
    <row r="19" spans="53:86">
      <c r="BA19" s="192" t="s">
        <v>618</v>
      </c>
      <c r="BB19" s="193"/>
      <c r="BC19" s="193"/>
      <c r="BD19" s="193"/>
      <c r="BE19" s="193"/>
      <c r="BF19" s="193"/>
      <c r="BG19" s="193"/>
      <c r="BH19" s="193"/>
      <c r="BI19" s="193"/>
      <c r="BJ19" s="193"/>
      <c r="BK19" s="193"/>
      <c r="BL19" s="193"/>
      <c r="BM19" s="54"/>
      <c r="BN19" s="193"/>
      <c r="BO19" s="193"/>
      <c r="BP19" s="193"/>
      <c r="BQ19" s="193"/>
      <c r="BR19" s="193"/>
      <c r="BS19" s="193"/>
      <c r="BT19" s="193"/>
      <c r="BU19" s="193"/>
      <c r="BV19" s="193"/>
      <c r="BW19" s="193"/>
      <c r="BX19" s="193"/>
      <c r="BY19" s="193"/>
      <c r="BZ19" s="193"/>
      <c r="CA19" s="193"/>
      <c r="CB19" s="193"/>
      <c r="CC19" s="193"/>
      <c r="CD19" s="193"/>
      <c r="CE19" s="193"/>
      <c r="CF19" s="193"/>
      <c r="CG19" s="193"/>
      <c r="CH19" s="193"/>
    </row>
    <row r="20" spans="53:86">
      <c r="BA20" s="192" t="s">
        <v>619</v>
      </c>
      <c r="BB20" s="193"/>
      <c r="BC20" s="193"/>
      <c r="BD20" s="193"/>
      <c r="BE20" s="193"/>
      <c r="BF20" s="193"/>
      <c r="BG20" s="193"/>
      <c r="BH20" s="193"/>
      <c r="BI20" s="193"/>
      <c r="BJ20" s="193"/>
      <c r="BK20" s="193"/>
      <c r="BL20" s="193"/>
      <c r="BM20" s="54"/>
      <c r="BN20" s="193"/>
      <c r="BO20" s="193"/>
      <c r="BP20" s="193"/>
      <c r="BQ20" s="193"/>
      <c r="BR20" s="193"/>
      <c r="BS20" s="193"/>
      <c r="BT20" s="193"/>
      <c r="BU20" s="193"/>
      <c r="BV20" s="193"/>
      <c r="BW20" s="193"/>
      <c r="BX20" s="193"/>
      <c r="BY20" s="193"/>
      <c r="BZ20" s="193"/>
      <c r="CA20" s="193"/>
      <c r="CB20" s="193"/>
      <c r="CC20" s="193"/>
      <c r="CD20" s="193"/>
      <c r="CE20" s="193"/>
      <c r="CF20" s="193"/>
      <c r="CG20" s="193"/>
      <c r="CH20" s="193"/>
    </row>
    <row r="21" spans="53:86" ht="15">
      <c r="BA21" s="60" t="s">
        <v>578</v>
      </c>
      <c r="BB21" s="193"/>
      <c r="BC21" s="193"/>
      <c r="BD21" s="193"/>
      <c r="BE21" s="193"/>
      <c r="BF21" s="193"/>
      <c r="BG21" s="193"/>
      <c r="BH21" s="193"/>
      <c r="BI21" s="193"/>
      <c r="BJ21" s="193"/>
      <c r="BK21" s="193"/>
      <c r="BL21" s="193"/>
      <c r="BM21" s="55" t="s">
        <v>357</v>
      </c>
      <c r="BN21" s="193"/>
      <c r="BO21" s="193"/>
      <c r="BP21" s="193"/>
      <c r="BQ21" s="193"/>
      <c r="BR21" s="193"/>
      <c r="BS21" s="193"/>
      <c r="BT21" s="193"/>
      <c r="BU21" s="193"/>
      <c r="BV21" s="193"/>
      <c r="BW21" s="193"/>
      <c r="BX21" s="193"/>
      <c r="BY21" s="193"/>
      <c r="BZ21" s="193"/>
      <c r="CA21" s="193"/>
      <c r="CB21" s="193"/>
      <c r="CC21" s="193"/>
      <c r="CD21" s="193"/>
      <c r="CE21" s="193"/>
      <c r="CF21" s="193"/>
      <c r="CG21" s="193"/>
      <c r="CH21" s="193"/>
    </row>
    <row r="22" spans="53:86">
      <c r="BA22" s="192" t="s">
        <v>579</v>
      </c>
      <c r="BB22" s="193"/>
      <c r="BC22" s="193"/>
      <c r="BD22" s="193"/>
      <c r="BE22" s="193"/>
      <c r="BF22" s="193"/>
      <c r="BG22" s="193"/>
      <c r="BH22" s="193"/>
      <c r="BI22" s="193"/>
      <c r="BJ22" s="193"/>
      <c r="BK22" s="193"/>
      <c r="BL22" s="193"/>
      <c r="BM22" s="54" t="s">
        <v>358</v>
      </c>
      <c r="BN22" s="193"/>
      <c r="BO22" s="193"/>
      <c r="BP22" s="193"/>
      <c r="BQ22" s="193"/>
      <c r="BR22" s="193"/>
      <c r="BS22" s="193"/>
      <c r="BT22" s="193"/>
      <c r="BU22" s="193"/>
      <c r="BV22" s="193"/>
      <c r="BW22" s="193"/>
      <c r="BX22" s="193"/>
      <c r="BY22" s="193"/>
      <c r="BZ22" s="193"/>
      <c r="CA22" s="193"/>
      <c r="CB22" s="193"/>
      <c r="CC22" s="193"/>
      <c r="CD22" s="193"/>
      <c r="CE22" s="193"/>
      <c r="CF22" s="193"/>
      <c r="CG22" s="193"/>
      <c r="CH22" s="193"/>
    </row>
    <row r="23" spans="53:86">
      <c r="BA23" s="192" t="s">
        <v>580</v>
      </c>
      <c r="BB23" s="193"/>
      <c r="BC23" s="193"/>
      <c r="BD23" s="193"/>
      <c r="BE23" s="193"/>
      <c r="BF23" s="193"/>
      <c r="BG23" s="193"/>
      <c r="BH23" s="193"/>
      <c r="BI23" s="193"/>
      <c r="BJ23" s="193"/>
      <c r="BK23" s="193"/>
      <c r="BL23" s="193"/>
      <c r="BM23" s="54" t="s">
        <v>359</v>
      </c>
      <c r="BN23" s="193"/>
      <c r="BO23" s="193"/>
      <c r="BP23" s="193"/>
      <c r="BQ23" s="193"/>
      <c r="BR23" s="193"/>
      <c r="BS23" s="193"/>
      <c r="BT23" s="193"/>
      <c r="BU23" s="193"/>
      <c r="BV23" s="193"/>
      <c r="BW23" s="193"/>
      <c r="BX23" s="193"/>
      <c r="BY23" s="193"/>
      <c r="BZ23" s="193"/>
      <c r="CA23" s="193"/>
      <c r="CB23" s="193"/>
      <c r="CC23" s="193"/>
      <c r="CD23" s="193"/>
      <c r="CE23" s="193"/>
      <c r="CF23" s="193"/>
      <c r="CG23" s="193"/>
      <c r="CH23" s="193"/>
    </row>
    <row r="24" spans="53:86">
      <c r="BA24" s="192" t="s">
        <v>581</v>
      </c>
      <c r="BB24" s="193"/>
      <c r="BC24" s="193"/>
      <c r="BD24" s="193"/>
      <c r="BE24" s="193"/>
      <c r="BF24" s="193"/>
      <c r="BG24" s="193"/>
      <c r="BH24" s="193"/>
      <c r="BI24" s="193"/>
      <c r="BJ24" s="193"/>
      <c r="BK24" s="193"/>
      <c r="BL24" s="193"/>
      <c r="BM24" s="54" t="s">
        <v>360</v>
      </c>
      <c r="BN24" s="193"/>
      <c r="BO24" s="193"/>
      <c r="BP24" s="193"/>
      <c r="BQ24" s="193"/>
      <c r="BR24" s="193"/>
      <c r="BS24" s="193"/>
      <c r="BT24" s="193"/>
      <c r="BU24" s="193"/>
      <c r="BV24" s="193"/>
      <c r="BW24" s="193"/>
      <c r="BX24" s="193"/>
      <c r="BY24" s="193"/>
      <c r="BZ24" s="193"/>
      <c r="CA24" s="193"/>
      <c r="CB24" s="193"/>
      <c r="CC24" s="193"/>
      <c r="CD24" s="193"/>
      <c r="CE24" s="193"/>
      <c r="CF24" s="193"/>
      <c r="CG24" s="193"/>
      <c r="CH24" s="193"/>
    </row>
    <row r="25" spans="53:86">
      <c r="BA25" s="192" t="s">
        <v>582</v>
      </c>
      <c r="BB25" s="193"/>
      <c r="BC25" s="193"/>
      <c r="BD25" s="193"/>
      <c r="BE25" s="193"/>
      <c r="BF25" s="193"/>
      <c r="BG25" s="193"/>
      <c r="BH25" s="193"/>
      <c r="BI25" s="193"/>
      <c r="BJ25" s="193"/>
      <c r="BK25" s="193"/>
      <c r="BL25" s="193"/>
      <c r="BM25" s="54" t="s">
        <v>361</v>
      </c>
      <c r="BN25" s="193"/>
      <c r="BO25" s="193"/>
      <c r="BP25" s="193"/>
      <c r="BQ25" s="193"/>
      <c r="BR25" s="193"/>
      <c r="BS25" s="193"/>
      <c r="BT25" s="193"/>
      <c r="BU25" s="193"/>
      <c r="BV25" s="193"/>
      <c r="BW25" s="193"/>
      <c r="BX25" s="193"/>
      <c r="BY25" s="193"/>
      <c r="BZ25" s="193"/>
      <c r="CA25" s="193"/>
      <c r="CB25" s="193"/>
      <c r="CC25" s="193"/>
      <c r="CD25" s="193"/>
      <c r="CE25" s="193"/>
      <c r="CF25" s="193"/>
      <c r="CG25" s="193"/>
      <c r="CH25" s="193"/>
    </row>
    <row r="26" spans="53:86">
      <c r="BA26" s="192" t="s">
        <v>39</v>
      </c>
      <c r="BB26" s="193"/>
      <c r="BC26" s="193"/>
      <c r="BD26" s="193"/>
      <c r="BE26" s="193"/>
      <c r="BF26" s="193"/>
      <c r="BG26" s="193"/>
      <c r="BH26" s="193"/>
      <c r="BI26" s="193"/>
      <c r="BJ26" s="193"/>
      <c r="BK26" s="193"/>
      <c r="BL26" s="193"/>
      <c r="BM26" s="54" t="s">
        <v>50</v>
      </c>
      <c r="BN26" s="193"/>
      <c r="BO26" s="193"/>
      <c r="BP26" s="193"/>
      <c r="BQ26" s="193"/>
      <c r="BR26" s="193"/>
      <c r="BS26" s="193"/>
      <c r="BT26" s="193"/>
      <c r="BU26" s="193"/>
      <c r="BV26" s="193"/>
      <c r="BW26" s="193"/>
      <c r="BX26" s="193"/>
      <c r="BY26" s="193"/>
      <c r="BZ26" s="193"/>
      <c r="CA26" s="193"/>
      <c r="CB26" s="193"/>
      <c r="CC26" s="193"/>
      <c r="CD26" s="193"/>
      <c r="CE26" s="193"/>
      <c r="CF26" s="193"/>
      <c r="CG26" s="193"/>
      <c r="CH26" s="193"/>
    </row>
    <row r="27" spans="53:86">
      <c r="BA27" s="192" t="s">
        <v>583</v>
      </c>
      <c r="BB27" s="193"/>
      <c r="BC27" s="193"/>
      <c r="BD27" s="193"/>
      <c r="BE27" s="193"/>
      <c r="BF27" s="193"/>
      <c r="BG27" s="193"/>
      <c r="BH27" s="193"/>
      <c r="BI27" s="193"/>
      <c r="BJ27" s="193"/>
      <c r="BK27" s="193"/>
      <c r="BL27" s="193"/>
      <c r="BM27" s="54" t="s">
        <v>470</v>
      </c>
      <c r="BN27" s="193"/>
      <c r="BO27" s="193"/>
      <c r="BP27" s="193"/>
      <c r="BQ27" s="193"/>
      <c r="BR27" s="193"/>
      <c r="BS27" s="193"/>
      <c r="BT27" s="193"/>
      <c r="BU27" s="193"/>
      <c r="BV27" s="193"/>
      <c r="BW27" s="193"/>
      <c r="BX27" s="193"/>
      <c r="BY27" s="193"/>
      <c r="BZ27" s="193"/>
      <c r="CA27" s="193"/>
      <c r="CB27" s="193"/>
      <c r="CC27" s="193"/>
      <c r="CD27" s="193"/>
      <c r="CE27" s="193"/>
      <c r="CF27" s="193"/>
      <c r="CG27" s="193"/>
      <c r="CH27" s="193"/>
    </row>
    <row r="28" spans="53:86">
      <c r="BA28" s="192" t="s">
        <v>584</v>
      </c>
      <c r="BB28" s="193"/>
      <c r="BC28" s="193"/>
      <c r="BD28" s="193"/>
      <c r="BE28" s="193"/>
      <c r="BF28" s="193"/>
      <c r="BG28" s="193"/>
      <c r="BH28" s="193"/>
      <c r="BI28" s="193"/>
      <c r="BJ28" s="193"/>
      <c r="BK28" s="193"/>
      <c r="BL28" s="193"/>
      <c r="BM28" s="54" t="s">
        <v>362</v>
      </c>
      <c r="BN28" s="193"/>
      <c r="BO28" s="193"/>
      <c r="BP28" s="193"/>
      <c r="BQ28" s="193"/>
      <c r="BR28" s="193"/>
      <c r="BS28" s="193"/>
      <c r="BT28" s="193"/>
      <c r="BU28" s="193"/>
      <c r="BV28" s="193"/>
      <c r="BW28" s="193"/>
      <c r="BX28" s="193"/>
      <c r="BY28" s="193"/>
      <c r="BZ28" s="193"/>
      <c r="CA28" s="193"/>
      <c r="CB28" s="193"/>
      <c r="CC28" s="193"/>
      <c r="CD28" s="193"/>
      <c r="CE28" s="193"/>
      <c r="CF28" s="193"/>
      <c r="CG28" s="193"/>
      <c r="CH28" s="193"/>
    </row>
    <row r="29" spans="53:86">
      <c r="BA29" s="192" t="s">
        <v>585</v>
      </c>
      <c r="BB29" s="193"/>
      <c r="BC29" s="193"/>
      <c r="BD29" s="193"/>
      <c r="BE29" s="193"/>
      <c r="BF29" s="193"/>
      <c r="BG29" s="193"/>
      <c r="BH29" s="193"/>
      <c r="BI29" s="193"/>
      <c r="BJ29" s="193"/>
      <c r="BK29" s="193"/>
      <c r="BL29" s="193"/>
      <c r="BM29" s="54" t="s">
        <v>363</v>
      </c>
      <c r="BN29" s="193"/>
      <c r="BO29" s="193"/>
      <c r="BP29" s="193"/>
      <c r="BQ29" s="193"/>
      <c r="BR29" s="193"/>
      <c r="BS29" s="193"/>
      <c r="BT29" s="193"/>
      <c r="BU29" s="193"/>
      <c r="BV29" s="193"/>
      <c r="BW29" s="193"/>
      <c r="BX29" s="193"/>
      <c r="BY29" s="193"/>
      <c r="BZ29" s="193"/>
      <c r="CA29" s="193"/>
      <c r="CB29" s="193"/>
      <c r="CC29" s="193"/>
      <c r="CD29" s="193"/>
      <c r="CE29" s="193"/>
      <c r="CF29" s="193"/>
      <c r="CG29" s="193"/>
      <c r="CH29" s="193"/>
    </row>
    <row r="30" spans="53:86">
      <c r="BA30" s="192" t="s">
        <v>586</v>
      </c>
      <c r="BB30" s="193"/>
      <c r="BC30" s="193"/>
      <c r="BD30" s="193"/>
      <c r="BE30" s="193"/>
      <c r="BF30" s="193"/>
      <c r="BG30" s="193"/>
      <c r="BH30" s="193"/>
      <c r="BI30" s="193"/>
      <c r="BJ30" s="193"/>
      <c r="BK30" s="193"/>
      <c r="BL30" s="193"/>
      <c r="BM30" s="54" t="s">
        <v>364</v>
      </c>
      <c r="BN30" s="193"/>
      <c r="BO30" s="193"/>
      <c r="BP30" s="193"/>
      <c r="BQ30" s="193"/>
      <c r="BR30" s="193"/>
      <c r="BS30" s="193"/>
      <c r="BT30" s="193"/>
      <c r="BU30" s="193"/>
      <c r="BV30" s="193"/>
      <c r="BW30" s="193"/>
      <c r="BX30" s="193"/>
      <c r="BY30" s="193"/>
      <c r="BZ30" s="193"/>
      <c r="CA30" s="193"/>
      <c r="CB30" s="193"/>
      <c r="CC30" s="193"/>
      <c r="CD30" s="193"/>
      <c r="CE30" s="193"/>
      <c r="CF30" s="193"/>
      <c r="CG30" s="193"/>
      <c r="CH30" s="193"/>
    </row>
    <row r="31" spans="53:86">
      <c r="BA31" s="192" t="s">
        <v>587</v>
      </c>
      <c r="BB31" s="193"/>
      <c r="BC31" s="193"/>
      <c r="BD31" s="193"/>
      <c r="BE31" s="193"/>
      <c r="BF31" s="193"/>
      <c r="BG31" s="193"/>
      <c r="BH31" s="193"/>
      <c r="BI31" s="193"/>
      <c r="BJ31" s="193"/>
      <c r="BK31" s="193"/>
      <c r="BL31" s="193"/>
      <c r="BM31" s="54" t="s">
        <v>365</v>
      </c>
      <c r="BN31" s="193"/>
      <c r="BO31" s="193"/>
      <c r="BP31" s="193"/>
      <c r="BQ31" s="193"/>
      <c r="BR31" s="193"/>
      <c r="BS31" s="193"/>
      <c r="BT31" s="193"/>
      <c r="BU31" s="193"/>
      <c r="BV31" s="193"/>
      <c r="BW31" s="193"/>
      <c r="BX31" s="193"/>
      <c r="BY31" s="193"/>
      <c r="BZ31" s="193"/>
      <c r="CA31" s="193"/>
      <c r="CB31" s="193"/>
      <c r="CC31" s="193"/>
      <c r="CD31" s="193"/>
      <c r="CE31" s="193"/>
      <c r="CF31" s="193"/>
      <c r="CG31" s="193"/>
      <c r="CH31" s="193"/>
    </row>
    <row r="32" spans="53:86">
      <c r="BA32" s="192" t="s">
        <v>588</v>
      </c>
      <c r="BB32" s="193"/>
      <c r="BC32" s="193"/>
      <c r="BD32" s="193"/>
      <c r="BE32" s="193"/>
      <c r="BF32" s="193"/>
      <c r="BG32" s="193"/>
      <c r="BH32" s="193"/>
      <c r="BI32" s="193"/>
      <c r="BJ32" s="193"/>
      <c r="BK32" s="193"/>
      <c r="BL32" s="193"/>
      <c r="BM32" s="54" t="s">
        <v>366</v>
      </c>
      <c r="BN32" s="193"/>
      <c r="BO32" s="193"/>
      <c r="BP32" s="193"/>
      <c r="BQ32" s="193"/>
      <c r="BR32" s="193"/>
      <c r="BS32" s="193"/>
      <c r="BT32" s="193"/>
      <c r="BU32" s="193"/>
      <c r="BV32" s="193"/>
      <c r="BW32" s="193"/>
      <c r="BX32" s="193"/>
      <c r="BY32" s="193"/>
      <c r="BZ32" s="193"/>
      <c r="CA32" s="193"/>
      <c r="CB32" s="193"/>
      <c r="CC32" s="193"/>
      <c r="CD32" s="193"/>
      <c r="CE32" s="193"/>
      <c r="CF32" s="193"/>
      <c r="CG32" s="193"/>
      <c r="CH32" s="193"/>
    </row>
    <row r="33" spans="53:86">
      <c r="BA33" s="192" t="s">
        <v>589</v>
      </c>
      <c r="BB33" s="193"/>
      <c r="BC33" s="193"/>
      <c r="BD33" s="193"/>
      <c r="BE33" s="193"/>
      <c r="BF33" s="193"/>
      <c r="BG33" s="193"/>
      <c r="BH33" s="193"/>
      <c r="BI33" s="193"/>
      <c r="BJ33" s="193"/>
      <c r="BK33" s="193"/>
      <c r="BL33" s="193"/>
      <c r="BM33" s="55" t="s">
        <v>367</v>
      </c>
      <c r="BN33" s="193"/>
      <c r="BO33" s="193"/>
      <c r="BP33" s="193"/>
      <c r="BQ33" s="193"/>
      <c r="BR33" s="193"/>
      <c r="BS33" s="193"/>
      <c r="BT33" s="193"/>
      <c r="BU33" s="193"/>
      <c r="BV33" s="193"/>
      <c r="BW33" s="193"/>
      <c r="BX33" s="193"/>
      <c r="BY33" s="193"/>
      <c r="BZ33" s="193"/>
      <c r="CA33" s="193"/>
      <c r="CB33" s="193"/>
      <c r="CC33" s="193"/>
      <c r="CD33" s="193"/>
      <c r="CE33" s="193"/>
      <c r="CF33" s="193"/>
      <c r="CG33" s="193"/>
      <c r="CH33" s="193"/>
    </row>
    <row r="34" spans="53:86">
      <c r="BA34" s="192" t="s">
        <v>590</v>
      </c>
      <c r="BB34" s="193"/>
      <c r="BC34" s="193"/>
      <c r="BD34" s="193"/>
      <c r="BE34" s="193"/>
      <c r="BF34" s="193"/>
      <c r="BG34" s="193"/>
      <c r="BH34" s="193"/>
      <c r="BI34" s="193"/>
      <c r="BJ34" s="193"/>
      <c r="BK34" s="193"/>
      <c r="BL34" s="193"/>
      <c r="BM34" s="54" t="s">
        <v>368</v>
      </c>
      <c r="BN34" s="193"/>
      <c r="BO34" s="193"/>
      <c r="BP34" s="193"/>
      <c r="BQ34" s="193"/>
      <c r="BR34" s="193"/>
      <c r="BS34" s="193"/>
      <c r="BT34" s="193"/>
      <c r="BU34" s="193"/>
      <c r="BV34" s="193"/>
      <c r="BW34" s="193"/>
      <c r="BX34" s="193"/>
      <c r="BY34" s="193"/>
      <c r="BZ34" s="193"/>
      <c r="CA34" s="193"/>
      <c r="CB34" s="193"/>
      <c r="CC34" s="193"/>
      <c r="CD34" s="193"/>
      <c r="CE34" s="193"/>
      <c r="CF34" s="193"/>
      <c r="CG34" s="193"/>
      <c r="CH34" s="193"/>
    </row>
    <row r="35" spans="53:86">
      <c r="BA35" s="192" t="s">
        <v>591</v>
      </c>
      <c r="BB35" s="193"/>
      <c r="BC35" s="193"/>
      <c r="BD35" s="193"/>
      <c r="BE35" s="193"/>
      <c r="BF35" s="193"/>
      <c r="BG35" s="193"/>
      <c r="BH35" s="193"/>
      <c r="BI35" s="193"/>
      <c r="BJ35" s="193"/>
      <c r="BK35" s="193"/>
      <c r="BL35" s="193"/>
      <c r="BM35" s="54" t="s">
        <v>369</v>
      </c>
      <c r="BN35" s="193"/>
      <c r="BO35" s="193"/>
      <c r="BP35" s="193"/>
      <c r="BQ35" s="193"/>
      <c r="BR35" s="193"/>
      <c r="BS35" s="193"/>
      <c r="BT35" s="193"/>
      <c r="BU35" s="193"/>
      <c r="BV35" s="193"/>
      <c r="BW35" s="193"/>
      <c r="BX35" s="193"/>
      <c r="BY35" s="193"/>
      <c r="BZ35" s="193"/>
      <c r="CA35" s="193"/>
      <c r="CB35" s="193"/>
      <c r="CC35" s="193"/>
      <c r="CD35" s="193"/>
      <c r="CE35" s="193"/>
      <c r="CF35" s="193"/>
      <c r="CG35" s="193"/>
      <c r="CH35" s="193"/>
    </row>
    <row r="36" spans="53:86">
      <c r="BA36" s="192" t="s">
        <v>592</v>
      </c>
      <c r="BB36" s="193"/>
      <c r="BC36" s="193"/>
      <c r="BD36" s="193"/>
      <c r="BE36" s="193"/>
      <c r="BF36" s="193"/>
      <c r="BG36" s="193"/>
      <c r="BH36" s="193"/>
      <c r="BI36" s="193"/>
      <c r="BJ36" s="193"/>
      <c r="BK36" s="193"/>
      <c r="BL36" s="193"/>
      <c r="BM36" s="54" t="s">
        <v>370</v>
      </c>
      <c r="BN36" s="193"/>
      <c r="BO36" s="193"/>
      <c r="BP36" s="193"/>
      <c r="BQ36" s="193"/>
      <c r="BR36" s="193"/>
      <c r="BS36" s="193"/>
      <c r="BT36" s="193"/>
      <c r="BU36" s="193"/>
      <c r="BV36" s="193"/>
      <c r="BW36" s="193"/>
      <c r="BX36" s="193"/>
      <c r="BY36" s="193"/>
      <c r="BZ36" s="193"/>
      <c r="CA36" s="193"/>
      <c r="CB36" s="193"/>
      <c r="CC36" s="193"/>
      <c r="CD36" s="193"/>
      <c r="CE36" s="193"/>
      <c r="CF36" s="193"/>
      <c r="CG36" s="193"/>
      <c r="CH36" s="193"/>
    </row>
    <row r="37" spans="53:86">
      <c r="BA37" s="192" t="s">
        <v>593</v>
      </c>
      <c r="BB37" s="193"/>
      <c r="BC37" s="193"/>
      <c r="BD37" s="193"/>
      <c r="BE37" s="193"/>
      <c r="BF37" s="193"/>
      <c r="BG37" s="193"/>
      <c r="BH37" s="193"/>
      <c r="BI37" s="193"/>
      <c r="BJ37" s="193"/>
      <c r="BK37" s="193"/>
      <c r="BL37" s="193"/>
      <c r="BM37" s="54" t="s">
        <v>371</v>
      </c>
      <c r="BN37" s="193"/>
      <c r="BO37" s="193"/>
      <c r="BP37" s="193"/>
      <c r="BQ37" s="193"/>
      <c r="BR37" s="193"/>
      <c r="BS37" s="193"/>
      <c r="BT37" s="193"/>
      <c r="BU37" s="193"/>
      <c r="BV37" s="193"/>
      <c r="BW37" s="193"/>
      <c r="BX37" s="193"/>
      <c r="BY37" s="193"/>
      <c r="BZ37" s="193"/>
      <c r="CA37" s="193"/>
      <c r="CB37" s="193"/>
      <c r="CC37" s="193"/>
      <c r="CD37" s="193"/>
      <c r="CE37" s="193"/>
      <c r="CF37" s="193"/>
      <c r="CG37" s="193"/>
      <c r="CH37" s="193"/>
    </row>
    <row r="38" spans="53:86">
      <c r="BA38" s="192" t="s">
        <v>594</v>
      </c>
      <c r="BB38" s="193"/>
      <c r="BC38" s="193"/>
      <c r="BD38" s="193"/>
      <c r="BE38" s="193"/>
      <c r="BF38" s="193"/>
      <c r="BG38" s="193"/>
      <c r="BH38" s="193"/>
      <c r="BI38" s="193"/>
      <c r="BJ38" s="193"/>
      <c r="BK38" s="193"/>
      <c r="BL38" s="193"/>
      <c r="BM38" s="54" t="s">
        <v>372</v>
      </c>
      <c r="BN38" s="193"/>
      <c r="BO38" s="193"/>
      <c r="BP38" s="193"/>
      <c r="BQ38" s="193"/>
      <c r="BR38" s="193"/>
      <c r="BS38" s="193"/>
      <c r="BT38" s="193"/>
      <c r="BU38" s="193"/>
      <c r="BV38" s="193"/>
      <c r="BW38" s="193"/>
      <c r="BX38" s="193"/>
      <c r="BY38" s="193"/>
      <c r="BZ38" s="193"/>
      <c r="CA38" s="193"/>
      <c r="CB38" s="193"/>
      <c r="CC38" s="193"/>
      <c r="CD38" s="193"/>
      <c r="CE38" s="193"/>
      <c r="CF38" s="193"/>
      <c r="CG38" s="193"/>
      <c r="CH38" s="193"/>
    </row>
    <row r="39" spans="53:86">
      <c r="BA39" s="192" t="s">
        <v>595</v>
      </c>
      <c r="BB39" s="193"/>
      <c r="BC39" s="193"/>
      <c r="BD39" s="193"/>
      <c r="BE39" s="193"/>
      <c r="BF39" s="193"/>
      <c r="BG39" s="193"/>
      <c r="BH39" s="193"/>
      <c r="BI39" s="193"/>
      <c r="BJ39" s="193"/>
      <c r="BK39" s="193"/>
      <c r="BL39" s="193"/>
      <c r="BM39" s="54" t="s">
        <v>471</v>
      </c>
      <c r="BN39" s="193"/>
      <c r="BO39" s="193"/>
      <c r="BP39" s="193"/>
      <c r="BQ39" s="193"/>
      <c r="BR39" s="193"/>
      <c r="BS39" s="193"/>
      <c r="BT39" s="193"/>
      <c r="BU39" s="193"/>
      <c r="BV39" s="193"/>
      <c r="BW39" s="193"/>
      <c r="BX39" s="193"/>
      <c r="BY39" s="193"/>
      <c r="BZ39" s="193"/>
      <c r="CA39" s="193"/>
      <c r="CB39" s="193"/>
      <c r="CC39" s="193"/>
      <c r="CD39" s="193"/>
      <c r="CE39" s="193"/>
      <c r="CF39" s="193"/>
      <c r="CG39" s="193"/>
      <c r="CH39" s="193"/>
    </row>
    <row r="40" spans="53:86">
      <c r="BA40" s="192" t="s">
        <v>596</v>
      </c>
      <c r="BB40" s="193"/>
      <c r="BC40" s="193"/>
      <c r="BD40" s="193"/>
      <c r="BE40" s="193"/>
      <c r="BF40" s="193"/>
      <c r="BG40" s="193"/>
      <c r="BH40" s="193"/>
      <c r="BI40" s="193"/>
      <c r="BJ40" s="193"/>
      <c r="BK40" s="193"/>
      <c r="BL40" s="193"/>
      <c r="BM40" s="54" t="s">
        <v>373</v>
      </c>
      <c r="BN40" s="193"/>
      <c r="BO40" s="193"/>
      <c r="BP40" s="193"/>
      <c r="BQ40" s="193"/>
      <c r="BR40" s="193"/>
      <c r="BS40" s="193"/>
      <c r="BT40" s="193"/>
      <c r="BU40" s="193"/>
      <c r="BV40" s="193"/>
      <c r="BW40" s="193"/>
      <c r="BX40" s="193"/>
      <c r="BY40" s="193"/>
      <c r="BZ40" s="193"/>
      <c r="CA40" s="193"/>
      <c r="CB40" s="193"/>
      <c r="CC40" s="193"/>
      <c r="CD40" s="193"/>
      <c r="CE40" s="193"/>
      <c r="CF40" s="193"/>
      <c r="CG40" s="193"/>
      <c r="CH40" s="193"/>
    </row>
    <row r="41" spans="53:86" ht="15">
      <c r="BA41" s="60" t="s">
        <v>597</v>
      </c>
      <c r="BB41" s="193"/>
      <c r="BC41" s="193"/>
      <c r="BD41" s="193"/>
      <c r="BE41" s="193"/>
      <c r="BF41" s="193"/>
      <c r="BG41" s="193"/>
      <c r="BH41" s="193"/>
      <c r="BI41" s="193"/>
      <c r="BJ41" s="193"/>
      <c r="BK41" s="193"/>
      <c r="BL41" s="193"/>
      <c r="BM41" s="54" t="s">
        <v>46</v>
      </c>
      <c r="BN41" s="193"/>
      <c r="BO41" s="193"/>
      <c r="BP41" s="193"/>
      <c r="BQ41" s="193"/>
      <c r="BR41" s="193"/>
      <c r="BS41" s="193"/>
      <c r="BT41" s="193"/>
      <c r="BU41" s="193"/>
      <c r="BV41" s="193"/>
      <c r="BW41" s="193"/>
      <c r="BX41" s="193"/>
      <c r="BY41" s="193"/>
      <c r="BZ41" s="193"/>
      <c r="CA41" s="193"/>
      <c r="CB41" s="193"/>
      <c r="CC41" s="193"/>
      <c r="CD41" s="193"/>
      <c r="CE41" s="193"/>
      <c r="CF41" s="193"/>
      <c r="CG41" s="193"/>
      <c r="CH41" s="193"/>
    </row>
    <row r="42" spans="53:86">
      <c r="BA42" s="192" t="s">
        <v>621</v>
      </c>
      <c r="BB42" s="193"/>
      <c r="BC42" s="193"/>
      <c r="BD42" s="193"/>
      <c r="BE42" s="193"/>
      <c r="BF42" s="193"/>
      <c r="BG42" s="193"/>
      <c r="BH42" s="193"/>
      <c r="BI42" s="193"/>
      <c r="BJ42" s="193"/>
      <c r="BK42" s="193"/>
      <c r="BL42" s="193"/>
      <c r="BM42" s="54" t="s">
        <v>374</v>
      </c>
      <c r="BN42" s="193"/>
      <c r="BO42" s="193"/>
      <c r="BP42" s="193"/>
      <c r="BQ42" s="193"/>
      <c r="BR42" s="193"/>
      <c r="BS42" s="193"/>
      <c r="BT42" s="193"/>
      <c r="BU42" s="193"/>
      <c r="BV42" s="193"/>
      <c r="BW42" s="193"/>
      <c r="BX42" s="193"/>
      <c r="BY42" s="193"/>
      <c r="BZ42" s="193"/>
      <c r="CA42" s="193"/>
      <c r="CB42" s="193"/>
      <c r="CC42" s="193"/>
      <c r="CD42" s="193"/>
      <c r="CE42" s="193"/>
      <c r="CF42" s="193"/>
      <c r="CG42" s="193"/>
      <c r="CH42" s="193"/>
    </row>
    <row r="43" spans="53:86">
      <c r="BA43" s="192" t="s">
        <v>622</v>
      </c>
      <c r="BB43" s="193"/>
      <c r="BC43" s="193"/>
      <c r="BD43" s="193"/>
      <c r="BE43" s="193"/>
      <c r="BF43" s="193"/>
      <c r="BG43" s="193"/>
      <c r="BH43" s="193"/>
      <c r="BI43" s="193"/>
      <c r="BJ43" s="193"/>
      <c r="BK43" s="193"/>
      <c r="BL43" s="193"/>
      <c r="BM43" s="54" t="s">
        <v>375</v>
      </c>
      <c r="BN43" s="193"/>
      <c r="BO43" s="193"/>
      <c r="BP43" s="193"/>
      <c r="BQ43" s="193"/>
      <c r="BR43" s="193"/>
      <c r="BS43" s="193"/>
      <c r="BT43" s="193"/>
      <c r="BU43" s="193"/>
      <c r="BV43" s="193"/>
      <c r="BW43" s="193"/>
      <c r="BX43" s="193"/>
      <c r="BY43" s="193"/>
      <c r="BZ43" s="193"/>
      <c r="CA43" s="193"/>
      <c r="CB43" s="193"/>
      <c r="CC43" s="193"/>
      <c r="CD43" s="193"/>
      <c r="CE43" s="193"/>
      <c r="CF43" s="193"/>
      <c r="CG43" s="193"/>
      <c r="CH43" s="193"/>
    </row>
    <row r="44" spans="53:86">
      <c r="BA44" s="192" t="s">
        <v>623</v>
      </c>
      <c r="BB44" s="193"/>
      <c r="BC44" s="193"/>
      <c r="BD44" s="193"/>
      <c r="BE44" s="193"/>
      <c r="BF44" s="193"/>
      <c r="BG44" s="193"/>
      <c r="BH44" s="193"/>
      <c r="BI44" s="193"/>
      <c r="BJ44" s="193"/>
      <c r="BK44" s="193"/>
      <c r="BL44" s="193"/>
      <c r="BM44" s="54" t="s">
        <v>376</v>
      </c>
      <c r="BN44" s="193"/>
      <c r="BO44" s="193"/>
      <c r="BP44" s="193"/>
      <c r="BQ44" s="193"/>
      <c r="BR44" s="193"/>
      <c r="BS44" s="193"/>
      <c r="BT44" s="193"/>
      <c r="BU44" s="193"/>
      <c r="BV44" s="193"/>
      <c r="BW44" s="193"/>
      <c r="BX44" s="193"/>
      <c r="BY44" s="193"/>
      <c r="BZ44" s="193"/>
      <c r="CA44" s="193"/>
      <c r="CB44" s="193"/>
      <c r="CC44" s="193"/>
      <c r="CD44" s="193"/>
      <c r="CE44" s="193"/>
      <c r="CF44" s="193"/>
      <c r="CG44" s="193"/>
      <c r="CH44" s="193"/>
    </row>
    <row r="45" spans="53:86" ht="15">
      <c r="BA45" s="60" t="s">
        <v>598</v>
      </c>
      <c r="BB45" s="193"/>
      <c r="BC45" s="193"/>
      <c r="BD45" s="193"/>
      <c r="BE45" s="193"/>
      <c r="BF45" s="193"/>
      <c r="BG45" s="193"/>
      <c r="BH45" s="193"/>
      <c r="BI45" s="193"/>
      <c r="BJ45" s="193"/>
      <c r="BK45" s="193"/>
      <c r="BL45" s="193"/>
      <c r="BM45" s="54" t="s">
        <v>377</v>
      </c>
      <c r="BN45" s="193"/>
      <c r="BO45" s="193"/>
      <c r="BP45" s="193"/>
      <c r="BQ45" s="193"/>
      <c r="BR45" s="193"/>
      <c r="BS45" s="193"/>
      <c r="BT45" s="193"/>
      <c r="BU45" s="193"/>
      <c r="BV45" s="193"/>
      <c r="BW45" s="193"/>
      <c r="BX45" s="193"/>
      <c r="BY45" s="193"/>
      <c r="BZ45" s="193"/>
      <c r="CA45" s="193"/>
      <c r="CB45" s="193"/>
      <c r="CC45" s="193"/>
      <c r="CD45" s="193"/>
      <c r="CE45" s="193"/>
      <c r="CF45" s="193"/>
      <c r="CG45" s="193"/>
      <c r="CH45" s="193"/>
    </row>
    <row r="46" spans="53:86">
      <c r="BA46" s="192" t="s">
        <v>599</v>
      </c>
      <c r="BB46" s="193"/>
      <c r="BC46" s="193"/>
      <c r="BD46" s="193"/>
      <c r="BE46" s="193"/>
      <c r="BF46" s="193"/>
      <c r="BG46" s="193"/>
      <c r="BH46" s="193"/>
      <c r="BI46" s="193"/>
      <c r="BJ46" s="193"/>
      <c r="BK46" s="193"/>
      <c r="BL46" s="193"/>
      <c r="BM46" s="54" t="s">
        <v>378</v>
      </c>
      <c r="BN46" s="193"/>
      <c r="BO46" s="193"/>
      <c r="BP46" s="193"/>
      <c r="BQ46" s="193"/>
      <c r="BR46" s="193"/>
      <c r="BS46" s="193"/>
      <c r="BT46" s="193"/>
      <c r="BU46" s="193"/>
      <c r="BV46" s="193"/>
      <c r="BW46" s="193"/>
      <c r="BX46" s="193"/>
      <c r="BY46" s="193"/>
      <c r="BZ46" s="193"/>
      <c r="CA46" s="193"/>
      <c r="CB46" s="193"/>
      <c r="CC46" s="193"/>
      <c r="CD46" s="193"/>
      <c r="CE46" s="193"/>
      <c r="CF46" s="193"/>
      <c r="CG46" s="193"/>
      <c r="CH46" s="193"/>
    </row>
    <row r="47" spans="53:86" ht="15">
      <c r="BA47" s="60" t="s">
        <v>600</v>
      </c>
      <c r="BB47" s="193"/>
      <c r="BC47" s="193"/>
      <c r="BD47" s="193"/>
      <c r="BE47" s="193"/>
      <c r="BF47" s="193"/>
      <c r="BG47" s="193"/>
      <c r="BH47" s="193"/>
      <c r="BI47" s="193"/>
      <c r="BJ47" s="193"/>
      <c r="BK47" s="193"/>
      <c r="BL47" s="193"/>
      <c r="BM47" s="54" t="s">
        <v>379</v>
      </c>
      <c r="BN47" s="193"/>
      <c r="BO47" s="193"/>
      <c r="BP47" s="193"/>
      <c r="BQ47" s="193"/>
      <c r="BR47" s="193"/>
      <c r="BS47" s="193"/>
      <c r="BT47" s="193"/>
      <c r="BU47" s="193"/>
      <c r="BV47" s="193"/>
      <c r="BW47" s="193"/>
      <c r="BX47" s="193"/>
      <c r="BY47" s="193"/>
      <c r="BZ47" s="193"/>
      <c r="CA47" s="193"/>
      <c r="CB47" s="193"/>
      <c r="CC47" s="193"/>
      <c r="CD47" s="193"/>
      <c r="CE47" s="193"/>
      <c r="CF47" s="193"/>
      <c r="CG47" s="193"/>
      <c r="CH47" s="193"/>
    </row>
    <row r="48" spans="53:86">
      <c r="BA48" s="192" t="s">
        <v>601</v>
      </c>
      <c r="BB48" s="193"/>
      <c r="BC48" s="193"/>
      <c r="BD48" s="193"/>
      <c r="BE48" s="193"/>
      <c r="BF48" s="193"/>
      <c r="BG48" s="193"/>
      <c r="BH48" s="193"/>
      <c r="BI48" s="193"/>
      <c r="BJ48" s="193"/>
      <c r="BK48" s="193"/>
      <c r="BL48" s="193"/>
      <c r="BM48" s="54" t="s">
        <v>472</v>
      </c>
      <c r="BN48" s="193"/>
      <c r="BO48" s="193"/>
      <c r="BP48" s="193"/>
      <c r="BQ48" s="193"/>
      <c r="BR48" s="193"/>
      <c r="BS48" s="193"/>
      <c r="BT48" s="193"/>
      <c r="BU48" s="193"/>
      <c r="BV48" s="193"/>
      <c r="BW48" s="193"/>
      <c r="BX48" s="193"/>
      <c r="BY48" s="193"/>
      <c r="BZ48" s="193"/>
      <c r="CA48" s="193"/>
      <c r="CB48" s="193"/>
      <c r="CC48" s="193"/>
      <c r="CD48" s="193"/>
      <c r="CE48" s="193"/>
      <c r="CF48" s="193"/>
      <c r="CG48" s="193"/>
      <c r="CH48" s="193"/>
    </row>
    <row r="49" spans="53:86">
      <c r="BA49" s="192" t="s">
        <v>602</v>
      </c>
      <c r="BB49" s="193"/>
      <c r="BC49" s="193"/>
      <c r="BD49" s="193"/>
      <c r="BE49" s="193"/>
      <c r="BF49" s="193"/>
      <c r="BG49" s="193"/>
      <c r="BH49" s="193"/>
      <c r="BI49" s="193"/>
      <c r="BJ49" s="193"/>
      <c r="BK49" s="193"/>
      <c r="BL49" s="193"/>
      <c r="BM49" s="54" t="s">
        <v>40</v>
      </c>
      <c r="BN49" s="193"/>
      <c r="BO49" s="193"/>
      <c r="BP49" s="193"/>
      <c r="BQ49" s="193"/>
      <c r="BR49" s="193"/>
      <c r="BS49" s="193"/>
      <c r="BT49" s="193"/>
      <c r="BU49" s="193"/>
      <c r="BV49" s="193"/>
      <c r="BW49" s="193"/>
      <c r="BX49" s="193"/>
      <c r="BY49" s="193"/>
      <c r="BZ49" s="193"/>
      <c r="CA49" s="193"/>
      <c r="CB49" s="193"/>
      <c r="CC49" s="193"/>
      <c r="CD49" s="193"/>
      <c r="CE49" s="193"/>
      <c r="CF49" s="193"/>
      <c r="CG49" s="193"/>
      <c r="CH49" s="193"/>
    </row>
    <row r="50" spans="53:86">
      <c r="BA50" s="192" t="s">
        <v>603</v>
      </c>
      <c r="BB50" s="193"/>
      <c r="BC50" s="193"/>
      <c r="BD50" s="193"/>
      <c r="BE50" s="193"/>
      <c r="BF50" s="193"/>
      <c r="BG50" s="193"/>
      <c r="BH50" s="193"/>
      <c r="BI50" s="193"/>
      <c r="BJ50" s="193"/>
      <c r="BK50" s="193"/>
      <c r="BL50" s="193"/>
      <c r="BM50" s="54" t="s">
        <v>380</v>
      </c>
      <c r="BN50" s="193"/>
      <c r="BO50" s="193"/>
      <c r="BP50" s="193"/>
      <c r="BQ50" s="193"/>
      <c r="BR50" s="193"/>
      <c r="BS50" s="193"/>
      <c r="BT50" s="193"/>
      <c r="BU50" s="193"/>
      <c r="BV50" s="193"/>
      <c r="BW50" s="193"/>
      <c r="BX50" s="193"/>
      <c r="BY50" s="193"/>
      <c r="BZ50" s="193"/>
      <c r="CA50" s="193"/>
      <c r="CB50" s="193"/>
      <c r="CC50" s="193"/>
      <c r="CD50" s="193"/>
      <c r="CE50" s="193"/>
      <c r="CF50" s="193"/>
      <c r="CG50" s="193"/>
      <c r="CH50" s="193"/>
    </row>
    <row r="51" spans="53:86">
      <c r="BA51" s="192" t="s">
        <v>604</v>
      </c>
      <c r="BB51" s="193"/>
      <c r="BC51" s="193"/>
      <c r="BD51" s="193"/>
      <c r="BE51" s="193"/>
      <c r="BF51" s="193"/>
      <c r="BG51" s="193"/>
      <c r="BH51" s="193"/>
      <c r="BI51" s="193"/>
      <c r="BJ51" s="193"/>
      <c r="BK51" s="193"/>
      <c r="BL51" s="193"/>
      <c r="BM51" s="54" t="s">
        <v>381</v>
      </c>
      <c r="BN51" s="193"/>
      <c r="BO51" s="193"/>
      <c r="BP51" s="193"/>
      <c r="BQ51" s="193"/>
      <c r="BR51" s="193"/>
      <c r="BS51" s="193"/>
      <c r="BT51" s="193"/>
      <c r="BU51" s="193"/>
      <c r="BV51" s="193"/>
      <c r="BW51" s="193"/>
      <c r="BX51" s="193"/>
      <c r="BY51" s="193"/>
      <c r="BZ51" s="193"/>
      <c r="CA51" s="193"/>
      <c r="CB51" s="193"/>
      <c r="CC51" s="193"/>
      <c r="CD51" s="193"/>
      <c r="CE51" s="193"/>
      <c r="CF51" s="193"/>
      <c r="CG51" s="193"/>
      <c r="CH51" s="193"/>
    </row>
    <row r="52" spans="53:86" ht="15">
      <c r="BA52" s="60" t="s">
        <v>605</v>
      </c>
      <c r="BB52" s="193"/>
      <c r="BC52" s="193"/>
      <c r="BD52" s="193"/>
      <c r="BE52" s="193"/>
      <c r="BF52" s="193"/>
      <c r="BG52" s="193"/>
      <c r="BH52" s="193"/>
      <c r="BI52" s="193"/>
      <c r="BJ52" s="193"/>
      <c r="BK52" s="193"/>
      <c r="BL52" s="193"/>
      <c r="BM52" s="54" t="s">
        <v>382</v>
      </c>
      <c r="BN52" s="193"/>
      <c r="BO52" s="193"/>
      <c r="BP52" s="193"/>
      <c r="BQ52" s="193"/>
      <c r="BR52" s="193"/>
      <c r="BS52" s="193"/>
      <c r="BT52" s="193"/>
      <c r="BU52" s="193"/>
      <c r="BV52" s="193"/>
      <c r="BW52" s="193"/>
      <c r="BX52" s="193"/>
      <c r="BY52" s="193"/>
      <c r="BZ52" s="193"/>
      <c r="CA52" s="193"/>
      <c r="CB52" s="193"/>
      <c r="CC52" s="193"/>
      <c r="CD52" s="193"/>
      <c r="CE52" s="193"/>
      <c r="CF52" s="193"/>
      <c r="CG52" s="193"/>
      <c r="CH52" s="193"/>
    </row>
    <row r="53" spans="53:86">
      <c r="BA53" s="192" t="s">
        <v>606</v>
      </c>
      <c r="BB53" s="193"/>
      <c r="BC53" s="193"/>
      <c r="BD53" s="193"/>
      <c r="BE53" s="193"/>
      <c r="BF53" s="193"/>
      <c r="BG53" s="193"/>
      <c r="BH53" s="193"/>
      <c r="BI53" s="193"/>
      <c r="BJ53" s="193"/>
      <c r="BK53" s="193"/>
      <c r="BL53" s="193"/>
      <c r="BM53" s="54" t="s">
        <v>383</v>
      </c>
      <c r="BN53" s="193"/>
      <c r="BO53" s="193"/>
      <c r="BP53" s="193"/>
      <c r="BQ53" s="193"/>
      <c r="BR53" s="193"/>
      <c r="BS53" s="193"/>
      <c r="BT53" s="193"/>
      <c r="BU53" s="193"/>
      <c r="BV53" s="193"/>
      <c r="BW53" s="193"/>
      <c r="BX53" s="193"/>
      <c r="BY53" s="193"/>
      <c r="BZ53" s="193"/>
      <c r="CA53" s="193"/>
      <c r="CB53" s="193"/>
      <c r="CC53" s="193"/>
      <c r="CD53" s="193"/>
      <c r="CE53" s="193"/>
      <c r="CF53" s="193"/>
      <c r="CG53" s="193"/>
      <c r="CH53" s="193"/>
    </row>
    <row r="54" spans="53:86">
      <c r="BA54" s="192" t="s">
        <v>607</v>
      </c>
      <c r="BB54" s="193"/>
      <c r="BC54" s="193"/>
      <c r="BD54" s="193"/>
      <c r="BE54" s="193"/>
      <c r="BF54" s="193"/>
      <c r="BG54" s="193"/>
      <c r="BH54" s="193"/>
      <c r="BI54" s="193"/>
      <c r="BJ54" s="193"/>
      <c r="BK54" s="193"/>
      <c r="BL54" s="193"/>
      <c r="BM54" s="54" t="s">
        <v>384</v>
      </c>
      <c r="BN54" s="193"/>
      <c r="BO54" s="193"/>
      <c r="BP54" s="193"/>
      <c r="BQ54" s="193"/>
      <c r="BR54" s="193"/>
      <c r="BS54" s="193"/>
      <c r="BT54" s="193"/>
      <c r="BU54" s="193"/>
      <c r="BV54" s="193"/>
      <c r="BW54" s="193"/>
      <c r="BX54" s="193"/>
      <c r="BY54" s="193"/>
      <c r="BZ54" s="193"/>
      <c r="CA54" s="193"/>
      <c r="CB54" s="193"/>
      <c r="CC54" s="193"/>
      <c r="CD54" s="193"/>
      <c r="CE54" s="193"/>
      <c r="CF54" s="193"/>
      <c r="CG54" s="193"/>
      <c r="CH54" s="193"/>
    </row>
    <row r="55" spans="53:86">
      <c r="BA55" s="192" t="s">
        <v>608</v>
      </c>
      <c r="BB55" s="193"/>
      <c r="BC55" s="193"/>
      <c r="BD55" s="193"/>
      <c r="BE55" s="193"/>
      <c r="BF55" s="193"/>
      <c r="BG55" s="193"/>
      <c r="BH55" s="193"/>
      <c r="BI55" s="193"/>
      <c r="BJ55" s="193"/>
      <c r="BK55" s="193"/>
      <c r="BL55" s="193"/>
      <c r="BM55" s="54" t="s">
        <v>385</v>
      </c>
      <c r="BN55" s="193"/>
      <c r="BO55" s="193"/>
      <c r="BP55" s="193"/>
      <c r="BQ55" s="193"/>
      <c r="BR55" s="193"/>
      <c r="BS55" s="193"/>
      <c r="BT55" s="193"/>
      <c r="BU55" s="193"/>
      <c r="BV55" s="193"/>
      <c r="BW55" s="193"/>
      <c r="BX55" s="193"/>
      <c r="BY55" s="193"/>
      <c r="BZ55" s="193"/>
      <c r="CA55" s="193"/>
      <c r="CB55" s="193"/>
      <c r="CC55" s="193"/>
      <c r="CD55" s="193"/>
      <c r="CE55" s="193"/>
      <c r="CF55" s="193"/>
      <c r="CG55" s="193"/>
      <c r="CH55" s="193"/>
    </row>
    <row r="56" spans="53:86">
      <c r="BA56" s="192" t="s">
        <v>609</v>
      </c>
      <c r="BB56" s="193"/>
      <c r="BC56" s="193"/>
      <c r="BD56" s="193"/>
      <c r="BE56" s="193"/>
      <c r="BF56" s="193"/>
      <c r="BG56" s="193"/>
      <c r="BH56" s="193"/>
      <c r="BI56" s="193"/>
      <c r="BJ56" s="193"/>
      <c r="BK56" s="193"/>
      <c r="BL56" s="193"/>
      <c r="BM56" s="54" t="s">
        <v>386</v>
      </c>
      <c r="BN56" s="193"/>
      <c r="BO56" s="193"/>
      <c r="BP56" s="193"/>
      <c r="BQ56" s="193"/>
      <c r="BR56" s="193"/>
      <c r="BS56" s="193"/>
      <c r="BT56" s="193"/>
      <c r="BU56" s="193"/>
      <c r="BV56" s="193"/>
      <c r="BW56" s="193"/>
      <c r="BX56" s="193"/>
      <c r="BY56" s="193"/>
      <c r="BZ56" s="193"/>
      <c r="CA56" s="193"/>
      <c r="CB56" s="193"/>
      <c r="CC56" s="193"/>
      <c r="CD56" s="193"/>
      <c r="CE56" s="193"/>
      <c r="CF56" s="193"/>
      <c r="CG56" s="193"/>
      <c r="CH56" s="193"/>
    </row>
    <row r="57" spans="53:86">
      <c r="BA57" s="192" t="s">
        <v>610</v>
      </c>
      <c r="BB57" s="193"/>
      <c r="BC57" s="193"/>
      <c r="BD57" s="193"/>
      <c r="BE57" s="193"/>
      <c r="BF57" s="193"/>
      <c r="BG57" s="193"/>
      <c r="BH57" s="193"/>
      <c r="BI57" s="193"/>
      <c r="BJ57" s="193"/>
      <c r="BK57" s="193"/>
      <c r="BL57" s="193"/>
      <c r="BM57" s="54" t="s">
        <v>41</v>
      </c>
      <c r="BN57" s="193"/>
      <c r="BO57" s="193"/>
      <c r="BP57" s="193"/>
      <c r="BQ57" s="193"/>
      <c r="BR57" s="193"/>
      <c r="BS57" s="193"/>
      <c r="BT57" s="193"/>
      <c r="BU57" s="193"/>
      <c r="BV57" s="193"/>
      <c r="BW57" s="193"/>
      <c r="BX57" s="193"/>
      <c r="BY57" s="193"/>
      <c r="BZ57" s="193"/>
      <c r="CA57" s="193"/>
      <c r="CB57" s="193"/>
      <c r="CC57" s="193"/>
      <c r="CD57" s="193"/>
      <c r="CE57" s="193"/>
      <c r="CF57" s="193"/>
      <c r="CG57" s="193"/>
      <c r="CH57" s="193"/>
    </row>
    <row r="58" spans="53:86">
      <c r="BA58" s="192" t="s">
        <v>611</v>
      </c>
      <c r="BB58" s="193"/>
      <c r="BC58" s="193"/>
      <c r="BD58" s="193"/>
      <c r="BE58" s="193"/>
      <c r="BF58" s="193"/>
      <c r="BG58" s="193"/>
      <c r="BH58" s="193"/>
      <c r="BI58" s="193"/>
      <c r="BJ58" s="193"/>
      <c r="BK58" s="193"/>
      <c r="BL58" s="193"/>
      <c r="BM58" s="54" t="s">
        <v>387</v>
      </c>
      <c r="BN58" s="193"/>
      <c r="BO58" s="193"/>
      <c r="BP58" s="193"/>
      <c r="BQ58" s="193"/>
      <c r="BR58" s="193"/>
      <c r="BS58" s="193"/>
      <c r="BT58" s="193"/>
      <c r="BU58" s="193"/>
      <c r="BV58" s="193"/>
      <c r="BW58" s="193"/>
      <c r="BX58" s="193"/>
      <c r="BY58" s="193"/>
      <c r="BZ58" s="193"/>
      <c r="CA58" s="193"/>
      <c r="CB58" s="193"/>
      <c r="CC58" s="193"/>
      <c r="CD58" s="193"/>
      <c r="CE58" s="193"/>
      <c r="CF58" s="193"/>
      <c r="CG58" s="193"/>
      <c r="CH58" s="193"/>
    </row>
    <row r="59" spans="53:86" ht="15">
      <c r="BA59" s="60" t="s">
        <v>612</v>
      </c>
      <c r="BB59" s="193"/>
      <c r="BC59" s="193"/>
      <c r="BD59" s="193"/>
      <c r="BE59" s="193"/>
      <c r="BF59" s="193"/>
      <c r="BG59" s="193"/>
      <c r="BH59" s="193"/>
      <c r="BI59" s="193"/>
      <c r="BJ59" s="193"/>
      <c r="BK59" s="193"/>
      <c r="BL59" s="193"/>
      <c r="BM59" s="54" t="s">
        <v>388</v>
      </c>
      <c r="BN59" s="193"/>
      <c r="BO59" s="193"/>
      <c r="BP59" s="193"/>
      <c r="BQ59" s="193"/>
      <c r="BR59" s="193"/>
      <c r="BS59" s="193"/>
      <c r="BT59" s="193"/>
      <c r="BU59" s="193"/>
      <c r="BV59" s="193"/>
      <c r="BW59" s="193"/>
      <c r="BX59" s="193"/>
      <c r="BY59" s="193"/>
      <c r="BZ59" s="193"/>
      <c r="CA59" s="193"/>
      <c r="CB59" s="193"/>
      <c r="CC59" s="193"/>
      <c r="CD59" s="193"/>
      <c r="CE59" s="193"/>
      <c r="CF59" s="193"/>
      <c r="CG59" s="193"/>
      <c r="CH59" s="193"/>
    </row>
    <row r="60" spans="53:86">
      <c r="BA60" s="192" t="s">
        <v>613</v>
      </c>
      <c r="BB60" s="193"/>
      <c r="BC60" s="193"/>
      <c r="BD60" s="193"/>
      <c r="BE60" s="193"/>
      <c r="BF60" s="193"/>
      <c r="BG60" s="193"/>
      <c r="BH60" s="193"/>
      <c r="BI60" s="193"/>
      <c r="BJ60" s="193"/>
      <c r="BK60" s="193"/>
      <c r="BL60" s="193"/>
      <c r="BM60" s="54" t="s">
        <v>389</v>
      </c>
      <c r="BN60" s="193"/>
      <c r="BO60" s="193"/>
      <c r="BP60" s="193"/>
      <c r="BQ60" s="193"/>
      <c r="BR60" s="193"/>
      <c r="BS60" s="193"/>
      <c r="BT60" s="193"/>
      <c r="BU60" s="193"/>
      <c r="BV60" s="193"/>
      <c r="BW60" s="193"/>
      <c r="BX60" s="193"/>
      <c r="BY60" s="193"/>
      <c r="BZ60" s="193"/>
      <c r="CA60" s="193"/>
      <c r="CB60" s="193"/>
      <c r="CC60" s="193"/>
      <c r="CD60" s="193"/>
      <c r="CE60" s="193"/>
      <c r="CF60" s="193"/>
      <c r="CG60" s="193"/>
      <c r="CH60" s="193"/>
    </row>
    <row r="61" spans="53:86" ht="15">
      <c r="BA61" s="60" t="s">
        <v>614</v>
      </c>
      <c r="BB61" s="193"/>
      <c r="BC61" s="193"/>
      <c r="BD61" s="193"/>
      <c r="BE61" s="193"/>
      <c r="BF61" s="193"/>
      <c r="BG61" s="193"/>
      <c r="BH61" s="193"/>
      <c r="BI61" s="193"/>
      <c r="BJ61" s="193"/>
      <c r="BK61" s="193"/>
      <c r="BL61" s="193"/>
      <c r="BM61" s="54" t="s">
        <v>390</v>
      </c>
      <c r="BN61" s="193"/>
      <c r="BO61" s="193"/>
      <c r="BP61" s="193"/>
      <c r="BQ61" s="193"/>
      <c r="BR61" s="193"/>
      <c r="BS61" s="193"/>
      <c r="BT61" s="193"/>
      <c r="BU61" s="193"/>
      <c r="BV61" s="193"/>
      <c r="BW61" s="193"/>
      <c r="BX61" s="193"/>
      <c r="BY61" s="193"/>
      <c r="BZ61" s="193"/>
      <c r="CA61" s="193"/>
      <c r="CB61" s="193"/>
      <c r="CC61" s="193"/>
      <c r="CD61" s="193"/>
      <c r="CE61" s="193"/>
      <c r="CF61" s="193"/>
      <c r="CG61" s="193"/>
      <c r="CH61" s="193"/>
    </row>
    <row r="62" spans="53:86">
      <c r="BA62" s="192" t="s">
        <v>615</v>
      </c>
      <c r="BB62" s="193"/>
      <c r="BC62" s="193"/>
      <c r="BD62" s="193"/>
      <c r="BE62" s="193"/>
      <c r="BF62" s="193"/>
      <c r="BG62" s="193"/>
      <c r="BH62" s="193"/>
      <c r="BI62" s="193"/>
      <c r="BJ62" s="193"/>
      <c r="BK62" s="193"/>
      <c r="BL62" s="193"/>
      <c r="BM62" s="54" t="s">
        <v>391</v>
      </c>
      <c r="BN62" s="193"/>
      <c r="BO62" s="193"/>
      <c r="BP62" s="193"/>
      <c r="BQ62" s="193"/>
      <c r="BR62" s="193"/>
      <c r="BS62" s="193"/>
      <c r="BT62" s="193"/>
      <c r="BU62" s="193"/>
      <c r="BV62" s="193"/>
      <c r="BW62" s="193"/>
      <c r="BX62" s="193"/>
      <c r="BY62" s="193"/>
      <c r="BZ62" s="193"/>
      <c r="CA62" s="193"/>
      <c r="CB62" s="193"/>
      <c r="CC62" s="193"/>
      <c r="CD62" s="193"/>
      <c r="CE62" s="193"/>
      <c r="CF62" s="193"/>
      <c r="CG62" s="193"/>
      <c r="CH62" s="193"/>
    </row>
    <row r="63" spans="53:86">
      <c r="BA63" s="193"/>
      <c r="BB63" s="193"/>
      <c r="BC63" s="193"/>
      <c r="BD63" s="193"/>
      <c r="BE63" s="193"/>
      <c r="BF63" s="193"/>
      <c r="BG63" s="193"/>
      <c r="BH63" s="193"/>
      <c r="BI63" s="193"/>
      <c r="BJ63" s="193"/>
      <c r="BK63" s="193"/>
      <c r="BL63" s="193"/>
      <c r="BM63" s="54" t="s">
        <v>392</v>
      </c>
      <c r="BN63" s="193"/>
      <c r="BO63" s="193"/>
      <c r="BP63" s="193"/>
      <c r="BQ63" s="193"/>
      <c r="BR63" s="193"/>
      <c r="BS63" s="193"/>
      <c r="BT63" s="193"/>
      <c r="BU63" s="193"/>
      <c r="BV63" s="193"/>
      <c r="BW63" s="193"/>
      <c r="BX63" s="193"/>
      <c r="BY63" s="193"/>
      <c r="BZ63" s="193"/>
      <c r="CA63" s="193"/>
      <c r="CB63" s="193"/>
      <c r="CC63" s="193"/>
      <c r="CD63" s="193"/>
      <c r="CE63" s="193"/>
      <c r="CF63" s="193"/>
      <c r="CG63" s="193"/>
      <c r="CH63" s="193"/>
    </row>
    <row r="64" spans="53:86">
      <c r="BA64" s="193"/>
      <c r="BB64" s="193"/>
      <c r="BC64" s="193"/>
      <c r="BD64" s="193"/>
      <c r="BE64" s="193"/>
      <c r="BF64" s="193"/>
      <c r="BG64" s="193"/>
      <c r="BH64" s="193"/>
      <c r="BI64" s="193"/>
      <c r="BJ64" s="193"/>
      <c r="BK64" s="193"/>
      <c r="BL64" s="193"/>
      <c r="BM64" s="54" t="s">
        <v>393</v>
      </c>
      <c r="BN64" s="193"/>
      <c r="BO64" s="193"/>
      <c r="BP64" s="193"/>
      <c r="BQ64" s="193"/>
      <c r="BR64" s="193"/>
      <c r="BS64" s="193"/>
      <c r="BT64" s="193"/>
      <c r="BU64" s="193"/>
      <c r="BV64" s="193"/>
      <c r="BW64" s="193"/>
      <c r="BX64" s="193"/>
      <c r="BY64" s="193"/>
      <c r="BZ64" s="193"/>
      <c r="CA64" s="193"/>
      <c r="CB64" s="193"/>
      <c r="CC64" s="193"/>
      <c r="CD64" s="193"/>
      <c r="CE64" s="193"/>
      <c r="CF64" s="193"/>
      <c r="CG64" s="193"/>
      <c r="CH64" s="193"/>
    </row>
    <row r="65" spans="53:86">
      <c r="BA65" s="193"/>
      <c r="BB65" s="193"/>
      <c r="BC65" s="193"/>
      <c r="BD65" s="193"/>
      <c r="BE65" s="193"/>
      <c r="BF65" s="193"/>
      <c r="BG65" s="193"/>
      <c r="BH65" s="193"/>
      <c r="BI65" s="193"/>
      <c r="BJ65" s="193"/>
      <c r="BK65" s="193"/>
      <c r="BL65" s="193"/>
      <c r="BM65" s="54" t="s">
        <v>394</v>
      </c>
      <c r="BN65" s="193"/>
      <c r="BO65" s="193"/>
      <c r="BP65" s="193"/>
      <c r="BQ65" s="193"/>
      <c r="BR65" s="193"/>
      <c r="BS65" s="193"/>
      <c r="BT65" s="193"/>
      <c r="BU65" s="193"/>
      <c r="BV65" s="193"/>
      <c r="BW65" s="193"/>
      <c r="BX65" s="193"/>
      <c r="BY65" s="193"/>
      <c r="BZ65" s="193"/>
      <c r="CA65" s="193"/>
      <c r="CB65" s="193"/>
      <c r="CC65" s="193"/>
      <c r="CD65" s="193"/>
      <c r="CE65" s="193"/>
      <c r="CF65" s="193"/>
      <c r="CG65" s="193"/>
      <c r="CH65" s="193"/>
    </row>
    <row r="66" spans="53:86">
      <c r="BA66" s="193"/>
      <c r="BB66" s="193"/>
      <c r="BC66" s="193"/>
      <c r="BD66" s="193"/>
      <c r="BE66" s="193"/>
      <c r="BF66" s="193"/>
      <c r="BG66" s="193"/>
      <c r="BH66" s="193"/>
      <c r="BI66" s="193"/>
      <c r="BJ66" s="193"/>
      <c r="BK66" s="193"/>
      <c r="BL66" s="193"/>
      <c r="BM66" s="54" t="s">
        <v>395</v>
      </c>
      <c r="BN66" s="193"/>
      <c r="BO66" s="193"/>
      <c r="BP66" s="193"/>
      <c r="BQ66" s="193"/>
      <c r="BR66" s="193"/>
      <c r="BS66" s="193"/>
      <c r="BT66" s="193"/>
      <c r="BU66" s="193"/>
      <c r="BV66" s="193"/>
      <c r="BW66" s="193"/>
      <c r="BX66" s="193"/>
      <c r="BY66" s="193"/>
      <c r="BZ66" s="193"/>
      <c r="CA66" s="193"/>
      <c r="CB66" s="193"/>
      <c r="CC66" s="193"/>
      <c r="CD66" s="193"/>
      <c r="CE66" s="193"/>
      <c r="CF66" s="193"/>
      <c r="CG66" s="193"/>
      <c r="CH66" s="193"/>
    </row>
    <row r="67" spans="53:86">
      <c r="BA67" s="193"/>
      <c r="BB67" s="193"/>
      <c r="BC67" s="193"/>
      <c r="BD67" s="193"/>
      <c r="BE67" s="193"/>
      <c r="BF67" s="193"/>
      <c r="BG67" s="193"/>
      <c r="BH67" s="193"/>
      <c r="BI67" s="193"/>
      <c r="BJ67" s="193"/>
      <c r="BK67" s="193"/>
      <c r="BL67" s="193"/>
      <c r="BM67" s="54" t="s">
        <v>396</v>
      </c>
      <c r="BN67" s="193"/>
      <c r="BO67" s="193"/>
      <c r="BP67" s="193"/>
      <c r="BQ67" s="193"/>
      <c r="BR67" s="193"/>
      <c r="BS67" s="193"/>
      <c r="BT67" s="193"/>
      <c r="BU67" s="193"/>
      <c r="BV67" s="193"/>
      <c r="BW67" s="193"/>
      <c r="BX67" s="193"/>
      <c r="BY67" s="193"/>
      <c r="BZ67" s="193"/>
      <c r="CA67" s="193"/>
      <c r="CB67" s="193"/>
      <c r="CC67" s="193"/>
      <c r="CD67" s="193"/>
      <c r="CE67" s="193"/>
      <c r="CF67" s="193"/>
      <c r="CG67" s="193"/>
      <c r="CH67" s="193"/>
    </row>
    <row r="68" spans="53:86">
      <c r="BA68" s="193"/>
      <c r="BB68" s="193"/>
      <c r="BC68" s="193"/>
      <c r="BD68" s="193"/>
      <c r="BE68" s="193"/>
      <c r="BF68" s="193"/>
      <c r="BG68" s="193"/>
      <c r="BH68" s="193"/>
      <c r="BI68" s="193"/>
      <c r="BJ68" s="193"/>
      <c r="BK68" s="193"/>
      <c r="BL68" s="193"/>
      <c r="BM68" s="54" t="s">
        <v>397</v>
      </c>
      <c r="BN68" s="193"/>
      <c r="BO68" s="193"/>
      <c r="BP68" s="193"/>
      <c r="BQ68" s="193"/>
      <c r="BR68" s="193"/>
      <c r="BS68" s="193"/>
      <c r="BT68" s="193"/>
      <c r="BU68" s="193"/>
      <c r="BV68" s="193"/>
      <c r="BW68" s="193"/>
      <c r="BX68" s="193"/>
      <c r="BY68" s="193"/>
      <c r="BZ68" s="193"/>
      <c r="CA68" s="193"/>
      <c r="CB68" s="193"/>
      <c r="CC68" s="193"/>
      <c r="CD68" s="193"/>
      <c r="CE68" s="193"/>
      <c r="CF68" s="193"/>
      <c r="CG68" s="193"/>
      <c r="CH68" s="193"/>
    </row>
    <row r="69" spans="53:86">
      <c r="BA69" s="193"/>
      <c r="BB69" s="193"/>
      <c r="BC69" s="193"/>
      <c r="BD69" s="193"/>
      <c r="BE69" s="193"/>
      <c r="BF69" s="193"/>
      <c r="BG69" s="193"/>
      <c r="BH69" s="193"/>
      <c r="BI69" s="193"/>
      <c r="BJ69" s="193"/>
      <c r="BK69" s="193"/>
      <c r="BL69" s="193"/>
      <c r="BM69" s="54" t="s">
        <v>398</v>
      </c>
      <c r="BN69" s="193"/>
      <c r="BO69" s="193"/>
      <c r="BP69" s="193"/>
      <c r="BQ69" s="193"/>
      <c r="BR69" s="193"/>
      <c r="BS69" s="193"/>
      <c r="BT69" s="193"/>
      <c r="BU69" s="193"/>
      <c r="BV69" s="193"/>
      <c r="BW69" s="193"/>
      <c r="BX69" s="193"/>
      <c r="BY69" s="193"/>
      <c r="BZ69" s="193"/>
      <c r="CA69" s="193"/>
      <c r="CB69" s="193"/>
      <c r="CC69" s="193"/>
      <c r="CD69" s="193"/>
      <c r="CE69" s="193"/>
      <c r="CF69" s="193"/>
      <c r="CG69" s="193"/>
      <c r="CH69" s="193"/>
    </row>
    <row r="70" spans="53:86">
      <c r="BA70" s="193"/>
      <c r="BB70" s="193"/>
      <c r="BC70" s="193"/>
      <c r="BD70" s="193"/>
      <c r="BE70" s="193"/>
      <c r="BF70" s="193"/>
      <c r="BG70" s="193"/>
      <c r="BH70" s="193"/>
      <c r="BI70" s="193"/>
      <c r="BJ70" s="193"/>
      <c r="BK70" s="193"/>
      <c r="BL70" s="193"/>
      <c r="BM70" s="54" t="s">
        <v>399</v>
      </c>
      <c r="BN70" s="193"/>
      <c r="BO70" s="193"/>
      <c r="BP70" s="193"/>
      <c r="BQ70" s="193"/>
      <c r="BR70" s="193"/>
      <c r="BS70" s="193"/>
      <c r="BT70" s="193"/>
      <c r="BU70" s="193"/>
      <c r="BV70" s="193"/>
      <c r="BW70" s="193"/>
      <c r="BX70" s="193"/>
      <c r="BY70" s="193"/>
      <c r="BZ70" s="193"/>
      <c r="CA70" s="193"/>
      <c r="CB70" s="193"/>
      <c r="CC70" s="193"/>
      <c r="CD70" s="193"/>
      <c r="CE70" s="193"/>
      <c r="CF70" s="193"/>
      <c r="CG70" s="193"/>
      <c r="CH70" s="193"/>
    </row>
    <row r="71" spans="53:86">
      <c r="BA71" s="193"/>
      <c r="BB71" s="193"/>
      <c r="BC71" s="193"/>
      <c r="BD71" s="193"/>
      <c r="BE71" s="193"/>
      <c r="BF71" s="193"/>
      <c r="BG71" s="193"/>
      <c r="BH71" s="193"/>
      <c r="BI71" s="193"/>
      <c r="BJ71" s="193"/>
      <c r="BK71" s="193"/>
      <c r="BL71" s="193"/>
      <c r="BM71" s="54" t="s">
        <v>400</v>
      </c>
      <c r="BN71" s="193"/>
      <c r="BO71" s="193"/>
      <c r="BP71" s="193"/>
      <c r="BQ71" s="193"/>
      <c r="BR71" s="193"/>
      <c r="BS71" s="193"/>
      <c r="BT71" s="193"/>
      <c r="BU71" s="193"/>
      <c r="BV71" s="193"/>
      <c r="BW71" s="193"/>
      <c r="BX71" s="193"/>
      <c r="BY71" s="193"/>
      <c r="BZ71" s="193"/>
      <c r="CA71" s="193"/>
      <c r="CB71" s="193"/>
      <c r="CC71" s="193"/>
      <c r="CD71" s="193"/>
      <c r="CE71" s="193"/>
      <c r="CF71" s="193"/>
      <c r="CG71" s="193"/>
      <c r="CH71" s="193"/>
    </row>
    <row r="72" spans="53:86">
      <c r="BA72" s="193"/>
      <c r="BB72" s="193"/>
      <c r="BC72" s="193"/>
      <c r="BD72" s="193"/>
      <c r="BE72" s="193"/>
      <c r="BF72" s="193"/>
      <c r="BG72" s="193"/>
      <c r="BH72" s="193"/>
      <c r="BI72" s="193"/>
      <c r="BJ72" s="193"/>
      <c r="BK72" s="193"/>
      <c r="BL72" s="193"/>
      <c r="BM72" s="54" t="s">
        <v>401</v>
      </c>
      <c r="BN72" s="193"/>
      <c r="BO72" s="193"/>
      <c r="BP72" s="193"/>
      <c r="BQ72" s="193"/>
      <c r="BR72" s="193"/>
      <c r="BS72" s="193"/>
      <c r="BT72" s="193"/>
      <c r="BU72" s="193"/>
      <c r="BV72" s="193"/>
      <c r="BW72" s="193"/>
      <c r="BX72" s="193"/>
      <c r="BY72" s="193"/>
      <c r="BZ72" s="193"/>
      <c r="CA72" s="193"/>
      <c r="CB72" s="193"/>
      <c r="CC72" s="193"/>
      <c r="CD72" s="193"/>
      <c r="CE72" s="193"/>
      <c r="CF72" s="193"/>
      <c r="CG72" s="193"/>
      <c r="CH72" s="193"/>
    </row>
    <row r="73" spans="53:86">
      <c r="BA73" s="193"/>
      <c r="BB73" s="193"/>
      <c r="BC73" s="193"/>
      <c r="BD73" s="193"/>
      <c r="BE73" s="193"/>
      <c r="BF73" s="193"/>
      <c r="BG73" s="193"/>
      <c r="BH73" s="193"/>
      <c r="BI73" s="193"/>
      <c r="BJ73" s="193"/>
      <c r="BK73" s="193"/>
      <c r="BL73" s="193"/>
      <c r="BM73" s="54" t="s">
        <v>402</v>
      </c>
      <c r="BN73" s="193"/>
      <c r="BO73" s="193"/>
      <c r="BP73" s="193"/>
      <c r="BQ73" s="193"/>
      <c r="BR73" s="193"/>
      <c r="BS73" s="193"/>
      <c r="BT73" s="193"/>
      <c r="BU73" s="193"/>
      <c r="BV73" s="193"/>
      <c r="BW73" s="193"/>
      <c r="BX73" s="193"/>
      <c r="BY73" s="193"/>
      <c r="BZ73" s="193"/>
      <c r="CA73" s="193"/>
      <c r="CB73" s="193"/>
      <c r="CC73" s="193"/>
      <c r="CD73" s="193"/>
      <c r="CE73" s="193"/>
      <c r="CF73" s="193"/>
      <c r="CG73" s="193"/>
      <c r="CH73" s="193"/>
    </row>
    <row r="74" spans="53:86">
      <c r="BA74" s="193"/>
      <c r="BB74" s="193"/>
      <c r="BC74" s="193"/>
      <c r="BD74" s="193"/>
      <c r="BE74" s="193"/>
      <c r="BF74" s="193"/>
      <c r="BG74" s="193"/>
      <c r="BH74" s="193"/>
      <c r="BI74" s="193"/>
      <c r="BJ74" s="193"/>
      <c r="BK74" s="193"/>
      <c r="BL74" s="193"/>
      <c r="BM74" s="54" t="s">
        <v>403</v>
      </c>
      <c r="BN74" s="193"/>
      <c r="BO74" s="193"/>
      <c r="BP74" s="193"/>
      <c r="BQ74" s="193"/>
      <c r="BR74" s="193"/>
      <c r="BS74" s="193"/>
      <c r="BT74" s="193"/>
      <c r="BU74" s="193"/>
      <c r="BV74" s="193"/>
      <c r="BW74" s="193"/>
      <c r="BX74" s="193"/>
      <c r="BY74" s="193"/>
      <c r="BZ74" s="193"/>
      <c r="CA74" s="193"/>
      <c r="CB74" s="193"/>
      <c r="CC74" s="193"/>
      <c r="CD74" s="193"/>
      <c r="CE74" s="193"/>
      <c r="CF74" s="193"/>
      <c r="CG74" s="193"/>
      <c r="CH74" s="193"/>
    </row>
    <row r="75" spans="53:86">
      <c r="BA75" s="193"/>
      <c r="BB75" s="193"/>
      <c r="BC75" s="193"/>
      <c r="BD75" s="193"/>
      <c r="BE75" s="193"/>
      <c r="BF75" s="193"/>
      <c r="BG75" s="193"/>
      <c r="BH75" s="193"/>
      <c r="BI75" s="193"/>
      <c r="BJ75" s="193"/>
      <c r="BK75" s="193"/>
      <c r="BL75" s="193"/>
      <c r="BM75" s="54" t="s">
        <v>473</v>
      </c>
      <c r="BN75" s="193"/>
      <c r="BO75" s="193"/>
      <c r="BP75" s="193"/>
      <c r="BQ75" s="193"/>
      <c r="BR75" s="193"/>
      <c r="BS75" s="193"/>
      <c r="BT75" s="193"/>
      <c r="BU75" s="193"/>
      <c r="BV75" s="193"/>
      <c r="BW75" s="193"/>
      <c r="BX75" s="193"/>
      <c r="BY75" s="193"/>
      <c r="BZ75" s="193"/>
      <c r="CA75" s="193"/>
      <c r="CB75" s="193"/>
      <c r="CC75" s="193"/>
      <c r="CD75" s="193"/>
      <c r="CE75" s="193"/>
      <c r="CF75" s="193"/>
      <c r="CG75" s="193"/>
      <c r="CH75" s="193"/>
    </row>
    <row r="76" spans="53:86">
      <c r="BA76" s="193"/>
      <c r="BB76" s="193"/>
      <c r="BC76" s="193"/>
      <c r="BD76" s="193"/>
      <c r="BE76" s="193"/>
      <c r="BF76" s="193"/>
      <c r="BG76" s="193"/>
      <c r="BH76" s="193"/>
      <c r="BI76" s="193"/>
      <c r="BJ76" s="193"/>
      <c r="BK76" s="193"/>
      <c r="BL76" s="193"/>
      <c r="BM76" s="54" t="s">
        <v>404</v>
      </c>
      <c r="BN76" s="193"/>
      <c r="BO76" s="193"/>
      <c r="BP76" s="193"/>
      <c r="BQ76" s="193"/>
      <c r="BR76" s="193"/>
      <c r="BS76" s="193"/>
      <c r="BT76" s="193"/>
      <c r="BU76" s="193"/>
      <c r="BV76" s="193"/>
      <c r="BW76" s="193"/>
      <c r="BX76" s="193"/>
      <c r="BY76" s="193"/>
      <c r="BZ76" s="193"/>
      <c r="CA76" s="193"/>
      <c r="CB76" s="193"/>
      <c r="CC76" s="193"/>
      <c r="CD76" s="193"/>
      <c r="CE76" s="193"/>
      <c r="CF76" s="193"/>
      <c r="CG76" s="193"/>
      <c r="CH76" s="193"/>
    </row>
    <row r="77" spans="53:86">
      <c r="BA77" s="193"/>
      <c r="BB77" s="193"/>
      <c r="BC77" s="193"/>
      <c r="BD77" s="193"/>
      <c r="BE77" s="193"/>
      <c r="BF77" s="193"/>
      <c r="BG77" s="193"/>
      <c r="BH77" s="193"/>
      <c r="BI77" s="193"/>
      <c r="BJ77" s="193"/>
      <c r="BK77" s="193"/>
      <c r="BL77" s="193"/>
      <c r="BM77" s="55" t="s">
        <v>405</v>
      </c>
      <c r="BN77" s="193"/>
      <c r="BO77" s="193"/>
      <c r="BP77" s="193"/>
      <c r="BQ77" s="193"/>
      <c r="BR77" s="193"/>
      <c r="BS77" s="193"/>
      <c r="BT77" s="193"/>
      <c r="BU77" s="193"/>
      <c r="BV77" s="193"/>
      <c r="BW77" s="193"/>
      <c r="BX77" s="193"/>
      <c r="BY77" s="193"/>
      <c r="BZ77" s="193"/>
      <c r="CA77" s="193"/>
      <c r="CB77" s="193"/>
      <c r="CC77" s="193"/>
      <c r="CD77" s="193"/>
      <c r="CE77" s="193"/>
      <c r="CF77" s="193"/>
      <c r="CG77" s="193"/>
      <c r="CH77" s="193"/>
    </row>
    <row r="78" spans="53:86">
      <c r="BA78" s="193"/>
      <c r="BB78" s="193"/>
      <c r="BC78" s="193"/>
      <c r="BD78" s="193"/>
      <c r="BE78" s="193"/>
      <c r="BF78" s="193"/>
      <c r="BG78" s="193"/>
      <c r="BH78" s="193"/>
      <c r="BI78" s="193"/>
      <c r="BJ78" s="193"/>
      <c r="BK78" s="193"/>
      <c r="BL78" s="193"/>
      <c r="BM78" s="54" t="s">
        <v>406</v>
      </c>
      <c r="BN78" s="193"/>
      <c r="BO78" s="193"/>
      <c r="BP78" s="193"/>
      <c r="BQ78" s="193"/>
      <c r="BR78" s="193"/>
      <c r="BS78" s="193"/>
      <c r="BT78" s="193"/>
      <c r="BU78" s="193"/>
      <c r="BV78" s="193"/>
      <c r="BW78" s="193"/>
      <c r="BX78" s="193"/>
      <c r="BY78" s="193"/>
      <c r="BZ78" s="193"/>
      <c r="CA78" s="193"/>
      <c r="CB78" s="193"/>
      <c r="CC78" s="193"/>
      <c r="CD78" s="193"/>
      <c r="CE78" s="193"/>
      <c r="CF78" s="193"/>
      <c r="CG78" s="193"/>
      <c r="CH78" s="193"/>
    </row>
    <row r="79" spans="53:86">
      <c r="BA79" s="193"/>
      <c r="BB79" s="193"/>
      <c r="BC79" s="193"/>
      <c r="BD79" s="193"/>
      <c r="BE79" s="193"/>
      <c r="BF79" s="193"/>
      <c r="BG79" s="193"/>
      <c r="BH79" s="193"/>
      <c r="BI79" s="193"/>
      <c r="BJ79" s="193"/>
      <c r="BK79" s="193"/>
      <c r="BL79" s="193"/>
      <c r="BM79" s="54" t="s">
        <v>407</v>
      </c>
      <c r="BN79" s="193"/>
      <c r="BO79" s="193"/>
      <c r="BP79" s="193"/>
      <c r="BQ79" s="193"/>
      <c r="BR79" s="193"/>
      <c r="BS79" s="193"/>
      <c r="BT79" s="193"/>
      <c r="BU79" s="193"/>
      <c r="BV79" s="193"/>
      <c r="BW79" s="193"/>
      <c r="BX79" s="193"/>
      <c r="BY79" s="193"/>
      <c r="BZ79" s="193"/>
      <c r="CA79" s="193"/>
      <c r="CB79" s="193"/>
      <c r="CC79" s="193"/>
      <c r="CD79" s="193"/>
      <c r="CE79" s="193"/>
      <c r="CF79" s="193"/>
      <c r="CG79" s="193"/>
      <c r="CH79" s="193"/>
    </row>
    <row r="80" spans="53:86">
      <c r="BA80" s="193"/>
      <c r="BB80" s="193"/>
      <c r="BC80" s="193"/>
      <c r="BD80" s="193"/>
      <c r="BE80" s="193"/>
      <c r="BF80" s="193"/>
      <c r="BG80" s="193"/>
      <c r="BH80" s="193"/>
      <c r="BI80" s="193"/>
      <c r="BJ80" s="193"/>
      <c r="BK80" s="193"/>
      <c r="BL80" s="193"/>
      <c r="BM80" s="54" t="s">
        <v>408</v>
      </c>
      <c r="BN80" s="193"/>
      <c r="BO80" s="193"/>
      <c r="BP80" s="193"/>
      <c r="BQ80" s="193"/>
      <c r="BR80" s="193"/>
      <c r="BS80" s="193"/>
      <c r="BT80" s="193"/>
      <c r="BU80" s="193"/>
      <c r="BV80" s="193"/>
      <c r="BW80" s="193"/>
      <c r="BX80" s="193"/>
      <c r="BY80" s="193"/>
      <c r="BZ80" s="193"/>
      <c r="CA80" s="193"/>
      <c r="CB80" s="193"/>
      <c r="CC80" s="193"/>
      <c r="CD80" s="193"/>
      <c r="CE80" s="193"/>
      <c r="CF80" s="193"/>
      <c r="CG80" s="193"/>
      <c r="CH80" s="193"/>
    </row>
    <row r="81" spans="53:86">
      <c r="BA81" s="193"/>
      <c r="BB81" s="193"/>
      <c r="BC81" s="193"/>
      <c r="BD81" s="193"/>
      <c r="BE81" s="193"/>
      <c r="BF81" s="193"/>
      <c r="BG81" s="193"/>
      <c r="BH81" s="193"/>
      <c r="BI81" s="193"/>
      <c r="BJ81" s="193"/>
      <c r="BK81" s="193"/>
      <c r="BL81" s="193"/>
      <c r="BM81" s="54" t="s">
        <v>409</v>
      </c>
      <c r="BN81" s="193"/>
      <c r="BO81" s="193"/>
      <c r="BP81" s="193"/>
      <c r="BQ81" s="193"/>
      <c r="BR81" s="193"/>
      <c r="BS81" s="193"/>
      <c r="BT81" s="193"/>
      <c r="BU81" s="193"/>
      <c r="BV81" s="193"/>
      <c r="BW81" s="193"/>
      <c r="BX81" s="193"/>
      <c r="BY81" s="193"/>
      <c r="BZ81" s="193"/>
      <c r="CA81" s="193"/>
      <c r="CB81" s="193"/>
      <c r="CC81" s="193"/>
      <c r="CD81" s="193"/>
      <c r="CE81" s="193"/>
      <c r="CF81" s="193"/>
      <c r="CG81" s="193"/>
      <c r="CH81" s="193"/>
    </row>
    <row r="82" spans="53:86">
      <c r="BA82" s="193"/>
      <c r="BB82" s="193"/>
      <c r="BC82" s="193"/>
      <c r="BD82" s="193"/>
      <c r="BE82" s="193"/>
      <c r="BF82" s="193"/>
      <c r="BG82" s="193"/>
      <c r="BH82" s="193"/>
      <c r="BI82" s="193"/>
      <c r="BJ82" s="193"/>
      <c r="BK82" s="193"/>
      <c r="BL82" s="193"/>
      <c r="BM82" s="54" t="s">
        <v>410</v>
      </c>
      <c r="BN82" s="193"/>
      <c r="BO82" s="193"/>
      <c r="BP82" s="193"/>
      <c r="BQ82" s="193"/>
      <c r="BR82" s="193"/>
      <c r="BS82" s="193"/>
      <c r="BT82" s="193"/>
      <c r="BU82" s="193"/>
      <c r="BV82" s="193"/>
      <c r="BW82" s="193"/>
      <c r="BX82" s="193"/>
      <c r="BY82" s="193"/>
      <c r="BZ82" s="193"/>
      <c r="CA82" s="193"/>
      <c r="CB82" s="193"/>
      <c r="CC82" s="193"/>
      <c r="CD82" s="193"/>
      <c r="CE82" s="193"/>
      <c r="CF82" s="193"/>
      <c r="CG82" s="193"/>
      <c r="CH82" s="193"/>
    </row>
    <row r="83" spans="53:86">
      <c r="BA83" s="193"/>
      <c r="BB83" s="193"/>
      <c r="BC83" s="193"/>
      <c r="BD83" s="193"/>
      <c r="BE83" s="193"/>
      <c r="BF83" s="193"/>
      <c r="BG83" s="193"/>
      <c r="BH83" s="193"/>
      <c r="BI83" s="193"/>
      <c r="BJ83" s="193"/>
      <c r="BK83" s="193"/>
      <c r="BL83" s="193"/>
      <c r="BM83" s="54" t="s">
        <v>411</v>
      </c>
      <c r="BN83" s="193"/>
      <c r="BO83" s="193"/>
      <c r="BP83" s="193"/>
      <c r="BQ83" s="193"/>
      <c r="BR83" s="193"/>
      <c r="BS83" s="193"/>
      <c r="BT83" s="193"/>
      <c r="BU83" s="193"/>
      <c r="BV83" s="193"/>
      <c r="BW83" s="193"/>
      <c r="BX83" s="193"/>
      <c r="BY83" s="193"/>
      <c r="BZ83" s="193"/>
      <c r="CA83" s="193"/>
      <c r="CB83" s="193"/>
      <c r="CC83" s="193"/>
      <c r="CD83" s="193"/>
      <c r="CE83" s="193"/>
      <c r="CF83" s="193"/>
      <c r="CG83" s="193"/>
      <c r="CH83" s="193"/>
    </row>
    <row r="84" spans="53:86">
      <c r="BA84" s="193"/>
      <c r="BB84" s="193"/>
      <c r="BC84" s="193"/>
      <c r="BD84" s="193"/>
      <c r="BE84" s="193"/>
      <c r="BF84" s="193"/>
      <c r="BG84" s="193"/>
      <c r="BH84" s="193"/>
      <c r="BI84" s="193"/>
      <c r="BJ84" s="193"/>
      <c r="BK84" s="193"/>
      <c r="BL84" s="193"/>
      <c r="BM84" s="54" t="s">
        <v>412</v>
      </c>
      <c r="BN84" s="193"/>
      <c r="BO84" s="193"/>
      <c r="BP84" s="193"/>
      <c r="BQ84" s="193"/>
      <c r="BR84" s="193"/>
      <c r="BS84" s="193"/>
      <c r="BT84" s="193"/>
      <c r="BU84" s="193"/>
      <c r="BV84" s="193"/>
      <c r="BW84" s="193"/>
      <c r="BX84" s="193"/>
      <c r="BY84" s="193"/>
      <c r="BZ84" s="193"/>
      <c r="CA84" s="193"/>
      <c r="CB84" s="193"/>
      <c r="CC84" s="193"/>
      <c r="CD84" s="193"/>
      <c r="CE84" s="193"/>
      <c r="CF84" s="193"/>
      <c r="CG84" s="193"/>
      <c r="CH84" s="193"/>
    </row>
    <row r="85" spans="53:86">
      <c r="BA85" s="193"/>
      <c r="BB85" s="193"/>
      <c r="BC85" s="193"/>
      <c r="BD85" s="193"/>
      <c r="BE85" s="193"/>
      <c r="BF85" s="193"/>
      <c r="BG85" s="193"/>
      <c r="BH85" s="193"/>
      <c r="BI85" s="193"/>
      <c r="BJ85" s="193"/>
      <c r="BK85" s="193"/>
      <c r="BL85" s="193"/>
      <c r="BM85" s="54" t="s">
        <v>413</v>
      </c>
      <c r="BN85" s="193"/>
      <c r="BO85" s="193"/>
      <c r="BP85" s="193"/>
      <c r="BQ85" s="193"/>
      <c r="BR85" s="193"/>
      <c r="BS85" s="193"/>
      <c r="BT85" s="193"/>
      <c r="BU85" s="193"/>
      <c r="BV85" s="193"/>
      <c r="BW85" s="193"/>
      <c r="BX85" s="193"/>
      <c r="BY85" s="193"/>
      <c r="BZ85" s="193"/>
      <c r="CA85" s="193"/>
      <c r="CB85" s="193"/>
      <c r="CC85" s="193"/>
      <c r="CD85" s="193"/>
      <c r="CE85" s="193"/>
      <c r="CF85" s="193"/>
      <c r="CG85" s="193"/>
      <c r="CH85" s="193"/>
    </row>
    <row r="86" spans="53:86">
      <c r="BA86" s="193"/>
      <c r="BB86" s="193"/>
      <c r="BC86" s="193"/>
      <c r="BD86" s="193"/>
      <c r="BE86" s="193"/>
      <c r="BF86" s="193"/>
      <c r="BG86" s="193"/>
      <c r="BH86" s="193"/>
      <c r="BI86" s="193"/>
      <c r="BJ86" s="193"/>
      <c r="BK86" s="193"/>
      <c r="BL86" s="193"/>
      <c r="BM86" s="54" t="s">
        <v>414</v>
      </c>
      <c r="BN86" s="193"/>
      <c r="BO86" s="193"/>
      <c r="BP86" s="193"/>
      <c r="BQ86" s="193"/>
      <c r="BR86" s="193"/>
      <c r="BS86" s="193"/>
      <c r="BT86" s="193"/>
      <c r="BU86" s="193"/>
      <c r="BV86" s="193"/>
      <c r="BW86" s="193"/>
      <c r="BX86" s="193"/>
      <c r="BY86" s="193"/>
      <c r="BZ86" s="193"/>
      <c r="CA86" s="193"/>
      <c r="CB86" s="193"/>
      <c r="CC86" s="193"/>
      <c r="CD86" s="193"/>
      <c r="CE86" s="193"/>
      <c r="CF86" s="193"/>
      <c r="CG86" s="193"/>
      <c r="CH86" s="193"/>
    </row>
    <row r="87" spans="53:86">
      <c r="BA87" s="193"/>
      <c r="BB87" s="193"/>
      <c r="BC87" s="193"/>
      <c r="BD87" s="193"/>
      <c r="BE87" s="193"/>
      <c r="BF87" s="193"/>
      <c r="BG87" s="193"/>
      <c r="BH87" s="193"/>
      <c r="BI87" s="193"/>
      <c r="BJ87" s="193"/>
      <c r="BK87" s="193"/>
      <c r="BL87" s="193"/>
      <c r="BM87" s="54" t="s">
        <v>415</v>
      </c>
      <c r="BN87" s="193"/>
      <c r="BO87" s="193"/>
      <c r="BP87" s="193"/>
      <c r="BQ87" s="193"/>
      <c r="BR87" s="193"/>
      <c r="BS87" s="193"/>
      <c r="BT87" s="193"/>
      <c r="BU87" s="193"/>
      <c r="BV87" s="193"/>
      <c r="BW87" s="193"/>
      <c r="BX87" s="193"/>
      <c r="BY87" s="193"/>
      <c r="BZ87" s="193"/>
      <c r="CA87" s="193"/>
      <c r="CB87" s="193"/>
      <c r="CC87" s="193"/>
      <c r="CD87" s="193"/>
      <c r="CE87" s="193"/>
      <c r="CF87" s="193"/>
      <c r="CG87" s="193"/>
      <c r="CH87" s="193"/>
    </row>
    <row r="88" spans="53:86">
      <c r="BA88" s="193"/>
      <c r="BB88" s="193"/>
      <c r="BC88" s="193"/>
      <c r="BD88" s="193"/>
      <c r="BE88" s="193"/>
      <c r="BF88" s="193"/>
      <c r="BG88" s="193"/>
      <c r="BH88" s="193"/>
      <c r="BI88" s="193"/>
      <c r="BJ88" s="193"/>
      <c r="BK88" s="193"/>
      <c r="BL88" s="193"/>
      <c r="BM88" s="54" t="s">
        <v>416</v>
      </c>
      <c r="BN88" s="193"/>
      <c r="BO88" s="193"/>
      <c r="BP88" s="193"/>
      <c r="BQ88" s="193"/>
      <c r="BR88" s="193"/>
      <c r="BS88" s="193"/>
      <c r="BT88" s="193"/>
      <c r="BU88" s="193"/>
      <c r="BV88" s="193"/>
      <c r="BW88" s="193"/>
      <c r="BX88" s="193"/>
      <c r="BY88" s="193"/>
      <c r="BZ88" s="193"/>
      <c r="CA88" s="193"/>
      <c r="CB88" s="193"/>
      <c r="CC88" s="193"/>
      <c r="CD88" s="193"/>
      <c r="CE88" s="193"/>
      <c r="CF88" s="193"/>
      <c r="CG88" s="193"/>
      <c r="CH88" s="193"/>
    </row>
    <row r="89" spans="53:86">
      <c r="BA89" s="193"/>
      <c r="BB89" s="193"/>
      <c r="BC89" s="193"/>
      <c r="BD89" s="193"/>
      <c r="BE89" s="193"/>
      <c r="BF89" s="193"/>
      <c r="BG89" s="193"/>
      <c r="BH89" s="193"/>
      <c r="BI89" s="193"/>
      <c r="BJ89" s="193"/>
      <c r="BK89" s="193"/>
      <c r="BL89" s="193"/>
      <c r="BM89" s="54" t="s">
        <v>417</v>
      </c>
      <c r="BN89" s="193"/>
      <c r="BO89" s="193"/>
      <c r="BP89" s="193"/>
      <c r="BQ89" s="193"/>
      <c r="BR89" s="193"/>
      <c r="BS89" s="193"/>
      <c r="BT89" s="193"/>
      <c r="BU89" s="193"/>
      <c r="BV89" s="193"/>
      <c r="BW89" s="193"/>
      <c r="BX89" s="193"/>
      <c r="BY89" s="193"/>
      <c r="BZ89" s="193"/>
      <c r="CA89" s="193"/>
      <c r="CB89" s="193"/>
      <c r="CC89" s="193"/>
      <c r="CD89" s="193"/>
      <c r="CE89" s="193"/>
      <c r="CF89" s="193"/>
      <c r="CG89" s="193"/>
      <c r="CH89" s="193"/>
    </row>
    <row r="90" spans="53:86">
      <c r="BA90" s="193"/>
      <c r="BB90" s="193"/>
      <c r="BC90" s="193"/>
      <c r="BD90" s="193"/>
      <c r="BE90" s="193"/>
      <c r="BF90" s="193"/>
      <c r="BG90" s="193"/>
      <c r="BH90" s="193"/>
      <c r="BI90" s="193"/>
      <c r="BJ90" s="193"/>
      <c r="BK90" s="193"/>
      <c r="BL90" s="193"/>
      <c r="BM90" s="54" t="s">
        <v>418</v>
      </c>
      <c r="BN90" s="193"/>
      <c r="BO90" s="193"/>
      <c r="BP90" s="193"/>
      <c r="BQ90" s="193"/>
      <c r="BR90" s="193"/>
      <c r="BS90" s="193"/>
      <c r="BT90" s="193"/>
      <c r="BU90" s="193"/>
      <c r="BV90" s="193"/>
      <c r="BW90" s="193"/>
      <c r="BX90" s="193"/>
      <c r="BY90" s="193"/>
      <c r="BZ90" s="193"/>
      <c r="CA90" s="193"/>
      <c r="CB90" s="193"/>
      <c r="CC90" s="193"/>
      <c r="CD90" s="193"/>
      <c r="CE90" s="193"/>
      <c r="CF90" s="193"/>
      <c r="CG90" s="193"/>
      <c r="CH90" s="193"/>
    </row>
    <row r="91" spans="53:86">
      <c r="BA91" s="193"/>
      <c r="BB91" s="193"/>
      <c r="BC91" s="193"/>
      <c r="BD91" s="193"/>
      <c r="BE91" s="193"/>
      <c r="BF91" s="193"/>
      <c r="BG91" s="193"/>
      <c r="BH91" s="193"/>
      <c r="BI91" s="193"/>
      <c r="BJ91" s="193"/>
      <c r="BK91" s="193"/>
      <c r="BL91" s="193"/>
      <c r="BM91" s="54" t="s">
        <v>474</v>
      </c>
      <c r="BN91" s="193"/>
      <c r="BO91" s="193"/>
      <c r="BP91" s="193"/>
      <c r="BQ91" s="193"/>
      <c r="BR91" s="193"/>
      <c r="BS91" s="193"/>
      <c r="BT91" s="193"/>
      <c r="BU91" s="193"/>
      <c r="BV91" s="193"/>
      <c r="BW91" s="193"/>
      <c r="BX91" s="193"/>
      <c r="BY91" s="193"/>
      <c r="BZ91" s="193"/>
      <c r="CA91" s="193"/>
      <c r="CB91" s="193"/>
      <c r="CC91" s="193"/>
      <c r="CD91" s="193"/>
      <c r="CE91" s="193"/>
      <c r="CF91" s="193"/>
      <c r="CG91" s="193"/>
      <c r="CH91" s="193"/>
    </row>
    <row r="92" spans="53:86">
      <c r="BA92" s="193"/>
      <c r="BB92" s="193"/>
      <c r="BC92" s="193"/>
      <c r="BD92" s="193"/>
      <c r="BE92" s="193"/>
      <c r="BF92" s="193"/>
      <c r="BG92" s="193"/>
      <c r="BH92" s="193"/>
      <c r="BI92" s="193"/>
      <c r="BJ92" s="193"/>
      <c r="BK92" s="193"/>
      <c r="BL92" s="193"/>
      <c r="BM92" s="54" t="s">
        <v>419</v>
      </c>
      <c r="BN92" s="193"/>
      <c r="BO92" s="193"/>
      <c r="BP92" s="193"/>
      <c r="BQ92" s="193"/>
      <c r="BR92" s="193"/>
      <c r="BS92" s="193"/>
      <c r="BT92" s="193"/>
      <c r="BU92" s="193"/>
      <c r="BV92" s="193"/>
      <c r="BW92" s="193"/>
      <c r="BX92" s="193"/>
      <c r="BY92" s="193"/>
      <c r="BZ92" s="193"/>
      <c r="CA92" s="193"/>
      <c r="CB92" s="193"/>
      <c r="CC92" s="193"/>
      <c r="CD92" s="193"/>
      <c r="CE92" s="193"/>
      <c r="CF92" s="193"/>
      <c r="CG92" s="193"/>
      <c r="CH92" s="193"/>
    </row>
    <row r="93" spans="53:86">
      <c r="BA93" s="193"/>
      <c r="BB93" s="193"/>
      <c r="BC93" s="193"/>
      <c r="BD93" s="193"/>
      <c r="BE93" s="193"/>
      <c r="BF93" s="193"/>
      <c r="BG93" s="193"/>
      <c r="BH93" s="193"/>
      <c r="BI93" s="193"/>
      <c r="BJ93" s="193"/>
      <c r="BK93" s="193"/>
      <c r="BL93" s="193"/>
      <c r="BM93" s="54" t="s">
        <v>420</v>
      </c>
      <c r="BN93" s="193"/>
      <c r="BO93" s="193"/>
      <c r="BP93" s="193"/>
      <c r="BQ93" s="193"/>
      <c r="BR93" s="193"/>
      <c r="BS93" s="193"/>
      <c r="BT93" s="193"/>
      <c r="BU93" s="193"/>
      <c r="BV93" s="193"/>
      <c r="BW93" s="193"/>
      <c r="BX93" s="193"/>
      <c r="BY93" s="193"/>
      <c r="BZ93" s="193"/>
      <c r="CA93" s="193"/>
      <c r="CB93" s="193"/>
      <c r="CC93" s="193"/>
      <c r="CD93" s="193"/>
      <c r="CE93" s="193"/>
      <c r="CF93" s="193"/>
      <c r="CG93" s="193"/>
      <c r="CH93" s="193"/>
    </row>
    <row r="94" spans="53:86">
      <c r="BA94" s="193"/>
      <c r="BB94" s="193"/>
      <c r="BC94" s="193"/>
      <c r="BD94" s="193"/>
      <c r="BE94" s="193"/>
      <c r="BF94" s="193"/>
      <c r="BG94" s="193"/>
      <c r="BH94" s="193"/>
      <c r="BI94" s="193"/>
      <c r="BJ94" s="193"/>
      <c r="BK94" s="193"/>
      <c r="BL94" s="193"/>
      <c r="BM94" s="54" t="s">
        <v>421</v>
      </c>
      <c r="BN94" s="193"/>
      <c r="BO94" s="193"/>
      <c r="BP94" s="193"/>
      <c r="BQ94" s="193"/>
      <c r="BR94" s="193"/>
      <c r="BS94" s="193"/>
      <c r="BT94" s="193"/>
      <c r="BU94" s="193"/>
      <c r="BV94" s="193"/>
      <c r="BW94" s="193"/>
      <c r="BX94" s="193"/>
      <c r="BY94" s="193"/>
      <c r="BZ94" s="193"/>
      <c r="CA94" s="193"/>
      <c r="CB94" s="193"/>
      <c r="CC94" s="193"/>
      <c r="CD94" s="193"/>
      <c r="CE94" s="193"/>
      <c r="CF94" s="193"/>
      <c r="CG94" s="193"/>
      <c r="CH94" s="193"/>
    </row>
    <row r="95" spans="53:86">
      <c r="BA95" s="193"/>
      <c r="BB95" s="193"/>
      <c r="BC95" s="193"/>
      <c r="BD95" s="193"/>
      <c r="BE95" s="193"/>
      <c r="BF95" s="193"/>
      <c r="BG95" s="193"/>
      <c r="BH95" s="193"/>
      <c r="BI95" s="193"/>
      <c r="BJ95" s="193"/>
      <c r="BK95" s="193"/>
      <c r="BL95" s="193"/>
      <c r="BM95" s="54" t="s">
        <v>422</v>
      </c>
      <c r="BN95" s="193"/>
      <c r="BO95" s="193"/>
      <c r="BP95" s="193"/>
      <c r="BQ95" s="193"/>
      <c r="BR95" s="193"/>
      <c r="BS95" s="193"/>
      <c r="BT95" s="193"/>
      <c r="BU95" s="193"/>
      <c r="BV95" s="193"/>
      <c r="BW95" s="193"/>
      <c r="BX95" s="193"/>
      <c r="BY95" s="193"/>
      <c r="BZ95" s="193"/>
      <c r="CA95" s="193"/>
      <c r="CB95" s="193"/>
      <c r="CC95" s="193"/>
      <c r="CD95" s="193"/>
      <c r="CE95" s="193"/>
      <c r="CF95" s="193"/>
      <c r="CG95" s="193"/>
      <c r="CH95" s="193"/>
    </row>
    <row r="96" spans="53:86">
      <c r="BA96" s="193"/>
      <c r="BB96" s="193"/>
      <c r="BC96" s="193"/>
      <c r="BD96" s="193"/>
      <c r="BE96" s="193"/>
      <c r="BF96" s="193"/>
      <c r="BG96" s="193"/>
      <c r="BH96" s="193"/>
      <c r="BI96" s="193"/>
      <c r="BJ96" s="193"/>
      <c r="BK96" s="193"/>
      <c r="BL96" s="193"/>
      <c r="BM96" s="54" t="s">
        <v>423</v>
      </c>
      <c r="BN96" s="193"/>
      <c r="BO96" s="193"/>
      <c r="BP96" s="193"/>
      <c r="BQ96" s="193"/>
      <c r="BR96" s="193"/>
      <c r="BS96" s="193"/>
      <c r="BT96" s="193"/>
      <c r="BU96" s="193"/>
      <c r="BV96" s="193"/>
      <c r="BW96" s="193"/>
      <c r="BX96" s="193"/>
      <c r="BY96" s="193"/>
      <c r="BZ96" s="193"/>
      <c r="CA96" s="193"/>
      <c r="CB96" s="193"/>
      <c r="CC96" s="193"/>
      <c r="CD96" s="193"/>
      <c r="CE96" s="193"/>
      <c r="CF96" s="193"/>
      <c r="CG96" s="193"/>
      <c r="CH96" s="193"/>
    </row>
    <row r="97" spans="53:86">
      <c r="BA97" s="193"/>
      <c r="BB97" s="193"/>
      <c r="BC97" s="193"/>
      <c r="BD97" s="193"/>
      <c r="BE97" s="193"/>
      <c r="BF97" s="193"/>
      <c r="BG97" s="193"/>
      <c r="BH97" s="193"/>
      <c r="BI97" s="193"/>
      <c r="BJ97" s="193"/>
      <c r="BK97" s="193"/>
      <c r="BL97" s="193"/>
      <c r="BM97" s="54" t="s">
        <v>475</v>
      </c>
      <c r="BN97" s="193"/>
      <c r="BO97" s="193"/>
      <c r="BP97" s="193"/>
      <c r="BQ97" s="193"/>
      <c r="BR97" s="193"/>
      <c r="BS97" s="193"/>
      <c r="BT97" s="193"/>
      <c r="BU97" s="193"/>
      <c r="BV97" s="193"/>
      <c r="BW97" s="193"/>
      <c r="BX97" s="193"/>
      <c r="BY97" s="193"/>
      <c r="BZ97" s="193"/>
      <c r="CA97" s="193"/>
      <c r="CB97" s="193"/>
      <c r="CC97" s="193"/>
      <c r="CD97" s="193"/>
      <c r="CE97" s="193"/>
      <c r="CF97" s="193"/>
      <c r="CG97" s="193"/>
      <c r="CH97" s="193"/>
    </row>
    <row r="98" spans="53:86">
      <c r="BA98" s="193"/>
      <c r="BB98" s="193"/>
      <c r="BC98" s="193"/>
      <c r="BD98" s="193"/>
      <c r="BE98" s="193"/>
      <c r="BF98" s="193"/>
      <c r="BG98" s="193"/>
      <c r="BH98" s="193"/>
      <c r="BI98" s="193"/>
      <c r="BJ98" s="193"/>
      <c r="BK98" s="193"/>
      <c r="BL98" s="193"/>
      <c r="BM98" s="54" t="s">
        <v>424</v>
      </c>
      <c r="BN98" s="193"/>
      <c r="BO98" s="193"/>
      <c r="BP98" s="193"/>
      <c r="BQ98" s="193"/>
      <c r="BR98" s="193"/>
      <c r="BS98" s="193"/>
      <c r="BT98" s="193"/>
      <c r="BU98" s="193"/>
      <c r="BV98" s="193"/>
      <c r="BW98" s="193"/>
      <c r="BX98" s="193"/>
      <c r="BY98" s="193"/>
      <c r="BZ98" s="193"/>
      <c r="CA98" s="193"/>
      <c r="CB98" s="193"/>
      <c r="CC98" s="193"/>
      <c r="CD98" s="193"/>
      <c r="CE98" s="193"/>
      <c r="CF98" s="193"/>
      <c r="CG98" s="193"/>
      <c r="CH98" s="193"/>
    </row>
    <row r="99" spans="53:86">
      <c r="BA99" s="193"/>
      <c r="BB99" s="193"/>
      <c r="BC99" s="193"/>
      <c r="BD99" s="193"/>
      <c r="BE99" s="193"/>
      <c r="BF99" s="193"/>
      <c r="BG99" s="193"/>
      <c r="BH99" s="193"/>
      <c r="BI99" s="193"/>
      <c r="BJ99" s="193"/>
      <c r="BK99" s="193"/>
      <c r="BL99" s="193"/>
      <c r="BM99" s="54" t="s">
        <v>425</v>
      </c>
      <c r="BN99" s="193"/>
      <c r="BO99" s="193"/>
      <c r="BP99" s="193"/>
      <c r="BQ99" s="193"/>
      <c r="BR99" s="193"/>
      <c r="BS99" s="193"/>
      <c r="BT99" s="193"/>
      <c r="BU99" s="193"/>
      <c r="BV99" s="193"/>
      <c r="BW99" s="193"/>
      <c r="BX99" s="193"/>
      <c r="BY99" s="193"/>
      <c r="BZ99" s="193"/>
      <c r="CA99" s="193"/>
      <c r="CB99" s="193"/>
      <c r="CC99" s="193"/>
      <c r="CD99" s="193"/>
      <c r="CE99" s="193"/>
      <c r="CF99" s="193"/>
      <c r="CG99" s="193"/>
      <c r="CH99" s="193"/>
    </row>
    <row r="100" spans="53:86">
      <c r="BA100" s="193"/>
      <c r="BB100" s="193"/>
      <c r="BC100" s="193"/>
      <c r="BD100" s="193"/>
      <c r="BE100" s="193"/>
      <c r="BF100" s="193"/>
      <c r="BG100" s="193"/>
      <c r="BH100" s="193"/>
      <c r="BI100" s="193"/>
      <c r="BJ100" s="193"/>
      <c r="BK100" s="193"/>
      <c r="BL100" s="193"/>
      <c r="BM100" s="55" t="s">
        <v>426</v>
      </c>
      <c r="BN100" s="193"/>
      <c r="BO100" s="193"/>
      <c r="BP100" s="193"/>
      <c r="BQ100" s="193"/>
      <c r="BR100" s="193"/>
      <c r="BS100" s="193"/>
      <c r="BT100" s="193"/>
      <c r="BU100" s="193"/>
      <c r="BV100" s="193"/>
      <c r="BW100" s="193"/>
      <c r="BX100" s="193"/>
      <c r="BY100" s="193"/>
      <c r="BZ100" s="193"/>
      <c r="CA100" s="193"/>
      <c r="CB100" s="193"/>
      <c r="CC100" s="193"/>
      <c r="CD100" s="193"/>
      <c r="CE100" s="193"/>
      <c r="CF100" s="193"/>
      <c r="CG100" s="193"/>
      <c r="CH100" s="193"/>
    </row>
    <row r="101" spans="53:86">
      <c r="BA101" s="193"/>
      <c r="BB101" s="193"/>
      <c r="BC101" s="193"/>
      <c r="BD101" s="193"/>
      <c r="BE101" s="193"/>
      <c r="BF101" s="193"/>
      <c r="BG101" s="193"/>
      <c r="BH101" s="193"/>
      <c r="BI101" s="193"/>
      <c r="BJ101" s="193"/>
      <c r="BK101" s="193"/>
      <c r="BL101" s="193"/>
      <c r="BM101" s="54" t="s">
        <v>38</v>
      </c>
      <c r="BN101" s="193"/>
      <c r="BO101" s="193"/>
      <c r="BP101" s="193"/>
      <c r="BQ101" s="193"/>
      <c r="BR101" s="193"/>
      <c r="BS101" s="193"/>
      <c r="BT101" s="193"/>
      <c r="BU101" s="193"/>
      <c r="BV101" s="193"/>
      <c r="BW101" s="193"/>
      <c r="BX101" s="193"/>
      <c r="BY101" s="193"/>
      <c r="BZ101" s="193"/>
      <c r="CA101" s="193"/>
      <c r="CB101" s="193"/>
      <c r="CC101" s="193"/>
      <c r="CD101" s="193"/>
      <c r="CE101" s="193"/>
      <c r="CF101" s="193"/>
      <c r="CG101" s="193"/>
      <c r="CH101" s="193"/>
    </row>
    <row r="102" spans="53:86">
      <c r="BA102" s="193"/>
      <c r="BB102" s="193"/>
      <c r="BC102" s="193"/>
      <c r="BD102" s="193"/>
      <c r="BE102" s="193"/>
      <c r="BF102" s="193"/>
      <c r="BG102" s="193"/>
      <c r="BH102" s="193"/>
      <c r="BI102" s="193"/>
      <c r="BJ102" s="193"/>
      <c r="BK102" s="193"/>
      <c r="BL102" s="193"/>
      <c r="BM102" s="55" t="s">
        <v>427</v>
      </c>
      <c r="BN102" s="193"/>
      <c r="BO102" s="193"/>
      <c r="BP102" s="193"/>
      <c r="BQ102" s="193"/>
      <c r="BR102" s="193"/>
      <c r="BS102" s="193"/>
      <c r="BT102" s="193"/>
      <c r="BU102" s="193"/>
      <c r="BV102" s="193"/>
      <c r="BW102" s="193"/>
      <c r="BX102" s="193"/>
      <c r="BY102" s="193"/>
      <c r="BZ102" s="193"/>
      <c r="CA102" s="193"/>
      <c r="CB102" s="193"/>
      <c r="CC102" s="193"/>
      <c r="CD102" s="193"/>
      <c r="CE102" s="193"/>
      <c r="CF102" s="193"/>
      <c r="CG102" s="193"/>
      <c r="CH102" s="193"/>
    </row>
    <row r="103" spans="53:86">
      <c r="BA103" s="193"/>
      <c r="BB103" s="193"/>
      <c r="BC103" s="193"/>
      <c r="BD103" s="193"/>
      <c r="BE103" s="193"/>
      <c r="BF103" s="193"/>
      <c r="BG103" s="193"/>
      <c r="BH103" s="193"/>
      <c r="BI103" s="193"/>
      <c r="BJ103" s="193"/>
      <c r="BK103" s="193"/>
      <c r="BL103" s="193"/>
      <c r="BM103" s="54" t="s">
        <v>428</v>
      </c>
      <c r="BN103" s="193"/>
      <c r="BO103" s="193"/>
      <c r="BP103" s="193"/>
      <c r="BQ103" s="193"/>
      <c r="BR103" s="193"/>
      <c r="BS103" s="193"/>
      <c r="BT103" s="193"/>
      <c r="BU103" s="193"/>
      <c r="BV103" s="193"/>
      <c r="BW103" s="193"/>
      <c r="BX103" s="193"/>
      <c r="BY103" s="193"/>
      <c r="BZ103" s="193"/>
      <c r="CA103" s="193"/>
      <c r="CB103" s="193"/>
      <c r="CC103" s="193"/>
      <c r="CD103" s="193"/>
      <c r="CE103" s="193"/>
      <c r="CF103" s="193"/>
      <c r="CG103" s="193"/>
      <c r="CH103" s="193"/>
    </row>
    <row r="104" spans="53:86">
      <c r="BA104" s="193"/>
      <c r="BB104" s="193"/>
      <c r="BC104" s="193"/>
      <c r="BD104" s="193"/>
      <c r="BE104" s="193"/>
      <c r="BF104" s="193"/>
      <c r="BG104" s="193"/>
      <c r="BH104" s="193"/>
      <c r="BI104" s="193"/>
      <c r="BJ104" s="193"/>
      <c r="BK104" s="193"/>
      <c r="BL104" s="193"/>
      <c r="BM104" s="54" t="s">
        <v>429</v>
      </c>
      <c r="BN104" s="193"/>
      <c r="BO104" s="193"/>
      <c r="BP104" s="193"/>
      <c r="BQ104" s="193"/>
      <c r="BR104" s="193"/>
      <c r="BS104" s="193"/>
      <c r="BT104" s="193"/>
      <c r="BU104" s="193"/>
      <c r="BV104" s="193"/>
      <c r="BW104" s="193"/>
      <c r="BX104" s="193"/>
      <c r="BY104" s="193"/>
      <c r="BZ104" s="193"/>
      <c r="CA104" s="193"/>
      <c r="CB104" s="193"/>
      <c r="CC104" s="193"/>
      <c r="CD104" s="193"/>
      <c r="CE104" s="193"/>
      <c r="CF104" s="193"/>
      <c r="CG104" s="193"/>
      <c r="CH104" s="193"/>
    </row>
    <row r="105" spans="53:86">
      <c r="BA105" s="193"/>
      <c r="BB105" s="193"/>
      <c r="BC105" s="193"/>
      <c r="BD105" s="193"/>
      <c r="BE105" s="193"/>
      <c r="BF105" s="193"/>
      <c r="BG105" s="193"/>
      <c r="BH105" s="193"/>
      <c r="BI105" s="193"/>
      <c r="BJ105" s="193"/>
      <c r="BK105" s="193"/>
      <c r="BL105" s="193"/>
      <c r="BM105" s="54" t="s">
        <v>430</v>
      </c>
      <c r="BN105" s="193"/>
      <c r="BO105" s="193"/>
      <c r="BP105" s="193"/>
      <c r="BQ105" s="193"/>
      <c r="BR105" s="193"/>
      <c r="BS105" s="193"/>
      <c r="BT105" s="193"/>
      <c r="BU105" s="193"/>
      <c r="BV105" s="193"/>
      <c r="BW105" s="193"/>
      <c r="BX105" s="193"/>
      <c r="BY105" s="193"/>
      <c r="BZ105" s="193"/>
      <c r="CA105" s="193"/>
      <c r="CB105" s="193"/>
      <c r="CC105" s="193"/>
      <c r="CD105" s="193"/>
      <c r="CE105" s="193"/>
      <c r="CF105" s="193"/>
      <c r="CG105" s="193"/>
      <c r="CH105" s="193"/>
    </row>
    <row r="106" spans="53:86">
      <c r="BA106" s="193"/>
      <c r="BB106" s="193"/>
      <c r="BC106" s="193"/>
      <c r="BD106" s="193"/>
      <c r="BE106" s="193"/>
      <c r="BF106" s="193"/>
      <c r="BG106" s="193"/>
      <c r="BH106" s="193"/>
      <c r="BI106" s="193"/>
      <c r="BJ106" s="193"/>
      <c r="BK106" s="193"/>
      <c r="BL106" s="193"/>
      <c r="BM106" s="54" t="s">
        <v>431</v>
      </c>
      <c r="BN106" s="193"/>
      <c r="BO106" s="193"/>
      <c r="BP106" s="193"/>
      <c r="BQ106" s="193"/>
      <c r="BR106" s="193"/>
      <c r="BS106" s="193"/>
      <c r="BT106" s="193"/>
      <c r="BU106" s="193"/>
      <c r="BV106" s="193"/>
      <c r="BW106" s="193"/>
      <c r="BX106" s="193"/>
      <c r="BY106" s="193"/>
      <c r="BZ106" s="193"/>
      <c r="CA106" s="193"/>
      <c r="CB106" s="193"/>
      <c r="CC106" s="193"/>
      <c r="CD106" s="193"/>
      <c r="CE106" s="193"/>
      <c r="CF106" s="193"/>
      <c r="CG106" s="193"/>
      <c r="CH106" s="193"/>
    </row>
    <row r="107" spans="53:86">
      <c r="BA107" s="193"/>
      <c r="BB107" s="193"/>
      <c r="BC107" s="193"/>
      <c r="BD107" s="193"/>
      <c r="BE107" s="193"/>
      <c r="BF107" s="193"/>
      <c r="BG107" s="193"/>
      <c r="BH107" s="193"/>
      <c r="BI107" s="193"/>
      <c r="BJ107" s="193"/>
      <c r="BK107" s="193"/>
      <c r="BL107" s="193"/>
      <c r="BM107" s="54" t="s">
        <v>432</v>
      </c>
      <c r="BN107" s="193"/>
      <c r="BO107" s="193"/>
      <c r="BP107" s="193"/>
      <c r="BQ107" s="193"/>
      <c r="BR107" s="193"/>
      <c r="BS107" s="193"/>
      <c r="BT107" s="193"/>
      <c r="BU107" s="193"/>
      <c r="BV107" s="193"/>
      <c r="BW107" s="193"/>
      <c r="BX107" s="193"/>
      <c r="BY107" s="193"/>
      <c r="BZ107" s="193"/>
      <c r="CA107" s="193"/>
      <c r="CB107" s="193"/>
      <c r="CC107" s="193"/>
      <c r="CD107" s="193"/>
      <c r="CE107" s="193"/>
      <c r="CF107" s="193"/>
      <c r="CG107" s="193"/>
      <c r="CH107" s="193"/>
    </row>
    <row r="108" spans="53:86">
      <c r="BA108" s="193"/>
      <c r="BB108" s="193"/>
      <c r="BC108" s="193"/>
      <c r="BD108" s="193"/>
      <c r="BE108" s="193"/>
      <c r="BF108" s="193"/>
      <c r="BG108" s="193"/>
      <c r="BH108" s="193"/>
      <c r="BI108" s="193"/>
      <c r="BJ108" s="193"/>
      <c r="BK108" s="193"/>
      <c r="BL108" s="193"/>
      <c r="BM108" s="54" t="s">
        <v>433</v>
      </c>
      <c r="BN108" s="193"/>
      <c r="BO108" s="193"/>
      <c r="BP108" s="193"/>
      <c r="BQ108" s="193"/>
      <c r="BR108" s="193"/>
      <c r="BS108" s="193"/>
      <c r="BT108" s="193"/>
      <c r="BU108" s="193"/>
      <c r="BV108" s="193"/>
      <c r="BW108" s="193"/>
      <c r="BX108" s="193"/>
      <c r="BY108" s="193"/>
      <c r="BZ108" s="193"/>
      <c r="CA108" s="193"/>
      <c r="CB108" s="193"/>
      <c r="CC108" s="193"/>
      <c r="CD108" s="193"/>
      <c r="CE108" s="193"/>
      <c r="CF108" s="193"/>
      <c r="CG108" s="193"/>
      <c r="CH108" s="193"/>
    </row>
    <row r="109" spans="53:86">
      <c r="BA109" s="193"/>
      <c r="BB109" s="193"/>
      <c r="BC109" s="193"/>
      <c r="BD109" s="193"/>
      <c r="BE109" s="193"/>
      <c r="BF109" s="193"/>
      <c r="BG109" s="193"/>
      <c r="BH109" s="193"/>
      <c r="BI109" s="193"/>
      <c r="BJ109" s="193"/>
      <c r="BK109" s="193"/>
      <c r="BL109" s="193"/>
      <c r="BM109" s="54" t="s">
        <v>434</v>
      </c>
      <c r="BN109" s="193"/>
      <c r="BO109" s="193"/>
      <c r="BP109" s="193"/>
      <c r="BQ109" s="193"/>
      <c r="BR109" s="193"/>
      <c r="BS109" s="193"/>
      <c r="BT109" s="193"/>
      <c r="BU109" s="193"/>
      <c r="BV109" s="193"/>
      <c r="BW109" s="193"/>
      <c r="BX109" s="193"/>
      <c r="BY109" s="193"/>
      <c r="BZ109" s="193"/>
      <c r="CA109" s="193"/>
      <c r="CB109" s="193"/>
      <c r="CC109" s="193"/>
      <c r="CD109" s="193"/>
      <c r="CE109" s="193"/>
      <c r="CF109" s="193"/>
      <c r="CG109" s="193"/>
      <c r="CH109" s="193"/>
    </row>
    <row r="110" spans="53:86">
      <c r="BA110" s="193"/>
      <c r="BB110" s="193"/>
      <c r="BC110" s="193"/>
      <c r="BD110" s="193"/>
      <c r="BE110" s="193"/>
      <c r="BF110" s="193"/>
      <c r="BG110" s="193"/>
      <c r="BH110" s="193"/>
      <c r="BI110" s="193"/>
      <c r="BJ110" s="193"/>
      <c r="BK110" s="193"/>
      <c r="BL110" s="193"/>
      <c r="BM110" s="55" t="s">
        <v>435</v>
      </c>
      <c r="BN110" s="193"/>
      <c r="BO110" s="193"/>
      <c r="BP110" s="193"/>
      <c r="BQ110" s="193"/>
      <c r="BR110" s="193"/>
      <c r="BS110" s="193"/>
      <c r="BT110" s="193"/>
      <c r="BU110" s="193"/>
      <c r="BV110" s="193"/>
      <c r="BW110" s="193"/>
      <c r="BX110" s="193"/>
      <c r="BY110" s="193"/>
      <c r="BZ110" s="193"/>
      <c r="CA110" s="193"/>
      <c r="CB110" s="193"/>
      <c r="CC110" s="193"/>
      <c r="CD110" s="193"/>
      <c r="CE110" s="193"/>
      <c r="CF110" s="193"/>
      <c r="CG110" s="193"/>
      <c r="CH110" s="193"/>
    </row>
    <row r="111" spans="53:86">
      <c r="BA111" s="193"/>
      <c r="BB111" s="193"/>
      <c r="BC111" s="193"/>
      <c r="BD111" s="193"/>
      <c r="BE111" s="193"/>
      <c r="BF111" s="193"/>
      <c r="BG111" s="193"/>
      <c r="BH111" s="193"/>
      <c r="BI111" s="193"/>
      <c r="BJ111" s="193"/>
      <c r="BK111" s="193"/>
      <c r="BL111" s="193"/>
      <c r="BM111" s="54" t="s">
        <v>436</v>
      </c>
      <c r="BN111" s="193"/>
      <c r="BO111" s="193"/>
      <c r="BP111" s="193"/>
      <c r="BQ111" s="193"/>
      <c r="BR111" s="193"/>
      <c r="BS111" s="193"/>
      <c r="BT111" s="193"/>
      <c r="BU111" s="193"/>
      <c r="BV111" s="193"/>
      <c r="BW111" s="193"/>
      <c r="BX111" s="193"/>
      <c r="BY111" s="193"/>
      <c r="BZ111" s="193"/>
      <c r="CA111" s="193"/>
      <c r="CB111" s="193"/>
      <c r="CC111" s="193"/>
      <c r="CD111" s="193"/>
      <c r="CE111" s="193"/>
      <c r="CF111" s="193"/>
      <c r="CG111" s="193"/>
      <c r="CH111" s="193"/>
    </row>
    <row r="112" spans="53:86">
      <c r="BA112" s="193"/>
      <c r="BB112" s="193"/>
      <c r="BC112" s="193"/>
      <c r="BD112" s="193"/>
      <c r="BE112" s="193"/>
      <c r="BF112" s="193"/>
      <c r="BG112" s="193"/>
      <c r="BH112" s="193"/>
      <c r="BI112" s="193"/>
      <c r="BJ112" s="193"/>
      <c r="BK112" s="193"/>
      <c r="BL112" s="193"/>
      <c r="BM112" s="54" t="s">
        <v>437</v>
      </c>
      <c r="BN112" s="193"/>
      <c r="BO112" s="193"/>
      <c r="BP112" s="193"/>
      <c r="BQ112" s="193"/>
      <c r="BR112" s="193"/>
      <c r="BS112" s="193"/>
      <c r="BT112" s="193"/>
      <c r="BU112" s="193"/>
      <c r="BV112" s="193"/>
      <c r="BW112" s="193"/>
      <c r="BX112" s="193"/>
      <c r="BY112" s="193"/>
      <c r="BZ112" s="193"/>
      <c r="CA112" s="193"/>
      <c r="CB112" s="193"/>
      <c r="CC112" s="193"/>
      <c r="CD112" s="193"/>
      <c r="CE112" s="193"/>
      <c r="CF112" s="193"/>
      <c r="CG112" s="193"/>
      <c r="CH112" s="193"/>
    </row>
    <row r="113" spans="53:86">
      <c r="BA113" s="193"/>
      <c r="BB113" s="193"/>
      <c r="BC113" s="193"/>
      <c r="BD113" s="193"/>
      <c r="BE113" s="193"/>
      <c r="BF113" s="193"/>
      <c r="BG113" s="193"/>
      <c r="BH113" s="193"/>
      <c r="BI113" s="193"/>
      <c r="BJ113" s="193"/>
      <c r="BK113" s="193"/>
      <c r="BL113" s="193"/>
      <c r="BM113" s="54" t="s">
        <v>438</v>
      </c>
      <c r="BN113" s="193"/>
      <c r="BO113" s="193"/>
      <c r="BP113" s="193"/>
      <c r="BQ113" s="193"/>
      <c r="BR113" s="193"/>
      <c r="BS113" s="193"/>
      <c r="BT113" s="193"/>
      <c r="BU113" s="193"/>
      <c r="BV113" s="193"/>
      <c r="BW113" s="193"/>
      <c r="BX113" s="193"/>
      <c r="BY113" s="193"/>
      <c r="BZ113" s="193"/>
      <c r="CA113" s="193"/>
      <c r="CB113" s="193"/>
      <c r="CC113" s="193"/>
      <c r="CD113" s="193"/>
      <c r="CE113" s="193"/>
      <c r="CF113" s="193"/>
      <c r="CG113" s="193"/>
      <c r="CH113" s="193"/>
    </row>
    <row r="114" spans="53:86">
      <c r="BA114" s="193"/>
      <c r="BB114" s="193"/>
      <c r="BC114" s="193"/>
      <c r="BD114" s="193"/>
      <c r="BE114" s="193"/>
      <c r="BF114" s="193"/>
      <c r="BG114" s="193"/>
      <c r="BH114" s="193"/>
      <c r="BI114" s="193"/>
      <c r="BJ114" s="193"/>
      <c r="BK114" s="193"/>
      <c r="BL114" s="193"/>
      <c r="BM114" s="54" t="s">
        <v>439</v>
      </c>
      <c r="BN114" s="193"/>
      <c r="BO114" s="193"/>
      <c r="BP114" s="193"/>
      <c r="BQ114" s="193"/>
      <c r="BR114" s="193"/>
      <c r="BS114" s="193"/>
      <c r="BT114" s="193"/>
      <c r="BU114" s="193"/>
      <c r="BV114" s="193"/>
      <c r="BW114" s="193"/>
      <c r="BX114" s="193"/>
      <c r="BY114" s="193"/>
      <c r="BZ114" s="193"/>
      <c r="CA114" s="193"/>
      <c r="CB114" s="193"/>
      <c r="CC114" s="193"/>
      <c r="CD114" s="193"/>
      <c r="CE114" s="193"/>
      <c r="CF114" s="193"/>
      <c r="CG114" s="193"/>
      <c r="CH114" s="193"/>
    </row>
    <row r="115" spans="53:86">
      <c r="BA115" s="193"/>
      <c r="BB115" s="193"/>
      <c r="BC115" s="193"/>
      <c r="BD115" s="193"/>
      <c r="BE115" s="193"/>
      <c r="BF115" s="193"/>
      <c r="BG115" s="193"/>
      <c r="BH115" s="193"/>
      <c r="BI115" s="193"/>
      <c r="BJ115" s="193"/>
      <c r="BK115" s="193"/>
      <c r="BL115" s="193"/>
      <c r="BM115" s="54" t="s">
        <v>440</v>
      </c>
      <c r="BN115" s="193"/>
      <c r="BO115" s="193"/>
      <c r="BP115" s="193"/>
      <c r="BQ115" s="193"/>
      <c r="BR115" s="193"/>
      <c r="BS115" s="193"/>
      <c r="BT115" s="193"/>
      <c r="BU115" s="193"/>
      <c r="BV115" s="193"/>
      <c r="BW115" s="193"/>
      <c r="BX115" s="193"/>
      <c r="BY115" s="193"/>
      <c r="BZ115" s="193"/>
      <c r="CA115" s="193"/>
      <c r="CB115" s="193"/>
      <c r="CC115" s="193"/>
      <c r="CD115" s="193"/>
      <c r="CE115" s="193"/>
      <c r="CF115" s="193"/>
      <c r="CG115" s="193"/>
      <c r="CH115" s="193"/>
    </row>
    <row r="116" spans="53:86">
      <c r="BA116" s="193"/>
      <c r="BB116" s="193"/>
      <c r="BC116" s="193"/>
      <c r="BD116" s="193"/>
      <c r="BE116" s="193"/>
      <c r="BF116" s="193"/>
      <c r="BG116" s="193"/>
      <c r="BH116" s="193"/>
      <c r="BI116" s="193"/>
      <c r="BJ116" s="193"/>
      <c r="BK116" s="193"/>
      <c r="BL116" s="193"/>
      <c r="BM116" s="54" t="s">
        <v>441</v>
      </c>
      <c r="BN116" s="193"/>
      <c r="BO116" s="193"/>
      <c r="BP116" s="193"/>
      <c r="BQ116" s="193"/>
      <c r="BR116" s="193"/>
      <c r="BS116" s="193"/>
      <c r="BT116" s="193"/>
      <c r="BU116" s="193"/>
      <c r="BV116" s="193"/>
      <c r="BW116" s="193"/>
      <c r="BX116" s="193"/>
      <c r="BY116" s="193"/>
      <c r="BZ116" s="193"/>
      <c r="CA116" s="193"/>
      <c r="CB116" s="193"/>
      <c r="CC116" s="193"/>
      <c r="CD116" s="193"/>
      <c r="CE116" s="193"/>
      <c r="CF116" s="193"/>
      <c r="CG116" s="193"/>
      <c r="CH116" s="193"/>
    </row>
    <row r="117" spans="53:86">
      <c r="BA117" s="193"/>
      <c r="BB117" s="193"/>
      <c r="BC117" s="193"/>
      <c r="BD117" s="193"/>
      <c r="BE117" s="193"/>
      <c r="BF117" s="193"/>
      <c r="BG117" s="193"/>
      <c r="BH117" s="193"/>
      <c r="BI117" s="193"/>
      <c r="BJ117" s="193"/>
      <c r="BK117" s="193"/>
      <c r="BL117" s="193"/>
      <c r="BM117" s="54" t="s">
        <v>442</v>
      </c>
      <c r="BN117" s="193"/>
      <c r="BO117" s="193"/>
      <c r="BP117" s="193"/>
      <c r="BQ117" s="193"/>
      <c r="BR117" s="193"/>
      <c r="BS117" s="193"/>
      <c r="BT117" s="193"/>
      <c r="BU117" s="193"/>
      <c r="BV117" s="193"/>
      <c r="BW117" s="193"/>
      <c r="BX117" s="193"/>
      <c r="BY117" s="193"/>
      <c r="BZ117" s="193"/>
      <c r="CA117" s="193"/>
      <c r="CB117" s="193"/>
      <c r="CC117" s="193"/>
      <c r="CD117" s="193"/>
      <c r="CE117" s="193"/>
      <c r="CF117" s="193"/>
      <c r="CG117" s="193"/>
      <c r="CH117" s="193"/>
    </row>
    <row r="118" spans="53:86">
      <c r="BA118" s="193"/>
      <c r="BB118" s="193"/>
      <c r="BC118" s="193"/>
      <c r="BD118" s="193"/>
      <c r="BE118" s="193"/>
      <c r="BF118" s="193"/>
      <c r="BG118" s="193"/>
      <c r="BH118" s="193"/>
      <c r="BI118" s="193"/>
      <c r="BJ118" s="193"/>
      <c r="BK118" s="193"/>
      <c r="BL118" s="193"/>
      <c r="BM118" s="54" t="s">
        <v>443</v>
      </c>
      <c r="BN118" s="193"/>
      <c r="BO118" s="193"/>
      <c r="BP118" s="193"/>
      <c r="BQ118" s="193"/>
      <c r="BR118" s="193"/>
      <c r="BS118" s="193"/>
      <c r="BT118" s="193"/>
      <c r="BU118" s="193"/>
      <c r="BV118" s="193"/>
      <c r="BW118" s="193"/>
      <c r="BX118" s="193"/>
      <c r="BY118" s="193"/>
      <c r="BZ118" s="193"/>
      <c r="CA118" s="193"/>
      <c r="CB118" s="193"/>
      <c r="CC118" s="193"/>
      <c r="CD118" s="193"/>
      <c r="CE118" s="193"/>
      <c r="CF118" s="193"/>
      <c r="CG118" s="193"/>
      <c r="CH118" s="193"/>
    </row>
    <row r="119" spans="53:86">
      <c r="BA119" s="193"/>
      <c r="BB119" s="193"/>
      <c r="BC119" s="193"/>
      <c r="BD119" s="193"/>
      <c r="BE119" s="193"/>
      <c r="BF119" s="193"/>
      <c r="BG119" s="193"/>
      <c r="BH119" s="193"/>
      <c r="BI119" s="193"/>
      <c r="BJ119" s="193"/>
      <c r="BK119" s="193"/>
      <c r="BL119" s="193"/>
      <c r="BM119" s="54" t="s">
        <v>444</v>
      </c>
      <c r="BN119" s="193"/>
      <c r="BO119" s="193"/>
      <c r="BP119" s="193"/>
      <c r="BQ119" s="193"/>
      <c r="BR119" s="193"/>
      <c r="BS119" s="193"/>
      <c r="BT119" s="193"/>
      <c r="BU119" s="193"/>
      <c r="BV119" s="193"/>
      <c r="BW119" s="193"/>
      <c r="BX119" s="193"/>
      <c r="BY119" s="193"/>
      <c r="BZ119" s="193"/>
      <c r="CA119" s="193"/>
      <c r="CB119" s="193"/>
      <c r="CC119" s="193"/>
      <c r="CD119" s="193"/>
      <c r="CE119" s="193"/>
      <c r="CF119" s="193"/>
      <c r="CG119" s="193"/>
      <c r="CH119" s="193"/>
    </row>
    <row r="120" spans="53:86">
      <c r="BA120" s="193"/>
      <c r="BB120" s="193"/>
      <c r="BC120" s="193"/>
      <c r="BD120" s="193"/>
      <c r="BE120" s="193"/>
      <c r="BF120" s="193"/>
      <c r="BG120" s="193"/>
      <c r="BH120" s="193"/>
      <c r="BI120" s="193"/>
      <c r="BJ120" s="193"/>
      <c r="BK120" s="193"/>
      <c r="BL120" s="193"/>
      <c r="BM120" s="54" t="s">
        <v>445</v>
      </c>
      <c r="BN120" s="193"/>
      <c r="BO120" s="193"/>
      <c r="BP120" s="193"/>
      <c r="BQ120" s="193"/>
      <c r="BR120" s="193"/>
      <c r="BS120" s="193"/>
      <c r="BT120" s="193"/>
      <c r="BU120" s="193"/>
      <c r="BV120" s="193"/>
      <c r="BW120" s="193"/>
      <c r="BX120" s="193"/>
      <c r="BY120" s="193"/>
      <c r="BZ120" s="193"/>
      <c r="CA120" s="193"/>
      <c r="CB120" s="193"/>
      <c r="CC120" s="193"/>
      <c r="CD120" s="193"/>
      <c r="CE120" s="193"/>
      <c r="CF120" s="193"/>
      <c r="CG120" s="193"/>
      <c r="CH120" s="193"/>
    </row>
    <row r="121" spans="53:86">
      <c r="BA121" s="193"/>
      <c r="BB121" s="193"/>
      <c r="BC121" s="193"/>
      <c r="BD121" s="193"/>
      <c r="BE121" s="193"/>
      <c r="BF121" s="193"/>
      <c r="BG121" s="193"/>
      <c r="BH121" s="193"/>
      <c r="BI121" s="193"/>
      <c r="BJ121" s="193"/>
      <c r="BK121" s="193"/>
      <c r="BL121" s="193"/>
      <c r="BM121" s="54" t="s">
        <v>446</v>
      </c>
      <c r="BN121" s="193"/>
      <c r="BO121" s="193"/>
      <c r="BP121" s="193"/>
      <c r="BQ121" s="193"/>
      <c r="BR121" s="193"/>
      <c r="BS121" s="193"/>
      <c r="BT121" s="193"/>
      <c r="BU121" s="193"/>
      <c r="BV121" s="193"/>
      <c r="BW121" s="193"/>
      <c r="BX121" s="193"/>
      <c r="BY121" s="193"/>
      <c r="BZ121" s="193"/>
      <c r="CA121" s="193"/>
      <c r="CB121" s="193"/>
      <c r="CC121" s="193"/>
      <c r="CD121" s="193"/>
      <c r="CE121" s="193"/>
      <c r="CF121" s="193"/>
      <c r="CG121" s="193"/>
      <c r="CH121" s="193"/>
    </row>
    <row r="122" spans="53:86">
      <c r="BA122" s="193"/>
      <c r="BB122" s="193"/>
      <c r="BC122" s="193"/>
      <c r="BD122" s="193"/>
      <c r="BE122" s="193"/>
      <c r="BF122" s="193"/>
      <c r="BG122" s="193"/>
      <c r="BH122" s="193"/>
      <c r="BI122" s="193"/>
      <c r="BJ122" s="193"/>
      <c r="BK122" s="193"/>
      <c r="BL122" s="193"/>
      <c r="BM122" s="54" t="s">
        <v>447</v>
      </c>
      <c r="BN122" s="193"/>
      <c r="BO122" s="193"/>
      <c r="BP122" s="193"/>
      <c r="BQ122" s="193"/>
      <c r="BR122" s="193"/>
      <c r="BS122" s="193"/>
      <c r="BT122" s="193"/>
      <c r="BU122" s="193"/>
      <c r="BV122" s="193"/>
      <c r="BW122" s="193"/>
      <c r="BX122" s="193"/>
      <c r="BY122" s="193"/>
      <c r="BZ122" s="193"/>
      <c r="CA122" s="193"/>
      <c r="CB122" s="193"/>
      <c r="CC122" s="193"/>
      <c r="CD122" s="193"/>
      <c r="CE122" s="193"/>
      <c r="CF122" s="193"/>
      <c r="CG122" s="193"/>
      <c r="CH122" s="193"/>
    </row>
    <row r="123" spans="53:86">
      <c r="BA123" s="193"/>
      <c r="BB123" s="193"/>
      <c r="BC123" s="193"/>
      <c r="BD123" s="193"/>
      <c r="BE123" s="193"/>
      <c r="BF123" s="193"/>
      <c r="BG123" s="193"/>
      <c r="BH123" s="193"/>
      <c r="BI123" s="193"/>
      <c r="BJ123" s="193"/>
      <c r="BK123" s="193"/>
      <c r="BL123" s="193"/>
      <c r="BM123" s="54" t="s">
        <v>448</v>
      </c>
      <c r="BN123" s="193"/>
      <c r="BO123" s="193"/>
      <c r="BP123" s="193"/>
      <c r="BQ123" s="193"/>
      <c r="BR123" s="193"/>
      <c r="BS123" s="193"/>
      <c r="BT123" s="193"/>
      <c r="BU123" s="193"/>
      <c r="BV123" s="193"/>
      <c r="BW123" s="193"/>
      <c r="BX123" s="193"/>
      <c r="BY123" s="193"/>
      <c r="BZ123" s="193"/>
      <c r="CA123" s="193"/>
      <c r="CB123" s="193"/>
      <c r="CC123" s="193"/>
      <c r="CD123" s="193"/>
      <c r="CE123" s="193"/>
      <c r="CF123" s="193"/>
      <c r="CG123" s="193"/>
      <c r="CH123" s="193"/>
    </row>
    <row r="124" spans="53:86">
      <c r="BA124" s="193"/>
      <c r="BB124" s="193"/>
      <c r="BC124" s="193"/>
      <c r="BD124" s="193"/>
      <c r="BE124" s="193"/>
      <c r="BF124" s="193"/>
      <c r="BG124" s="193"/>
      <c r="BH124" s="193"/>
      <c r="BI124" s="193"/>
      <c r="BJ124" s="193"/>
      <c r="BK124" s="193"/>
      <c r="BL124" s="193"/>
      <c r="BM124" s="54" t="s">
        <v>476</v>
      </c>
      <c r="BN124" s="193"/>
      <c r="BO124" s="193"/>
      <c r="BP124" s="193"/>
      <c r="BQ124" s="193"/>
      <c r="BR124" s="193"/>
      <c r="BS124" s="193"/>
      <c r="BT124" s="193"/>
      <c r="BU124" s="193"/>
      <c r="BV124" s="193"/>
      <c r="BW124" s="193"/>
      <c r="BX124" s="193"/>
      <c r="BY124" s="193"/>
      <c r="BZ124" s="193"/>
      <c r="CA124" s="193"/>
      <c r="CB124" s="193"/>
      <c r="CC124" s="193"/>
      <c r="CD124" s="193"/>
      <c r="CE124" s="193"/>
      <c r="CF124" s="193"/>
      <c r="CG124" s="193"/>
      <c r="CH124" s="193"/>
    </row>
    <row r="125" spans="53:86">
      <c r="BA125" s="193"/>
      <c r="BB125" s="193"/>
      <c r="BC125" s="193"/>
      <c r="BD125" s="193"/>
      <c r="BE125" s="193"/>
      <c r="BF125" s="193"/>
      <c r="BG125" s="193"/>
      <c r="BH125" s="193"/>
      <c r="BI125" s="193"/>
      <c r="BJ125" s="193"/>
      <c r="BK125" s="193"/>
      <c r="BL125" s="193"/>
      <c r="BM125" s="54" t="s">
        <v>449</v>
      </c>
      <c r="BN125" s="193"/>
      <c r="BO125" s="193"/>
      <c r="BP125" s="193"/>
      <c r="BQ125" s="193"/>
      <c r="BR125" s="193"/>
      <c r="BS125" s="193"/>
      <c r="BT125" s="193"/>
      <c r="BU125" s="193"/>
      <c r="BV125" s="193"/>
      <c r="BW125" s="193"/>
      <c r="BX125" s="193"/>
      <c r="BY125" s="193"/>
      <c r="BZ125" s="193"/>
      <c r="CA125" s="193"/>
      <c r="CB125" s="193"/>
      <c r="CC125" s="193"/>
      <c r="CD125" s="193"/>
      <c r="CE125" s="193"/>
      <c r="CF125" s="193"/>
      <c r="CG125" s="193"/>
      <c r="CH125" s="193"/>
    </row>
    <row r="126" spans="53:86">
      <c r="BA126" s="193"/>
      <c r="BB126" s="193"/>
      <c r="BC126" s="193"/>
      <c r="BD126" s="193"/>
      <c r="BE126" s="193"/>
      <c r="BF126" s="193"/>
      <c r="BG126" s="193"/>
      <c r="BH126" s="193"/>
      <c r="BI126" s="193"/>
      <c r="BJ126" s="193"/>
      <c r="BK126" s="193"/>
      <c r="BL126" s="193"/>
      <c r="BM126" s="54" t="s">
        <v>450</v>
      </c>
      <c r="BN126" s="193"/>
      <c r="BO126" s="193"/>
      <c r="BP126" s="193"/>
      <c r="BQ126" s="193"/>
      <c r="BR126" s="193"/>
      <c r="BS126" s="193"/>
      <c r="BT126" s="193"/>
      <c r="BU126" s="193"/>
      <c r="BV126" s="193"/>
      <c r="BW126" s="193"/>
      <c r="BX126" s="193"/>
      <c r="BY126" s="193"/>
      <c r="BZ126" s="193"/>
      <c r="CA126" s="193"/>
      <c r="CB126" s="193"/>
      <c r="CC126" s="193"/>
      <c r="CD126" s="193"/>
      <c r="CE126" s="193"/>
      <c r="CF126" s="193"/>
      <c r="CG126" s="193"/>
      <c r="CH126" s="193"/>
    </row>
    <row r="127" spans="53:86">
      <c r="BA127" s="193"/>
      <c r="BB127" s="193"/>
      <c r="BC127" s="193"/>
      <c r="BD127" s="193"/>
      <c r="BE127" s="193"/>
      <c r="BF127" s="193"/>
      <c r="BG127" s="193"/>
      <c r="BH127" s="193"/>
      <c r="BI127" s="193"/>
      <c r="BJ127" s="193"/>
      <c r="BK127" s="193"/>
      <c r="BL127" s="193"/>
      <c r="BM127" s="54" t="s">
        <v>451</v>
      </c>
      <c r="BN127" s="193"/>
      <c r="BO127" s="193"/>
      <c r="BP127" s="193"/>
      <c r="BQ127" s="193"/>
      <c r="BR127" s="193"/>
      <c r="BS127" s="193"/>
      <c r="BT127" s="193"/>
      <c r="BU127" s="193"/>
      <c r="BV127" s="193"/>
      <c r="BW127" s="193"/>
      <c r="BX127" s="193"/>
      <c r="BY127" s="193"/>
      <c r="BZ127" s="193"/>
      <c r="CA127" s="193"/>
      <c r="CB127" s="193"/>
      <c r="CC127" s="193"/>
      <c r="CD127" s="193"/>
      <c r="CE127" s="193"/>
      <c r="CF127" s="193"/>
      <c r="CG127" s="193"/>
      <c r="CH127" s="193"/>
    </row>
    <row r="128" spans="53:86">
      <c r="BA128" s="193"/>
      <c r="BB128" s="193"/>
      <c r="BC128" s="193"/>
      <c r="BD128" s="193"/>
      <c r="BE128" s="193"/>
      <c r="BF128" s="193"/>
      <c r="BG128" s="193"/>
      <c r="BH128" s="193"/>
      <c r="BI128" s="193"/>
      <c r="BJ128" s="193"/>
      <c r="BK128" s="193"/>
      <c r="BL128" s="193"/>
      <c r="BM128" s="54" t="s">
        <v>477</v>
      </c>
      <c r="BN128" s="193"/>
      <c r="BO128" s="193"/>
      <c r="BP128" s="193"/>
      <c r="BQ128" s="193"/>
      <c r="BR128" s="193"/>
      <c r="BS128" s="193"/>
      <c r="BT128" s="193"/>
      <c r="BU128" s="193"/>
      <c r="BV128" s="193"/>
      <c r="BW128" s="193"/>
      <c r="BX128" s="193"/>
      <c r="BY128" s="193"/>
      <c r="BZ128" s="193"/>
      <c r="CA128" s="193"/>
      <c r="CB128" s="193"/>
      <c r="CC128" s="193"/>
      <c r="CD128" s="193"/>
      <c r="CE128" s="193"/>
      <c r="CF128" s="193"/>
      <c r="CG128" s="193"/>
      <c r="CH128" s="193"/>
    </row>
    <row r="129" spans="53:86">
      <c r="BA129" s="193"/>
      <c r="BB129" s="193"/>
      <c r="BC129" s="193"/>
      <c r="BD129" s="193"/>
      <c r="BE129" s="193"/>
      <c r="BF129" s="193"/>
      <c r="BG129" s="193"/>
      <c r="BH129" s="193"/>
      <c r="BI129" s="193"/>
      <c r="BJ129" s="193"/>
      <c r="BK129" s="193"/>
      <c r="BL129" s="193"/>
      <c r="BM129" s="55" t="s">
        <v>452</v>
      </c>
      <c r="BN129" s="193"/>
      <c r="BO129" s="193"/>
      <c r="BP129" s="193"/>
      <c r="BQ129" s="193"/>
      <c r="BR129" s="193"/>
      <c r="BS129" s="193"/>
      <c r="BT129" s="193"/>
      <c r="BU129" s="193"/>
      <c r="BV129" s="193"/>
      <c r="BW129" s="193"/>
      <c r="BX129" s="193"/>
      <c r="BY129" s="193"/>
      <c r="BZ129" s="193"/>
      <c r="CA129" s="193"/>
      <c r="CB129" s="193"/>
      <c r="CC129" s="193"/>
      <c r="CD129" s="193"/>
      <c r="CE129" s="193"/>
      <c r="CF129" s="193"/>
      <c r="CG129" s="193"/>
      <c r="CH129" s="193"/>
    </row>
    <row r="130" spans="53:86">
      <c r="BA130" s="193"/>
      <c r="BB130" s="193"/>
      <c r="BC130" s="193"/>
      <c r="BD130" s="193"/>
      <c r="BE130" s="193"/>
      <c r="BF130" s="193"/>
      <c r="BG130" s="193"/>
      <c r="BH130" s="193"/>
      <c r="BI130" s="193"/>
      <c r="BJ130" s="193"/>
      <c r="BK130" s="193"/>
      <c r="BL130" s="193"/>
      <c r="BM130" s="54" t="s">
        <v>453</v>
      </c>
      <c r="BN130" s="193"/>
      <c r="BO130" s="193"/>
      <c r="BP130" s="193"/>
      <c r="BQ130" s="193"/>
      <c r="BR130" s="193"/>
      <c r="BS130" s="193"/>
      <c r="BT130" s="193"/>
      <c r="BU130" s="193"/>
      <c r="BV130" s="193"/>
      <c r="BW130" s="193"/>
      <c r="BX130" s="193"/>
      <c r="BY130" s="193"/>
      <c r="BZ130" s="193"/>
      <c r="CA130" s="193"/>
      <c r="CB130" s="193"/>
      <c r="CC130" s="193"/>
      <c r="CD130" s="193"/>
      <c r="CE130" s="193"/>
      <c r="CF130" s="193"/>
      <c r="CG130" s="193"/>
      <c r="CH130" s="193"/>
    </row>
    <row r="131" spans="53:86">
      <c r="BA131" s="193"/>
      <c r="BB131" s="193"/>
      <c r="BC131" s="193"/>
      <c r="BD131" s="193"/>
      <c r="BE131" s="193"/>
      <c r="BF131" s="193"/>
      <c r="BG131" s="193"/>
      <c r="BH131" s="193"/>
      <c r="BI131" s="193"/>
      <c r="BJ131" s="193"/>
      <c r="BK131" s="193"/>
      <c r="BL131" s="193"/>
      <c r="BM131" s="54" t="s">
        <v>454</v>
      </c>
      <c r="BN131" s="193"/>
      <c r="BO131" s="193"/>
      <c r="BP131" s="193"/>
      <c r="BQ131" s="193"/>
      <c r="BR131" s="193"/>
      <c r="BS131" s="193"/>
      <c r="BT131" s="193"/>
      <c r="BU131" s="193"/>
      <c r="BV131" s="193"/>
      <c r="BW131" s="193"/>
      <c r="BX131" s="193"/>
      <c r="BY131" s="193"/>
      <c r="BZ131" s="193"/>
      <c r="CA131" s="193"/>
      <c r="CB131" s="193"/>
      <c r="CC131" s="193"/>
      <c r="CD131" s="193"/>
      <c r="CE131" s="193"/>
      <c r="CF131" s="193"/>
      <c r="CG131" s="193"/>
      <c r="CH131" s="193"/>
    </row>
    <row r="132" spans="53:86">
      <c r="BA132" s="193"/>
      <c r="BB132" s="193"/>
      <c r="BC132" s="193"/>
      <c r="BD132" s="193"/>
      <c r="BE132" s="193"/>
      <c r="BF132" s="193"/>
      <c r="BG132" s="193"/>
      <c r="BH132" s="193"/>
      <c r="BI132" s="193"/>
      <c r="BJ132" s="193"/>
      <c r="BK132" s="193"/>
      <c r="BL132" s="193"/>
      <c r="BM132" s="193"/>
      <c r="BN132" s="193"/>
      <c r="BO132" s="193"/>
      <c r="BP132" s="193"/>
      <c r="BQ132" s="193"/>
      <c r="BR132" s="193"/>
      <c r="BS132" s="193"/>
      <c r="BT132" s="193"/>
      <c r="BU132" s="193"/>
      <c r="BV132" s="193"/>
      <c r="BW132" s="193"/>
      <c r="BX132" s="193"/>
      <c r="BY132" s="193"/>
      <c r="BZ132" s="193"/>
      <c r="CA132" s="193"/>
      <c r="CB132" s="193"/>
      <c r="CC132" s="193"/>
      <c r="CD132" s="193"/>
      <c r="CE132" s="193"/>
      <c r="CF132" s="193"/>
      <c r="CG132" s="193"/>
      <c r="CH132" s="193"/>
    </row>
    <row r="133" spans="53:86">
      <c r="BA133" s="193"/>
      <c r="BB133" s="193"/>
      <c r="BC133" s="193"/>
      <c r="BD133" s="193"/>
      <c r="BE133" s="193"/>
      <c r="BF133" s="193"/>
      <c r="BG133" s="193"/>
      <c r="BH133" s="193"/>
      <c r="BI133" s="193"/>
      <c r="BJ133" s="193"/>
      <c r="BK133" s="193"/>
      <c r="BL133" s="193"/>
      <c r="BM133" s="193"/>
      <c r="BN133" s="193"/>
      <c r="BO133" s="193"/>
      <c r="BP133" s="193"/>
      <c r="BQ133" s="193"/>
      <c r="BR133" s="193"/>
      <c r="BS133" s="193"/>
      <c r="BT133" s="193"/>
      <c r="BU133" s="193"/>
      <c r="BV133" s="193"/>
      <c r="BW133" s="193"/>
      <c r="BX133" s="193"/>
      <c r="BY133" s="193"/>
      <c r="BZ133" s="193"/>
      <c r="CA133" s="193"/>
      <c r="CB133" s="193"/>
      <c r="CC133" s="193"/>
      <c r="CD133" s="193"/>
      <c r="CE133" s="193"/>
      <c r="CF133" s="193"/>
      <c r="CG133" s="193"/>
      <c r="CH133" s="193"/>
    </row>
    <row r="134" spans="53:86">
      <c r="BA134" s="193"/>
      <c r="BB134" s="193"/>
      <c r="BC134" s="193"/>
      <c r="BD134" s="193"/>
      <c r="BE134" s="193"/>
      <c r="BF134" s="193"/>
      <c r="BG134" s="193"/>
      <c r="BH134" s="193"/>
      <c r="BI134" s="193"/>
      <c r="BJ134" s="193"/>
      <c r="BK134" s="193"/>
      <c r="BL134" s="193"/>
      <c r="BM134" s="193"/>
      <c r="BN134" s="193"/>
      <c r="BO134" s="193"/>
      <c r="BP134" s="193"/>
      <c r="BQ134" s="193"/>
      <c r="BR134" s="193"/>
      <c r="BS134" s="193"/>
      <c r="BT134" s="193"/>
      <c r="BU134" s="193"/>
      <c r="BV134" s="193"/>
      <c r="BW134" s="193"/>
      <c r="BX134" s="193"/>
      <c r="BY134" s="193"/>
      <c r="BZ134" s="193"/>
      <c r="CA134" s="193"/>
      <c r="CB134" s="193"/>
      <c r="CC134" s="193"/>
      <c r="CD134" s="193"/>
      <c r="CE134" s="193"/>
      <c r="CF134" s="193"/>
      <c r="CG134" s="193"/>
      <c r="CH134" s="193"/>
    </row>
    <row r="135" spans="53:86">
      <c r="BA135" s="193"/>
      <c r="BB135" s="193"/>
      <c r="BC135" s="193"/>
      <c r="BD135" s="193"/>
      <c r="BE135" s="193"/>
      <c r="BF135" s="193"/>
      <c r="BG135" s="193"/>
      <c r="BH135" s="193"/>
      <c r="BI135" s="193"/>
      <c r="BJ135" s="193"/>
      <c r="BK135" s="193"/>
      <c r="BL135" s="193"/>
      <c r="BM135" s="193"/>
      <c r="BN135" s="193"/>
      <c r="BO135" s="193"/>
      <c r="BP135" s="193"/>
      <c r="BQ135" s="193"/>
      <c r="BR135" s="193"/>
      <c r="BS135" s="193"/>
      <c r="BT135" s="193"/>
      <c r="BU135" s="193"/>
      <c r="BV135" s="193"/>
      <c r="BW135" s="193"/>
      <c r="BX135" s="193"/>
      <c r="BY135" s="193"/>
      <c r="BZ135" s="193"/>
      <c r="CA135" s="193"/>
      <c r="CB135" s="193"/>
      <c r="CC135" s="193"/>
      <c r="CD135" s="193"/>
      <c r="CE135" s="193"/>
      <c r="CF135" s="193"/>
      <c r="CG135" s="193"/>
      <c r="CH135" s="193"/>
    </row>
    <row r="136" spans="53:86">
      <c r="BA136" s="193"/>
      <c r="BB136" s="193"/>
      <c r="BC136" s="193"/>
      <c r="BD136" s="193"/>
      <c r="BE136" s="193"/>
      <c r="BF136" s="193"/>
      <c r="BG136" s="193"/>
      <c r="BH136" s="193"/>
      <c r="BI136" s="193"/>
      <c r="BJ136" s="193"/>
      <c r="BK136" s="193"/>
      <c r="BL136" s="193"/>
      <c r="BM136" s="193"/>
      <c r="BN136" s="193"/>
      <c r="BO136" s="193"/>
      <c r="BP136" s="193"/>
      <c r="BQ136" s="193"/>
      <c r="BR136" s="193"/>
      <c r="BS136" s="193"/>
      <c r="BT136" s="193"/>
      <c r="BU136" s="193"/>
      <c r="BV136" s="193"/>
      <c r="BW136" s="193"/>
      <c r="BX136" s="193"/>
      <c r="BY136" s="193"/>
      <c r="BZ136" s="193"/>
      <c r="CA136" s="193"/>
      <c r="CB136" s="193"/>
      <c r="CC136" s="193"/>
      <c r="CD136" s="193"/>
      <c r="CE136" s="193"/>
      <c r="CF136" s="193"/>
      <c r="CG136" s="193"/>
      <c r="CH136" s="193"/>
    </row>
    <row r="137" spans="53:86">
      <c r="BA137" s="193"/>
      <c r="BB137" s="193"/>
      <c r="BC137" s="193"/>
      <c r="BD137" s="193"/>
      <c r="BE137" s="193"/>
      <c r="BF137" s="193"/>
      <c r="BG137" s="193"/>
      <c r="BH137" s="193"/>
      <c r="BI137" s="193"/>
      <c r="BJ137" s="193"/>
      <c r="BK137" s="193"/>
      <c r="BL137" s="193"/>
      <c r="BM137" s="193"/>
      <c r="BN137" s="193"/>
      <c r="BO137" s="193"/>
      <c r="BP137" s="193"/>
      <c r="BQ137" s="193"/>
      <c r="BR137" s="193"/>
      <c r="BS137" s="193"/>
      <c r="BT137" s="193"/>
      <c r="BU137" s="193"/>
      <c r="BV137" s="193"/>
      <c r="BW137" s="193"/>
      <c r="BX137" s="193"/>
      <c r="BY137" s="193"/>
      <c r="BZ137" s="193"/>
      <c r="CA137" s="193"/>
      <c r="CB137" s="193"/>
      <c r="CC137" s="193"/>
      <c r="CD137" s="193"/>
      <c r="CE137" s="193"/>
      <c r="CF137" s="193"/>
      <c r="CG137" s="193"/>
      <c r="CH137" s="193"/>
    </row>
    <row r="138" spans="53:86">
      <c r="BA138" s="193"/>
      <c r="BB138" s="193"/>
      <c r="BC138" s="193"/>
      <c r="BD138" s="193"/>
      <c r="BE138" s="193"/>
      <c r="BF138" s="193"/>
      <c r="BG138" s="193"/>
      <c r="BH138" s="193"/>
      <c r="BI138" s="193"/>
      <c r="BJ138" s="193"/>
      <c r="BK138" s="193"/>
      <c r="BL138" s="193"/>
      <c r="BM138" s="193"/>
      <c r="BN138" s="193"/>
      <c r="BO138" s="193"/>
      <c r="BP138" s="193"/>
      <c r="BQ138" s="193"/>
      <c r="BR138" s="193"/>
      <c r="BS138" s="193"/>
      <c r="BT138" s="193"/>
      <c r="BU138" s="193"/>
      <c r="BV138" s="193"/>
      <c r="BW138" s="193"/>
      <c r="BX138" s="193"/>
      <c r="BY138" s="193"/>
      <c r="BZ138" s="193"/>
      <c r="CA138" s="193"/>
      <c r="CB138" s="193"/>
      <c r="CC138" s="193"/>
      <c r="CD138" s="193"/>
      <c r="CE138" s="193"/>
      <c r="CF138" s="193"/>
      <c r="CG138" s="193"/>
      <c r="CH138" s="193"/>
    </row>
  </sheetData>
  <dataValidations count="2">
    <dataValidation type="textLength" showInputMessage="1" showErrorMessage="1" sqref="J4 J6">
      <formula1>0</formula1>
      <formula2>150</formula2>
    </dataValidation>
    <dataValidation type="list" allowBlank="1" showInputMessage="1" showErrorMessage="1" sqref="A4:A7">
      <formula1>$BB$2:$BB$8</formula1>
    </dataValidation>
  </dataValidations>
  <pageMargins left="0.70866141732283472" right="0.70866141732283472" top="0.74803149606299213" bottom="0.74803149606299213" header="0.51181102362204722" footer="0.51181102362204722"/>
  <pageSetup paperSize="9" scale="73" firstPageNumber="0"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60"/>
  <sheetViews>
    <sheetView topLeftCell="C139" zoomScaleSheetLayoutView="90" workbookViewId="0">
      <selection activeCell="B166" sqref="B166"/>
    </sheetView>
  </sheetViews>
  <sheetFormatPr defaultColWidth="5.7109375" defaultRowHeight="20.100000000000001" customHeight="1"/>
  <cols>
    <col min="1" max="1" width="5.7109375" style="532" customWidth="1"/>
    <col min="2" max="2" width="26.85546875" style="532" bestFit="1" customWidth="1"/>
    <col min="3" max="3" width="25.85546875" style="532" bestFit="1" customWidth="1"/>
    <col min="4" max="4" width="13.5703125" style="532" bestFit="1" customWidth="1"/>
    <col min="5" max="5" width="30.42578125" style="532" customWidth="1"/>
    <col min="6" max="6" width="14.42578125" style="532" customWidth="1"/>
    <col min="7" max="7" width="8.7109375" style="532" bestFit="1" customWidth="1"/>
    <col min="8" max="8" width="10.140625" style="532" bestFit="1" customWidth="1"/>
    <col min="9" max="9" width="11.7109375" style="532" bestFit="1" customWidth="1"/>
    <col min="10" max="10" width="16.28515625" style="532" customWidth="1"/>
    <col min="11" max="11" width="16.140625" style="532" customWidth="1"/>
    <col min="12" max="12" width="5.7109375" style="532" customWidth="1"/>
    <col min="13" max="52" width="5.7109375" style="196" customWidth="1"/>
    <col min="53" max="64" width="5.7109375" style="196"/>
    <col min="65" max="65" width="39.42578125" style="196" bestFit="1" customWidth="1"/>
    <col min="66" max="66" width="5.7109375" style="196" customWidth="1"/>
    <col min="67" max="16384" width="5.7109375" style="196"/>
  </cols>
  <sheetData>
    <row r="1" spans="1:12" ht="16.5" thickBot="1">
      <c r="A1" s="396" t="s">
        <v>792</v>
      </c>
      <c r="B1" s="680"/>
      <c r="C1" s="681"/>
      <c r="D1" s="197"/>
      <c r="E1" s="197"/>
      <c r="F1" s="197"/>
      <c r="G1" s="197"/>
      <c r="H1" s="133"/>
      <c r="I1" s="195"/>
      <c r="J1" s="648" t="s">
        <v>0</v>
      </c>
      <c r="K1" s="667" t="s">
        <v>661</v>
      </c>
    </row>
    <row r="2" spans="1:12" ht="26.25" thickBot="1">
      <c r="A2" s="206"/>
      <c r="B2" s="840"/>
      <c r="C2" s="201"/>
      <c r="D2" s="201"/>
      <c r="E2" s="201"/>
      <c r="F2" s="138" t="s">
        <v>793</v>
      </c>
      <c r="G2" s="682" t="s">
        <v>884</v>
      </c>
      <c r="H2" s="683" t="s">
        <v>884</v>
      </c>
      <c r="I2" s="684" t="s">
        <v>884</v>
      </c>
      <c r="J2" s="207" t="s">
        <v>121</v>
      </c>
      <c r="K2" s="649" t="s">
        <v>1012</v>
      </c>
    </row>
    <row r="3" spans="1:12" ht="51.75" thickBot="1">
      <c r="A3" s="208" t="s">
        <v>1</v>
      </c>
      <c r="B3" s="140" t="s">
        <v>33</v>
      </c>
      <c r="C3" s="141" t="s">
        <v>7</v>
      </c>
      <c r="D3" s="141" t="s">
        <v>147</v>
      </c>
      <c r="E3" s="142" t="s">
        <v>44</v>
      </c>
      <c r="F3" s="142" t="s">
        <v>34</v>
      </c>
      <c r="G3" s="143" t="s">
        <v>794</v>
      </c>
      <c r="H3" s="143" t="s">
        <v>795</v>
      </c>
      <c r="I3" s="144" t="s">
        <v>796</v>
      </c>
      <c r="J3" s="142" t="s">
        <v>797</v>
      </c>
      <c r="K3" s="145" t="s">
        <v>149</v>
      </c>
    </row>
    <row r="4" spans="1:12" s="806" customFormat="1" ht="14.25" customHeight="1">
      <c r="A4" s="885" t="s">
        <v>201</v>
      </c>
      <c r="B4" s="886" t="s">
        <v>292</v>
      </c>
      <c r="C4" s="887" t="s">
        <v>656</v>
      </c>
      <c r="D4" s="888" t="s">
        <v>229</v>
      </c>
      <c r="E4" s="903" t="s">
        <v>1718</v>
      </c>
      <c r="F4" s="889">
        <v>1</v>
      </c>
      <c r="G4" s="890">
        <v>1800.3323133333336</v>
      </c>
      <c r="H4" s="891" t="s">
        <v>917</v>
      </c>
      <c r="I4" s="892" t="s">
        <v>1614</v>
      </c>
      <c r="J4" s="833" t="s">
        <v>23</v>
      </c>
      <c r="K4" s="893"/>
      <c r="L4" s="195"/>
    </row>
    <row r="5" spans="1:12" s="806" customFormat="1" ht="14.25" customHeight="1">
      <c r="A5" s="894" t="s">
        <v>201</v>
      </c>
      <c r="B5" s="895" t="s">
        <v>325</v>
      </c>
      <c r="C5" s="896" t="s">
        <v>656</v>
      </c>
      <c r="D5" s="897" t="s">
        <v>229</v>
      </c>
      <c r="E5" s="898" t="s">
        <v>1719</v>
      </c>
      <c r="F5" s="899">
        <v>1</v>
      </c>
      <c r="G5" s="900" t="s">
        <v>1607</v>
      </c>
      <c r="H5" s="901" t="s">
        <v>1607</v>
      </c>
      <c r="I5" s="902" t="s">
        <v>744</v>
      </c>
      <c r="J5" s="694" t="s">
        <v>565</v>
      </c>
      <c r="K5" s="662"/>
    </row>
    <row r="6" spans="1:12" s="806" customFormat="1" ht="14.25" customHeight="1">
      <c r="A6" s="894" t="s">
        <v>201</v>
      </c>
      <c r="B6" s="895" t="s">
        <v>330</v>
      </c>
      <c r="C6" s="896" t="s">
        <v>656</v>
      </c>
      <c r="D6" s="897" t="s">
        <v>229</v>
      </c>
      <c r="E6" s="898" t="s">
        <v>827</v>
      </c>
      <c r="F6" s="899">
        <v>1</v>
      </c>
      <c r="G6" s="900" t="s">
        <v>1608</v>
      </c>
      <c r="H6" s="901" t="s">
        <v>1607</v>
      </c>
      <c r="I6" s="902" t="s">
        <v>744</v>
      </c>
      <c r="J6" s="694" t="s">
        <v>565</v>
      </c>
      <c r="K6" s="662"/>
      <c r="L6" s="195"/>
    </row>
    <row r="7" spans="1:12" s="806" customFormat="1" ht="14.25" customHeight="1">
      <c r="A7" s="894" t="s">
        <v>201</v>
      </c>
      <c r="B7" s="895" t="s">
        <v>345</v>
      </c>
      <c r="C7" s="896" t="s">
        <v>656</v>
      </c>
      <c r="D7" s="897" t="s">
        <v>229</v>
      </c>
      <c r="E7" s="898" t="s">
        <v>1609</v>
      </c>
      <c r="F7" s="899">
        <v>2</v>
      </c>
      <c r="G7" s="900" t="s">
        <v>1607</v>
      </c>
      <c r="H7" s="901" t="s">
        <v>1607</v>
      </c>
      <c r="I7" s="902" t="s">
        <v>744</v>
      </c>
      <c r="J7" s="694" t="s">
        <v>565</v>
      </c>
      <c r="K7" s="662"/>
    </row>
    <row r="8" spans="1:12" s="806" customFormat="1" ht="14.25" customHeight="1">
      <c r="A8" s="894" t="s">
        <v>201</v>
      </c>
      <c r="B8" s="895" t="s">
        <v>353</v>
      </c>
      <c r="C8" s="896" t="s">
        <v>656</v>
      </c>
      <c r="D8" s="897" t="s">
        <v>229</v>
      </c>
      <c r="E8" s="898" t="s">
        <v>827</v>
      </c>
      <c r="F8" s="899">
        <v>2</v>
      </c>
      <c r="G8" s="900" t="s">
        <v>1608</v>
      </c>
      <c r="H8" s="901" t="s">
        <v>1607</v>
      </c>
      <c r="I8" s="902" t="s">
        <v>744</v>
      </c>
      <c r="J8" s="694" t="s">
        <v>565</v>
      </c>
      <c r="K8" s="662"/>
      <c r="L8" s="195"/>
    </row>
    <row r="9" spans="1:12" s="806" customFormat="1" ht="14.25" customHeight="1">
      <c r="A9" s="894" t="s">
        <v>201</v>
      </c>
      <c r="B9" s="895" t="s">
        <v>1610</v>
      </c>
      <c r="C9" s="896" t="s">
        <v>656</v>
      </c>
      <c r="D9" s="897" t="s">
        <v>229</v>
      </c>
      <c r="E9" s="898" t="s">
        <v>827</v>
      </c>
      <c r="F9" s="899">
        <v>1</v>
      </c>
      <c r="G9" s="900" t="s">
        <v>1607</v>
      </c>
      <c r="H9" s="901" t="s">
        <v>1607</v>
      </c>
      <c r="I9" s="902" t="s">
        <v>744</v>
      </c>
      <c r="J9" s="694" t="s">
        <v>565</v>
      </c>
      <c r="K9" s="662"/>
    </row>
    <row r="10" spans="1:12" s="806" customFormat="1" ht="14.25" customHeight="1">
      <c r="A10" s="894" t="s">
        <v>201</v>
      </c>
      <c r="B10" s="895" t="s">
        <v>374</v>
      </c>
      <c r="C10" s="896" t="s">
        <v>656</v>
      </c>
      <c r="D10" s="897" t="s">
        <v>229</v>
      </c>
      <c r="E10" s="898" t="s">
        <v>827</v>
      </c>
      <c r="F10" s="899">
        <v>1</v>
      </c>
      <c r="G10" s="900" t="s">
        <v>1608</v>
      </c>
      <c r="H10" s="901" t="s">
        <v>1607</v>
      </c>
      <c r="I10" s="902" t="s">
        <v>744</v>
      </c>
      <c r="J10" s="694" t="s">
        <v>565</v>
      </c>
      <c r="K10" s="662"/>
    </row>
    <row r="11" spans="1:12" s="806" customFormat="1" ht="14.25" customHeight="1">
      <c r="A11" s="894" t="s">
        <v>201</v>
      </c>
      <c r="B11" s="895" t="s">
        <v>40</v>
      </c>
      <c r="C11" s="896" t="s">
        <v>656</v>
      </c>
      <c r="D11" s="897" t="s">
        <v>229</v>
      </c>
      <c r="E11" s="898" t="s">
        <v>827</v>
      </c>
      <c r="F11" s="899">
        <v>1</v>
      </c>
      <c r="G11" s="900" t="s">
        <v>1608</v>
      </c>
      <c r="H11" s="901" t="s">
        <v>1607</v>
      </c>
      <c r="I11" s="902" t="s">
        <v>744</v>
      </c>
      <c r="J11" s="694" t="s">
        <v>565</v>
      </c>
      <c r="K11" s="662"/>
    </row>
    <row r="12" spans="1:12" s="806" customFormat="1" ht="14.25" customHeight="1">
      <c r="A12" s="894" t="s">
        <v>201</v>
      </c>
      <c r="B12" s="895" t="s">
        <v>391</v>
      </c>
      <c r="C12" s="896" t="s">
        <v>656</v>
      </c>
      <c r="D12" s="897" t="s">
        <v>229</v>
      </c>
      <c r="E12" s="898" t="s">
        <v>827</v>
      </c>
      <c r="F12" s="899">
        <v>1</v>
      </c>
      <c r="G12" s="900" t="s">
        <v>1607</v>
      </c>
      <c r="H12" s="901" t="s">
        <v>1607</v>
      </c>
      <c r="I12" s="902" t="s">
        <v>744</v>
      </c>
      <c r="J12" s="694" t="s">
        <v>565</v>
      </c>
      <c r="K12" s="662"/>
    </row>
    <row r="13" spans="1:12" s="806" customFormat="1" ht="14.25" customHeight="1">
      <c r="A13" s="894" t="s">
        <v>201</v>
      </c>
      <c r="B13" s="895" t="s">
        <v>392</v>
      </c>
      <c r="C13" s="896" t="s">
        <v>656</v>
      </c>
      <c r="D13" s="897" t="s">
        <v>229</v>
      </c>
      <c r="E13" s="898" t="s">
        <v>827</v>
      </c>
      <c r="F13" s="899">
        <v>1</v>
      </c>
      <c r="G13" s="900" t="s">
        <v>1607</v>
      </c>
      <c r="H13" s="901" t="s">
        <v>1607</v>
      </c>
      <c r="I13" s="902" t="s">
        <v>744</v>
      </c>
      <c r="J13" s="694" t="s">
        <v>565</v>
      </c>
      <c r="K13" s="662"/>
      <c r="L13" s="195"/>
    </row>
    <row r="14" spans="1:12" s="806" customFormat="1" ht="14.25" customHeight="1">
      <c r="A14" s="894" t="s">
        <v>201</v>
      </c>
      <c r="B14" s="895" t="s">
        <v>394</v>
      </c>
      <c r="C14" s="896" t="s">
        <v>656</v>
      </c>
      <c r="D14" s="897" t="s">
        <v>229</v>
      </c>
      <c r="E14" s="898" t="s">
        <v>827</v>
      </c>
      <c r="F14" s="899">
        <v>1</v>
      </c>
      <c r="G14" s="900" t="s">
        <v>1607</v>
      </c>
      <c r="H14" s="901" t="s">
        <v>1607</v>
      </c>
      <c r="I14" s="902" t="s">
        <v>744</v>
      </c>
      <c r="J14" s="694" t="s">
        <v>565</v>
      </c>
      <c r="K14" s="662"/>
      <c r="L14" s="195"/>
    </row>
    <row r="15" spans="1:12" s="806" customFormat="1" ht="14.25" customHeight="1">
      <c r="A15" s="894" t="s">
        <v>201</v>
      </c>
      <c r="B15" s="895" t="s">
        <v>405</v>
      </c>
      <c r="C15" s="896" t="s">
        <v>656</v>
      </c>
      <c r="D15" s="897" t="s">
        <v>229</v>
      </c>
      <c r="E15" s="898" t="s">
        <v>827</v>
      </c>
      <c r="F15" s="899">
        <v>1</v>
      </c>
      <c r="G15" s="900" t="s">
        <v>1608</v>
      </c>
      <c r="H15" s="901" t="s">
        <v>1607</v>
      </c>
      <c r="I15" s="902" t="s">
        <v>744</v>
      </c>
      <c r="J15" s="694" t="s">
        <v>565</v>
      </c>
      <c r="K15" s="662"/>
      <c r="L15" s="801"/>
    </row>
    <row r="16" spans="1:12" s="806" customFormat="1" ht="14.25" customHeight="1">
      <c r="A16" s="885" t="s">
        <v>201</v>
      </c>
      <c r="B16" s="886" t="s">
        <v>414</v>
      </c>
      <c r="C16" s="887" t="s">
        <v>656</v>
      </c>
      <c r="D16" s="888" t="s">
        <v>229</v>
      </c>
      <c r="E16" s="903" t="s">
        <v>827</v>
      </c>
      <c r="F16" s="889">
        <v>1</v>
      </c>
      <c r="G16" s="890" t="s">
        <v>1608</v>
      </c>
      <c r="H16" s="904" t="s">
        <v>1607</v>
      </c>
      <c r="I16" s="905" t="s">
        <v>1611</v>
      </c>
      <c r="J16" s="833" t="s">
        <v>23</v>
      </c>
      <c r="K16" s="705"/>
      <c r="L16" s="801"/>
    </row>
    <row r="17" spans="1:12" s="806" customFormat="1" ht="14.25" customHeight="1">
      <c r="A17" s="894" t="s">
        <v>201</v>
      </c>
      <c r="B17" s="895" t="s">
        <v>416</v>
      </c>
      <c r="C17" s="896" t="s">
        <v>656</v>
      </c>
      <c r="D17" s="897" t="s">
        <v>229</v>
      </c>
      <c r="E17" s="898" t="s">
        <v>827</v>
      </c>
      <c r="F17" s="899">
        <v>1</v>
      </c>
      <c r="G17" s="900" t="s">
        <v>1607</v>
      </c>
      <c r="H17" s="901" t="s">
        <v>1607</v>
      </c>
      <c r="I17" s="902" t="s">
        <v>744</v>
      </c>
      <c r="J17" s="694" t="s">
        <v>565</v>
      </c>
      <c r="K17" s="662"/>
      <c r="L17" s="801"/>
    </row>
    <row r="18" spans="1:12" s="806" customFormat="1" ht="14.25" customHeight="1">
      <c r="A18" s="894" t="s">
        <v>201</v>
      </c>
      <c r="B18" s="895" t="s">
        <v>415</v>
      </c>
      <c r="C18" s="896" t="s">
        <v>656</v>
      </c>
      <c r="D18" s="897" t="s">
        <v>229</v>
      </c>
      <c r="E18" s="898" t="s">
        <v>827</v>
      </c>
      <c r="F18" s="899">
        <v>1</v>
      </c>
      <c r="G18" s="900" t="s">
        <v>1608</v>
      </c>
      <c r="H18" s="901" t="s">
        <v>1607</v>
      </c>
      <c r="I18" s="902" t="s">
        <v>744</v>
      </c>
      <c r="J18" s="694" t="s">
        <v>565</v>
      </c>
      <c r="K18" s="662"/>
    </row>
    <row r="19" spans="1:12" s="806" customFormat="1" ht="14.25" customHeight="1">
      <c r="A19" s="894" t="s">
        <v>201</v>
      </c>
      <c r="B19" s="895" t="s">
        <v>633</v>
      </c>
      <c r="C19" s="896" t="s">
        <v>656</v>
      </c>
      <c r="D19" s="897" t="s">
        <v>229</v>
      </c>
      <c r="E19" s="898" t="s">
        <v>1612</v>
      </c>
      <c r="F19" s="899">
        <v>1</v>
      </c>
      <c r="G19" s="900" t="s">
        <v>1608</v>
      </c>
      <c r="H19" s="901" t="s">
        <v>1607</v>
      </c>
      <c r="I19" s="902" t="s">
        <v>744</v>
      </c>
      <c r="J19" s="694" t="s">
        <v>565</v>
      </c>
      <c r="K19" s="662"/>
      <c r="L19" s="801"/>
    </row>
    <row r="20" spans="1:12" s="806" customFormat="1" ht="14.25" customHeight="1">
      <c r="A20" s="885" t="s">
        <v>201</v>
      </c>
      <c r="B20" s="886" t="s">
        <v>633</v>
      </c>
      <c r="C20" s="887" t="s">
        <v>656</v>
      </c>
      <c r="D20" s="888" t="s">
        <v>229</v>
      </c>
      <c r="E20" s="903" t="s">
        <v>1718</v>
      </c>
      <c r="F20" s="889">
        <v>1</v>
      </c>
      <c r="G20" s="890" t="s">
        <v>1608</v>
      </c>
      <c r="H20" s="904" t="s">
        <v>1607</v>
      </c>
      <c r="I20" s="905" t="s">
        <v>744</v>
      </c>
      <c r="J20" s="833" t="s">
        <v>23</v>
      </c>
      <c r="K20" s="705"/>
      <c r="L20" s="801"/>
    </row>
    <row r="21" spans="1:12" s="806" customFormat="1" ht="14.25" customHeight="1">
      <c r="A21" s="894" t="s">
        <v>201</v>
      </c>
      <c r="B21" s="895" t="s">
        <v>424</v>
      </c>
      <c r="C21" s="896" t="s">
        <v>656</v>
      </c>
      <c r="D21" s="897" t="s">
        <v>229</v>
      </c>
      <c r="E21" s="898" t="s">
        <v>827</v>
      </c>
      <c r="F21" s="899">
        <v>1</v>
      </c>
      <c r="G21" s="900" t="s">
        <v>1607</v>
      </c>
      <c r="H21" s="901" t="s">
        <v>1607</v>
      </c>
      <c r="I21" s="902" t="s">
        <v>744</v>
      </c>
      <c r="J21" s="694" t="s">
        <v>565</v>
      </c>
      <c r="K21" s="662"/>
      <c r="L21" s="801"/>
    </row>
    <row r="22" spans="1:12" s="806" customFormat="1" ht="14.25" customHeight="1">
      <c r="A22" s="894" t="s">
        <v>201</v>
      </c>
      <c r="B22" s="895" t="s">
        <v>425</v>
      </c>
      <c r="C22" s="896" t="s">
        <v>656</v>
      </c>
      <c r="D22" s="897" t="s">
        <v>229</v>
      </c>
      <c r="E22" s="898" t="s">
        <v>827</v>
      </c>
      <c r="F22" s="899">
        <v>1</v>
      </c>
      <c r="G22" s="900" t="s">
        <v>1608</v>
      </c>
      <c r="H22" s="901" t="s">
        <v>1607</v>
      </c>
      <c r="I22" s="902" t="s">
        <v>744</v>
      </c>
      <c r="J22" s="694" t="s">
        <v>565</v>
      </c>
      <c r="K22" s="662"/>
      <c r="L22" s="801"/>
    </row>
    <row r="23" spans="1:12" s="806" customFormat="1" ht="14.25" customHeight="1">
      <c r="A23" s="906" t="s">
        <v>201</v>
      </c>
      <c r="B23" s="886" t="s">
        <v>1613</v>
      </c>
      <c r="C23" s="887" t="s">
        <v>656</v>
      </c>
      <c r="D23" s="906" t="s">
        <v>229</v>
      </c>
      <c r="E23" s="907" t="s">
        <v>827</v>
      </c>
      <c r="F23" s="908">
        <v>1</v>
      </c>
      <c r="G23" s="909">
        <v>422</v>
      </c>
      <c r="H23" s="905" t="s">
        <v>917</v>
      </c>
      <c r="I23" s="905" t="s">
        <v>1614</v>
      </c>
      <c r="J23" s="833" t="s">
        <v>23</v>
      </c>
      <c r="K23" s="796"/>
    </row>
    <row r="24" spans="1:12" ht="14.25" customHeight="1">
      <c r="A24" s="687" t="s">
        <v>201</v>
      </c>
      <c r="B24" s="688" t="s">
        <v>297</v>
      </c>
      <c r="C24" s="896" t="s">
        <v>656</v>
      </c>
      <c r="D24" s="689" t="s">
        <v>130</v>
      </c>
      <c r="E24" s="686" t="s">
        <v>827</v>
      </c>
      <c r="F24" s="690">
        <v>2</v>
      </c>
      <c r="G24" s="691">
        <v>221</v>
      </c>
      <c r="H24" s="692" t="s">
        <v>1607</v>
      </c>
      <c r="I24" s="693" t="s">
        <v>1611</v>
      </c>
      <c r="J24" s="694" t="s">
        <v>565</v>
      </c>
      <c r="K24" s="662"/>
    </row>
    <row r="25" spans="1:12" ht="14.25" customHeight="1">
      <c r="A25" s="687" t="s">
        <v>201</v>
      </c>
      <c r="B25" s="688" t="s">
        <v>300</v>
      </c>
      <c r="C25" s="896" t="s">
        <v>656</v>
      </c>
      <c r="D25" s="689" t="s">
        <v>130</v>
      </c>
      <c r="E25" s="686" t="s">
        <v>827</v>
      </c>
      <c r="F25" s="690">
        <v>1</v>
      </c>
      <c r="G25" s="691" t="s">
        <v>1607</v>
      </c>
      <c r="H25" s="692" t="s">
        <v>1607</v>
      </c>
      <c r="I25" s="693" t="s">
        <v>744</v>
      </c>
      <c r="J25" s="694" t="s">
        <v>565</v>
      </c>
      <c r="K25" s="662"/>
    </row>
    <row r="26" spans="1:12" ht="14.25" customHeight="1">
      <c r="A26" s="687" t="s">
        <v>201</v>
      </c>
      <c r="B26" s="688" t="s">
        <v>328</v>
      </c>
      <c r="C26" s="896" t="s">
        <v>656</v>
      </c>
      <c r="D26" s="689" t="s">
        <v>130</v>
      </c>
      <c r="E26" s="686" t="s">
        <v>827</v>
      </c>
      <c r="F26" s="690">
        <v>2</v>
      </c>
      <c r="G26" s="691" t="s">
        <v>1608</v>
      </c>
      <c r="H26" s="692" t="s">
        <v>1607</v>
      </c>
      <c r="I26" s="693" t="s">
        <v>1611</v>
      </c>
      <c r="J26" s="694" t="s">
        <v>565</v>
      </c>
      <c r="K26" s="662"/>
    </row>
    <row r="27" spans="1:12" ht="14.25" customHeight="1">
      <c r="A27" s="687" t="s">
        <v>201</v>
      </c>
      <c r="B27" s="688" t="s">
        <v>341</v>
      </c>
      <c r="C27" s="896" t="s">
        <v>656</v>
      </c>
      <c r="D27" s="689" t="s">
        <v>130</v>
      </c>
      <c r="E27" s="686" t="s">
        <v>827</v>
      </c>
      <c r="F27" s="690">
        <v>1</v>
      </c>
      <c r="G27" s="691" t="s">
        <v>1608</v>
      </c>
      <c r="H27" s="692" t="s">
        <v>1607</v>
      </c>
      <c r="I27" s="693" t="s">
        <v>1611</v>
      </c>
      <c r="J27" s="694" t="s">
        <v>565</v>
      </c>
      <c r="K27" s="662"/>
    </row>
    <row r="28" spans="1:12" ht="14.25" customHeight="1">
      <c r="A28" s="695" t="s">
        <v>201</v>
      </c>
      <c r="B28" s="696" t="s">
        <v>342</v>
      </c>
      <c r="C28" s="887" t="s">
        <v>656</v>
      </c>
      <c r="D28" s="698" t="s">
        <v>130</v>
      </c>
      <c r="E28" s="699" t="s">
        <v>827</v>
      </c>
      <c r="F28" s="700">
        <v>1</v>
      </c>
      <c r="G28" s="701">
        <v>1274</v>
      </c>
      <c r="H28" s="702" t="s">
        <v>1607</v>
      </c>
      <c r="I28" s="703" t="s">
        <v>1614</v>
      </c>
      <c r="J28" s="704" t="s">
        <v>23</v>
      </c>
      <c r="K28" s="705"/>
    </row>
    <row r="29" spans="1:12" ht="14.25" customHeight="1">
      <c r="A29" s="695" t="s">
        <v>201</v>
      </c>
      <c r="B29" s="696" t="s">
        <v>343</v>
      </c>
      <c r="C29" s="887" t="s">
        <v>656</v>
      </c>
      <c r="D29" s="698" t="s">
        <v>130</v>
      </c>
      <c r="E29" s="699" t="s">
        <v>827</v>
      </c>
      <c r="F29" s="700">
        <v>1</v>
      </c>
      <c r="G29" s="701">
        <v>3754</v>
      </c>
      <c r="H29" s="702" t="s">
        <v>1607</v>
      </c>
      <c r="I29" s="703" t="s">
        <v>1614</v>
      </c>
      <c r="J29" s="704" t="s">
        <v>23</v>
      </c>
      <c r="K29" s="705"/>
    </row>
    <row r="30" spans="1:12" ht="14.25" customHeight="1">
      <c r="A30" s="687" t="s">
        <v>201</v>
      </c>
      <c r="B30" s="688" t="s">
        <v>344</v>
      </c>
      <c r="C30" s="896" t="s">
        <v>656</v>
      </c>
      <c r="D30" s="689" t="s">
        <v>130</v>
      </c>
      <c r="E30" s="686" t="s">
        <v>827</v>
      </c>
      <c r="F30" s="690">
        <v>1</v>
      </c>
      <c r="G30" s="691" t="s">
        <v>1607</v>
      </c>
      <c r="H30" s="692" t="s">
        <v>1607</v>
      </c>
      <c r="I30" s="693" t="s">
        <v>744</v>
      </c>
      <c r="J30" s="694" t="s">
        <v>565</v>
      </c>
      <c r="K30" s="662"/>
    </row>
    <row r="31" spans="1:12" ht="14.25" customHeight="1">
      <c r="A31" s="695" t="s">
        <v>201</v>
      </c>
      <c r="B31" s="696" t="s">
        <v>390</v>
      </c>
      <c r="C31" s="887" t="s">
        <v>656</v>
      </c>
      <c r="D31" s="698" t="s">
        <v>130</v>
      </c>
      <c r="E31" s="699" t="s">
        <v>827</v>
      </c>
      <c r="F31" s="700">
        <v>1</v>
      </c>
      <c r="G31" s="701">
        <v>9301</v>
      </c>
      <c r="H31" s="702" t="s">
        <v>1607</v>
      </c>
      <c r="I31" s="703" t="s">
        <v>1614</v>
      </c>
      <c r="J31" s="704" t="s">
        <v>23</v>
      </c>
      <c r="K31" s="705"/>
    </row>
    <row r="32" spans="1:12" ht="14.25" customHeight="1">
      <c r="A32" s="695" t="s">
        <v>201</v>
      </c>
      <c r="B32" s="696" t="s">
        <v>413</v>
      </c>
      <c r="C32" s="887" t="s">
        <v>656</v>
      </c>
      <c r="D32" s="698" t="s">
        <v>130</v>
      </c>
      <c r="E32" s="699" t="s">
        <v>827</v>
      </c>
      <c r="F32" s="700">
        <v>1</v>
      </c>
      <c r="G32" s="701">
        <v>368</v>
      </c>
      <c r="H32" s="702" t="s">
        <v>1607</v>
      </c>
      <c r="I32" s="703" t="s">
        <v>1611</v>
      </c>
      <c r="J32" s="704" t="s">
        <v>23</v>
      </c>
      <c r="K32" s="705"/>
    </row>
    <row r="33" spans="1:11" ht="14.25" customHeight="1">
      <c r="A33" s="687" t="s">
        <v>201</v>
      </c>
      <c r="B33" s="688" t="s">
        <v>426</v>
      </c>
      <c r="C33" s="896" t="s">
        <v>656</v>
      </c>
      <c r="D33" s="689" t="s">
        <v>130</v>
      </c>
      <c r="E33" s="686" t="s">
        <v>827</v>
      </c>
      <c r="F33" s="690">
        <v>1</v>
      </c>
      <c r="G33" s="691" t="s">
        <v>1608</v>
      </c>
      <c r="H33" s="692" t="s">
        <v>1607</v>
      </c>
      <c r="I33" s="693" t="s">
        <v>744</v>
      </c>
      <c r="J33" s="694" t="s">
        <v>565</v>
      </c>
      <c r="K33" s="662"/>
    </row>
    <row r="34" spans="1:11" ht="14.25" customHeight="1">
      <c r="A34" s="695" t="s">
        <v>201</v>
      </c>
      <c r="B34" s="696" t="s">
        <v>435</v>
      </c>
      <c r="C34" s="887" t="s">
        <v>656</v>
      </c>
      <c r="D34" s="698" t="s">
        <v>130</v>
      </c>
      <c r="E34" s="699" t="s">
        <v>827</v>
      </c>
      <c r="F34" s="700">
        <v>1</v>
      </c>
      <c r="G34" s="701">
        <v>762</v>
      </c>
      <c r="H34" s="702" t="s">
        <v>1607</v>
      </c>
      <c r="I34" s="703" t="s">
        <v>744</v>
      </c>
      <c r="J34" s="704" t="s">
        <v>23</v>
      </c>
      <c r="K34" s="705"/>
    </row>
    <row r="35" spans="1:11" ht="14.25" customHeight="1">
      <c r="A35" s="695" t="s">
        <v>201</v>
      </c>
      <c r="B35" s="696" t="s">
        <v>443</v>
      </c>
      <c r="C35" s="887" t="s">
        <v>656</v>
      </c>
      <c r="D35" s="698" t="s">
        <v>130</v>
      </c>
      <c r="E35" s="699" t="s">
        <v>827</v>
      </c>
      <c r="F35" s="700">
        <v>1</v>
      </c>
      <c r="G35" s="701">
        <v>1023</v>
      </c>
      <c r="H35" s="794">
        <v>8</v>
      </c>
      <c r="I35" s="703" t="s">
        <v>1611</v>
      </c>
      <c r="J35" s="704" t="s">
        <v>23</v>
      </c>
      <c r="K35" s="705"/>
    </row>
    <row r="36" spans="1:11" ht="14.25" customHeight="1">
      <c r="A36" s="695" t="s">
        <v>201</v>
      </c>
      <c r="B36" s="696" t="s">
        <v>442</v>
      </c>
      <c r="C36" s="887" t="s">
        <v>656</v>
      </c>
      <c r="D36" s="698" t="s">
        <v>130</v>
      </c>
      <c r="E36" s="699" t="s">
        <v>827</v>
      </c>
      <c r="F36" s="700">
        <v>1</v>
      </c>
      <c r="G36" s="701">
        <v>511</v>
      </c>
      <c r="H36" s="702" t="s">
        <v>1607</v>
      </c>
      <c r="I36" s="703" t="s">
        <v>1611</v>
      </c>
      <c r="J36" s="704" t="s">
        <v>23</v>
      </c>
      <c r="K36" s="705"/>
    </row>
    <row r="37" spans="1:11" ht="14.25" customHeight="1">
      <c r="A37" s="695" t="s">
        <v>201</v>
      </c>
      <c r="B37" s="696" t="s">
        <v>444</v>
      </c>
      <c r="C37" s="887" t="s">
        <v>656</v>
      </c>
      <c r="D37" s="698" t="s">
        <v>130</v>
      </c>
      <c r="E37" s="699" t="s">
        <v>827</v>
      </c>
      <c r="F37" s="700">
        <v>1</v>
      </c>
      <c r="G37" s="701">
        <v>6464</v>
      </c>
      <c r="H37" s="794">
        <v>21</v>
      </c>
      <c r="I37" s="703" t="s">
        <v>1614</v>
      </c>
      <c r="J37" s="704" t="s">
        <v>23</v>
      </c>
      <c r="K37" s="705"/>
    </row>
    <row r="38" spans="1:11" ht="14.25" customHeight="1">
      <c r="A38" s="695" t="s">
        <v>201</v>
      </c>
      <c r="B38" s="696" t="s">
        <v>445</v>
      </c>
      <c r="C38" s="887" t="s">
        <v>656</v>
      </c>
      <c r="D38" s="698" t="s">
        <v>130</v>
      </c>
      <c r="E38" s="699" t="s">
        <v>827</v>
      </c>
      <c r="F38" s="700">
        <v>1</v>
      </c>
      <c r="G38" s="701" t="s">
        <v>1608</v>
      </c>
      <c r="H38" s="794">
        <v>3</v>
      </c>
      <c r="I38" s="703" t="s">
        <v>1611</v>
      </c>
      <c r="J38" s="704" t="s">
        <v>23</v>
      </c>
      <c r="K38" s="705"/>
    </row>
    <row r="39" spans="1:11" ht="14.25" customHeight="1">
      <c r="A39" s="695" t="s">
        <v>201</v>
      </c>
      <c r="B39" s="696" t="s">
        <v>453</v>
      </c>
      <c r="C39" s="887" t="s">
        <v>656</v>
      </c>
      <c r="D39" s="698" t="s">
        <v>130</v>
      </c>
      <c r="E39" s="699" t="s">
        <v>827</v>
      </c>
      <c r="F39" s="700">
        <v>1</v>
      </c>
      <c r="G39" s="701">
        <v>1482</v>
      </c>
      <c r="H39" s="794">
        <v>11</v>
      </c>
      <c r="I39" s="703" t="s">
        <v>1614</v>
      </c>
      <c r="J39" s="704" t="s">
        <v>23</v>
      </c>
      <c r="K39" s="705"/>
    </row>
    <row r="40" spans="1:11" ht="14.25" customHeight="1">
      <c r="A40" s="687" t="s">
        <v>201</v>
      </c>
      <c r="B40" s="688" t="s">
        <v>291</v>
      </c>
      <c r="C40" s="685" t="s">
        <v>9</v>
      </c>
      <c r="D40" s="689" t="s">
        <v>6</v>
      </c>
      <c r="E40" s="686" t="s">
        <v>625</v>
      </c>
      <c r="F40" s="690">
        <v>1</v>
      </c>
      <c r="G40" s="691" t="s">
        <v>1607</v>
      </c>
      <c r="H40" s="692" t="s">
        <v>1607</v>
      </c>
      <c r="I40" s="693" t="s">
        <v>744</v>
      </c>
      <c r="J40" s="694" t="s">
        <v>565</v>
      </c>
      <c r="K40" s="662"/>
    </row>
    <row r="41" spans="1:11" ht="14.25" customHeight="1">
      <c r="A41" s="687" t="s">
        <v>201</v>
      </c>
      <c r="B41" s="688" t="s">
        <v>291</v>
      </c>
      <c r="C41" s="685" t="s">
        <v>10</v>
      </c>
      <c r="D41" s="689" t="s">
        <v>6</v>
      </c>
      <c r="E41" s="686" t="s">
        <v>827</v>
      </c>
      <c r="F41" s="690">
        <v>1</v>
      </c>
      <c r="G41" s="691" t="s">
        <v>1608</v>
      </c>
      <c r="H41" s="692" t="s">
        <v>1607</v>
      </c>
      <c r="I41" s="693" t="s">
        <v>744</v>
      </c>
      <c r="J41" s="694" t="s">
        <v>565</v>
      </c>
      <c r="K41" s="662"/>
    </row>
    <row r="42" spans="1:11" ht="14.25" customHeight="1">
      <c r="A42" s="695" t="s">
        <v>201</v>
      </c>
      <c r="B42" s="696" t="s">
        <v>824</v>
      </c>
      <c r="C42" s="697" t="s">
        <v>10</v>
      </c>
      <c r="D42" s="698" t="s">
        <v>6</v>
      </c>
      <c r="E42" s="699" t="s">
        <v>827</v>
      </c>
      <c r="F42" s="700">
        <v>1</v>
      </c>
      <c r="G42" s="701">
        <v>2761</v>
      </c>
      <c r="H42" s="794">
        <v>99</v>
      </c>
      <c r="I42" s="702" t="s">
        <v>1614</v>
      </c>
      <c r="J42" s="704" t="s">
        <v>23</v>
      </c>
      <c r="K42" s="705"/>
    </row>
    <row r="43" spans="1:11" ht="14.25" customHeight="1">
      <c r="A43" s="687" t="s">
        <v>201</v>
      </c>
      <c r="B43" s="688" t="s">
        <v>1615</v>
      </c>
      <c r="C43" s="685" t="s">
        <v>10</v>
      </c>
      <c r="D43" s="689" t="s">
        <v>6</v>
      </c>
      <c r="E43" s="686" t="s">
        <v>827</v>
      </c>
      <c r="F43" s="690">
        <v>2</v>
      </c>
      <c r="G43" s="691" t="s">
        <v>1607</v>
      </c>
      <c r="H43" s="692" t="s">
        <v>1607</v>
      </c>
      <c r="I43" s="693" t="s">
        <v>744</v>
      </c>
      <c r="J43" s="694" t="s">
        <v>565</v>
      </c>
      <c r="K43" s="662"/>
    </row>
    <row r="44" spans="1:11" ht="14.25" customHeight="1">
      <c r="A44" s="687" t="s">
        <v>201</v>
      </c>
      <c r="B44" s="688" t="s">
        <v>293</v>
      </c>
      <c r="C44" s="685" t="s">
        <v>10</v>
      </c>
      <c r="D44" s="689" t="s">
        <v>6</v>
      </c>
      <c r="E44" s="686" t="s">
        <v>827</v>
      </c>
      <c r="F44" s="690">
        <v>2</v>
      </c>
      <c r="G44" s="691" t="s">
        <v>1608</v>
      </c>
      <c r="H44" s="692" t="s">
        <v>1607</v>
      </c>
      <c r="I44" s="693" t="s">
        <v>1611</v>
      </c>
      <c r="J44" s="694" t="s">
        <v>565</v>
      </c>
      <c r="K44" s="662"/>
    </row>
    <row r="45" spans="1:11" ht="14.25" customHeight="1">
      <c r="A45" s="695" t="s">
        <v>201</v>
      </c>
      <c r="B45" s="696" t="s">
        <v>296</v>
      </c>
      <c r="C45" s="697" t="s">
        <v>10</v>
      </c>
      <c r="D45" s="698" t="s">
        <v>6</v>
      </c>
      <c r="E45" s="699" t="s">
        <v>827</v>
      </c>
      <c r="F45" s="700">
        <v>2</v>
      </c>
      <c r="G45" s="701" t="s">
        <v>1608</v>
      </c>
      <c r="H45" s="702" t="s">
        <v>1607</v>
      </c>
      <c r="I45" s="703" t="s">
        <v>1611</v>
      </c>
      <c r="J45" s="704" t="s">
        <v>23</v>
      </c>
      <c r="K45" s="705"/>
    </row>
    <row r="46" spans="1:11" ht="14.25" customHeight="1">
      <c r="A46" s="695" t="s">
        <v>201</v>
      </c>
      <c r="B46" s="696" t="s">
        <v>819</v>
      </c>
      <c r="C46" s="697" t="s">
        <v>10</v>
      </c>
      <c r="D46" s="698" t="s">
        <v>6</v>
      </c>
      <c r="E46" s="699" t="s">
        <v>820</v>
      </c>
      <c r="F46" s="700">
        <v>1</v>
      </c>
      <c r="G46" s="701" t="s">
        <v>1607</v>
      </c>
      <c r="H46" s="794">
        <v>65</v>
      </c>
      <c r="I46" s="703" t="s">
        <v>1614</v>
      </c>
      <c r="J46" s="704" t="s">
        <v>23</v>
      </c>
      <c r="K46" s="705"/>
    </row>
    <row r="47" spans="1:11" ht="14.25" customHeight="1">
      <c r="A47" s="687" t="s">
        <v>201</v>
      </c>
      <c r="B47" s="688" t="s">
        <v>298</v>
      </c>
      <c r="C47" s="685" t="s">
        <v>9</v>
      </c>
      <c r="D47" s="689" t="s">
        <v>6</v>
      </c>
      <c r="E47" s="686" t="s">
        <v>625</v>
      </c>
      <c r="F47" s="690">
        <v>2</v>
      </c>
      <c r="G47" s="691" t="s">
        <v>1607</v>
      </c>
      <c r="H47" s="692" t="s">
        <v>1607</v>
      </c>
      <c r="I47" s="693" t="s">
        <v>744</v>
      </c>
      <c r="J47" s="694" t="s">
        <v>565</v>
      </c>
      <c r="K47" s="662"/>
    </row>
    <row r="48" spans="1:11" ht="14.25" customHeight="1">
      <c r="A48" s="687" t="s">
        <v>201</v>
      </c>
      <c r="B48" s="688" t="s">
        <v>299</v>
      </c>
      <c r="C48" s="685" t="s">
        <v>10</v>
      </c>
      <c r="D48" s="689" t="s">
        <v>6</v>
      </c>
      <c r="E48" s="686" t="s">
        <v>827</v>
      </c>
      <c r="F48" s="690">
        <v>2</v>
      </c>
      <c r="G48" s="691" t="s">
        <v>1608</v>
      </c>
      <c r="H48" s="692" t="s">
        <v>1607</v>
      </c>
      <c r="I48" s="693" t="s">
        <v>744</v>
      </c>
      <c r="J48" s="694" t="s">
        <v>565</v>
      </c>
      <c r="K48" s="662"/>
    </row>
    <row r="49" spans="1:11" ht="14.25" customHeight="1">
      <c r="A49" s="687" t="s">
        <v>201</v>
      </c>
      <c r="B49" s="688" t="s">
        <v>825</v>
      </c>
      <c r="C49" s="685" t="s">
        <v>10</v>
      </c>
      <c r="D49" s="689" t="s">
        <v>6</v>
      </c>
      <c r="E49" s="686" t="s">
        <v>827</v>
      </c>
      <c r="F49" s="690">
        <v>1</v>
      </c>
      <c r="G49" s="691" t="s">
        <v>1608</v>
      </c>
      <c r="H49" s="692" t="s">
        <v>1607</v>
      </c>
      <c r="I49" s="693" t="s">
        <v>744</v>
      </c>
      <c r="J49" s="694" t="s">
        <v>565</v>
      </c>
      <c r="K49" s="662"/>
    </row>
    <row r="50" spans="1:11" ht="14.25" customHeight="1">
      <c r="A50" s="687" t="s">
        <v>201</v>
      </c>
      <c r="B50" s="688" t="s">
        <v>304</v>
      </c>
      <c r="C50" s="685" t="s">
        <v>10</v>
      </c>
      <c r="D50" s="689" t="s">
        <v>6</v>
      </c>
      <c r="E50" s="686" t="s">
        <v>827</v>
      </c>
      <c r="F50" s="690">
        <v>1</v>
      </c>
      <c r="G50" s="691" t="s">
        <v>1608</v>
      </c>
      <c r="H50" s="692" t="s">
        <v>1607</v>
      </c>
      <c r="I50" s="693" t="s">
        <v>744</v>
      </c>
      <c r="J50" s="694" t="s">
        <v>565</v>
      </c>
      <c r="K50" s="662"/>
    </row>
    <row r="51" spans="1:11" ht="14.25" customHeight="1">
      <c r="A51" s="687" t="s">
        <v>201</v>
      </c>
      <c r="B51" s="688" t="s">
        <v>306</v>
      </c>
      <c r="C51" s="685" t="s">
        <v>10</v>
      </c>
      <c r="D51" s="689" t="s">
        <v>6</v>
      </c>
      <c r="E51" s="686" t="s">
        <v>827</v>
      </c>
      <c r="F51" s="690">
        <v>1</v>
      </c>
      <c r="G51" s="691" t="s">
        <v>1607</v>
      </c>
      <c r="H51" s="692" t="s">
        <v>1607</v>
      </c>
      <c r="I51" s="693" t="s">
        <v>744</v>
      </c>
      <c r="J51" s="694" t="s">
        <v>565</v>
      </c>
      <c r="K51" s="662"/>
    </row>
    <row r="52" spans="1:11" ht="14.25" customHeight="1">
      <c r="A52" s="687" t="s">
        <v>201</v>
      </c>
      <c r="B52" s="688" t="s">
        <v>307</v>
      </c>
      <c r="C52" s="685" t="s">
        <v>10</v>
      </c>
      <c r="D52" s="689" t="s">
        <v>6</v>
      </c>
      <c r="E52" s="686" t="s">
        <v>1616</v>
      </c>
      <c r="F52" s="690">
        <v>1</v>
      </c>
      <c r="G52" s="691" t="s">
        <v>1607</v>
      </c>
      <c r="H52" s="692" t="s">
        <v>1607</v>
      </c>
      <c r="I52" s="693" t="s">
        <v>744</v>
      </c>
      <c r="J52" s="694" t="s">
        <v>565</v>
      </c>
      <c r="K52" s="662"/>
    </row>
    <row r="53" spans="1:11" ht="14.25" customHeight="1">
      <c r="A53" s="687" t="s">
        <v>201</v>
      </c>
      <c r="B53" s="688" t="s">
        <v>308</v>
      </c>
      <c r="C53" s="685" t="s">
        <v>9</v>
      </c>
      <c r="D53" s="689" t="s">
        <v>6</v>
      </c>
      <c r="E53" s="686" t="s">
        <v>625</v>
      </c>
      <c r="F53" s="690">
        <v>1</v>
      </c>
      <c r="G53" s="691" t="s">
        <v>1607</v>
      </c>
      <c r="H53" s="692" t="s">
        <v>1607</v>
      </c>
      <c r="I53" s="693" t="s">
        <v>744</v>
      </c>
      <c r="J53" s="694" t="s">
        <v>565</v>
      </c>
      <c r="K53" s="662"/>
    </row>
    <row r="54" spans="1:11" ht="14.25" customHeight="1">
      <c r="A54" s="687" t="s">
        <v>201</v>
      </c>
      <c r="B54" s="688" t="s">
        <v>308</v>
      </c>
      <c r="C54" s="685" t="s">
        <v>10</v>
      </c>
      <c r="D54" s="689" t="s">
        <v>6</v>
      </c>
      <c r="E54" s="686" t="s">
        <v>827</v>
      </c>
      <c r="F54" s="690">
        <v>1</v>
      </c>
      <c r="G54" s="691" t="s">
        <v>1608</v>
      </c>
      <c r="H54" s="692" t="s">
        <v>1607</v>
      </c>
      <c r="I54" s="693" t="s">
        <v>744</v>
      </c>
      <c r="J54" s="694" t="s">
        <v>565</v>
      </c>
      <c r="K54" s="662"/>
    </row>
    <row r="55" spans="1:11" ht="14.25" customHeight="1">
      <c r="A55" s="687" t="s">
        <v>201</v>
      </c>
      <c r="B55" s="688" t="s">
        <v>309</v>
      </c>
      <c r="C55" s="685" t="s">
        <v>9</v>
      </c>
      <c r="D55" s="689" t="s">
        <v>6</v>
      </c>
      <c r="E55" s="686" t="s">
        <v>1617</v>
      </c>
      <c r="F55" s="690">
        <v>1</v>
      </c>
      <c r="G55" s="691" t="s">
        <v>1607</v>
      </c>
      <c r="H55" s="692" t="s">
        <v>1607</v>
      </c>
      <c r="I55" s="693" t="s">
        <v>744</v>
      </c>
      <c r="J55" s="694" t="s">
        <v>565</v>
      </c>
      <c r="K55" s="662"/>
    </row>
    <row r="56" spans="1:11" s="806" customFormat="1" ht="14.25" customHeight="1">
      <c r="A56" s="695" t="s">
        <v>201</v>
      </c>
      <c r="B56" s="696" t="s">
        <v>310</v>
      </c>
      <c r="C56" s="697" t="s">
        <v>10</v>
      </c>
      <c r="D56" s="698" t="s">
        <v>6</v>
      </c>
      <c r="E56" s="699" t="s">
        <v>1618</v>
      </c>
      <c r="F56" s="700">
        <v>2</v>
      </c>
      <c r="G56" s="701">
        <v>1189</v>
      </c>
      <c r="H56" s="702" t="s">
        <v>1607</v>
      </c>
      <c r="I56" s="703" t="s">
        <v>1614</v>
      </c>
      <c r="J56" s="833" t="s">
        <v>23</v>
      </c>
      <c r="K56" s="705"/>
    </row>
    <row r="57" spans="1:11" ht="14.25" customHeight="1">
      <c r="A57" s="695" t="s">
        <v>201</v>
      </c>
      <c r="B57" s="696" t="s">
        <v>310</v>
      </c>
      <c r="C57" s="697" t="s">
        <v>10</v>
      </c>
      <c r="D57" s="698" t="s">
        <v>6</v>
      </c>
      <c r="E57" s="699" t="s">
        <v>5</v>
      </c>
      <c r="F57" s="700">
        <v>2</v>
      </c>
      <c r="G57" s="701">
        <v>464</v>
      </c>
      <c r="H57" s="702" t="s">
        <v>1607</v>
      </c>
      <c r="I57" s="703" t="s">
        <v>1614</v>
      </c>
      <c r="J57" s="704" t="s">
        <v>23</v>
      </c>
      <c r="K57" s="705"/>
    </row>
    <row r="58" spans="1:11" ht="14.25" customHeight="1">
      <c r="A58" s="687" t="s">
        <v>201</v>
      </c>
      <c r="B58" s="688" t="s">
        <v>314</v>
      </c>
      <c r="C58" s="685" t="s">
        <v>10</v>
      </c>
      <c r="D58" s="689" t="s">
        <v>6</v>
      </c>
      <c r="E58" s="686" t="s">
        <v>827</v>
      </c>
      <c r="F58" s="690">
        <v>1</v>
      </c>
      <c r="G58" s="691" t="s">
        <v>1608</v>
      </c>
      <c r="H58" s="692" t="s">
        <v>1607</v>
      </c>
      <c r="I58" s="693" t="s">
        <v>744</v>
      </c>
      <c r="J58" s="694" t="s">
        <v>565</v>
      </c>
      <c r="K58" s="662"/>
    </row>
    <row r="59" spans="1:11" ht="14.25" customHeight="1">
      <c r="A59" s="687" t="s">
        <v>201</v>
      </c>
      <c r="B59" s="688" t="s">
        <v>316</v>
      </c>
      <c r="C59" s="685" t="s">
        <v>10</v>
      </c>
      <c r="D59" s="689" t="s">
        <v>6</v>
      </c>
      <c r="E59" s="686" t="s">
        <v>827</v>
      </c>
      <c r="F59" s="690">
        <v>1</v>
      </c>
      <c r="G59" s="691" t="s">
        <v>1607</v>
      </c>
      <c r="H59" s="692" t="s">
        <v>1607</v>
      </c>
      <c r="I59" s="693" t="s">
        <v>744</v>
      </c>
      <c r="J59" s="694" t="s">
        <v>565</v>
      </c>
      <c r="K59" s="662"/>
    </row>
    <row r="60" spans="1:11" ht="14.25" customHeight="1">
      <c r="A60" s="687" t="s">
        <v>201</v>
      </c>
      <c r="B60" s="688" t="s">
        <v>318</v>
      </c>
      <c r="C60" s="685" t="s">
        <v>10</v>
      </c>
      <c r="D60" s="689" t="s">
        <v>6</v>
      </c>
      <c r="E60" s="686" t="s">
        <v>1616</v>
      </c>
      <c r="F60" s="690">
        <v>1</v>
      </c>
      <c r="G60" s="691" t="s">
        <v>1607</v>
      </c>
      <c r="H60" s="692" t="s">
        <v>1607</v>
      </c>
      <c r="I60" s="693" t="s">
        <v>744</v>
      </c>
      <c r="J60" s="694" t="s">
        <v>565</v>
      </c>
      <c r="K60" s="662"/>
    </row>
    <row r="61" spans="1:11" ht="14.25" customHeight="1">
      <c r="A61" s="687" t="s">
        <v>201</v>
      </c>
      <c r="B61" s="688" t="s">
        <v>319</v>
      </c>
      <c r="C61" s="685" t="s">
        <v>10</v>
      </c>
      <c r="D61" s="689" t="s">
        <v>6</v>
      </c>
      <c r="E61" s="686" t="s">
        <v>1619</v>
      </c>
      <c r="F61" s="690">
        <v>2</v>
      </c>
      <c r="G61" s="691" t="s">
        <v>1607</v>
      </c>
      <c r="H61" s="692" t="s">
        <v>1607</v>
      </c>
      <c r="I61" s="693" t="s">
        <v>744</v>
      </c>
      <c r="J61" s="694" t="s">
        <v>565</v>
      </c>
      <c r="K61" s="662"/>
    </row>
    <row r="62" spans="1:11" s="806" customFormat="1" ht="14.25" customHeight="1">
      <c r="A62" s="695" t="s">
        <v>201</v>
      </c>
      <c r="B62" s="696" t="s">
        <v>319</v>
      </c>
      <c r="C62" s="697" t="s">
        <v>10</v>
      </c>
      <c r="D62" s="698" t="s">
        <v>6</v>
      </c>
      <c r="E62" s="699" t="s">
        <v>1620</v>
      </c>
      <c r="F62" s="700">
        <v>2</v>
      </c>
      <c r="G62" s="701">
        <v>437</v>
      </c>
      <c r="H62" s="702" t="s">
        <v>1607</v>
      </c>
      <c r="I62" s="702" t="s">
        <v>1614</v>
      </c>
      <c r="J62" s="833" t="s">
        <v>23</v>
      </c>
      <c r="K62" s="705"/>
    </row>
    <row r="63" spans="1:11" s="806" customFormat="1" ht="14.25" customHeight="1">
      <c r="A63" s="695" t="s">
        <v>201</v>
      </c>
      <c r="B63" s="696" t="s">
        <v>320</v>
      </c>
      <c r="C63" s="697" t="s">
        <v>10</v>
      </c>
      <c r="D63" s="698" t="s">
        <v>6</v>
      </c>
      <c r="E63" s="699" t="s">
        <v>1621</v>
      </c>
      <c r="F63" s="700">
        <v>2</v>
      </c>
      <c r="G63" s="701">
        <v>297</v>
      </c>
      <c r="H63" s="702" t="s">
        <v>1607</v>
      </c>
      <c r="I63" s="702" t="s">
        <v>1614</v>
      </c>
      <c r="J63" s="833" t="s">
        <v>23</v>
      </c>
      <c r="K63" s="705"/>
    </row>
    <row r="64" spans="1:11" ht="14.25" customHeight="1">
      <c r="A64" s="687" t="s">
        <v>201</v>
      </c>
      <c r="B64" s="688" t="s">
        <v>322</v>
      </c>
      <c r="C64" s="685" t="s">
        <v>9</v>
      </c>
      <c r="D64" s="689" t="s">
        <v>6</v>
      </c>
      <c r="E64" s="686" t="s">
        <v>1622</v>
      </c>
      <c r="F64" s="690">
        <v>1</v>
      </c>
      <c r="G64" s="691" t="s">
        <v>1607</v>
      </c>
      <c r="H64" s="692" t="s">
        <v>1607</v>
      </c>
      <c r="I64" s="693" t="s">
        <v>744</v>
      </c>
      <c r="J64" s="694" t="s">
        <v>565</v>
      </c>
      <c r="K64" s="662"/>
    </row>
    <row r="65" spans="1:11" ht="14.25" customHeight="1">
      <c r="A65" s="687" t="s">
        <v>201</v>
      </c>
      <c r="B65" s="688" t="s">
        <v>327</v>
      </c>
      <c r="C65" s="685" t="s">
        <v>9</v>
      </c>
      <c r="D65" s="689" t="s">
        <v>6</v>
      </c>
      <c r="E65" s="686" t="s">
        <v>1622</v>
      </c>
      <c r="F65" s="690">
        <v>1</v>
      </c>
      <c r="G65" s="691" t="s">
        <v>1607</v>
      </c>
      <c r="H65" s="692" t="s">
        <v>1607</v>
      </c>
      <c r="I65" s="693" t="s">
        <v>744</v>
      </c>
      <c r="J65" s="694" t="s">
        <v>565</v>
      </c>
      <c r="K65" s="662"/>
    </row>
    <row r="66" spans="1:11" s="806" customFormat="1" ht="14.25" customHeight="1">
      <c r="A66" s="695" t="s">
        <v>201</v>
      </c>
      <c r="B66" s="696" t="s">
        <v>1623</v>
      </c>
      <c r="C66" s="697" t="s">
        <v>9</v>
      </c>
      <c r="D66" s="698" t="s">
        <v>6</v>
      </c>
      <c r="E66" s="699" t="s">
        <v>625</v>
      </c>
      <c r="F66" s="700">
        <v>1</v>
      </c>
      <c r="G66" s="701">
        <v>4149</v>
      </c>
      <c r="H66" s="794">
        <v>14</v>
      </c>
      <c r="I66" s="702" t="s">
        <v>1614</v>
      </c>
      <c r="J66" s="833" t="s">
        <v>23</v>
      </c>
      <c r="K66" s="705"/>
    </row>
    <row r="67" spans="1:11" ht="14.25" customHeight="1">
      <c r="A67" s="687" t="s">
        <v>201</v>
      </c>
      <c r="B67" s="688" t="s">
        <v>332</v>
      </c>
      <c r="C67" s="685" t="s">
        <v>9</v>
      </c>
      <c r="D67" s="689" t="s">
        <v>6</v>
      </c>
      <c r="E67" s="686" t="s">
        <v>1622</v>
      </c>
      <c r="F67" s="690">
        <v>1</v>
      </c>
      <c r="G67" s="691" t="s">
        <v>1607</v>
      </c>
      <c r="H67" s="692" t="s">
        <v>1607</v>
      </c>
      <c r="I67" s="693" t="s">
        <v>744</v>
      </c>
      <c r="J67" s="694" t="s">
        <v>565</v>
      </c>
      <c r="K67" s="662"/>
    </row>
    <row r="68" spans="1:11" ht="14.25" customHeight="1">
      <c r="A68" s="687" t="s">
        <v>201</v>
      </c>
      <c r="B68" s="688" t="s">
        <v>332</v>
      </c>
      <c r="C68" s="685" t="s">
        <v>10</v>
      </c>
      <c r="D68" s="689" t="s">
        <v>6</v>
      </c>
      <c r="E68" s="686" t="s">
        <v>1624</v>
      </c>
      <c r="F68" s="690">
        <v>1</v>
      </c>
      <c r="G68" s="691" t="s">
        <v>1608</v>
      </c>
      <c r="H68" s="692" t="s">
        <v>1607</v>
      </c>
      <c r="I68" s="693" t="s">
        <v>744</v>
      </c>
      <c r="J68" s="694" t="s">
        <v>565</v>
      </c>
      <c r="K68" s="662"/>
    </row>
    <row r="69" spans="1:11" ht="14.25" customHeight="1">
      <c r="A69" s="695" t="s">
        <v>201</v>
      </c>
      <c r="B69" s="696" t="s">
        <v>335</v>
      </c>
      <c r="C69" s="697" t="s">
        <v>10</v>
      </c>
      <c r="D69" s="698" t="s">
        <v>6</v>
      </c>
      <c r="E69" s="699" t="s">
        <v>827</v>
      </c>
      <c r="F69" s="700">
        <v>2</v>
      </c>
      <c r="G69" s="701">
        <v>409</v>
      </c>
      <c r="H69" s="702" t="s">
        <v>1607</v>
      </c>
      <c r="I69" s="703" t="s">
        <v>1614</v>
      </c>
      <c r="J69" s="704" t="s">
        <v>23</v>
      </c>
      <c r="K69" s="705"/>
    </row>
    <row r="70" spans="1:11" ht="14.25" customHeight="1">
      <c r="A70" s="687" t="s">
        <v>201</v>
      </c>
      <c r="B70" s="688" t="s">
        <v>339</v>
      </c>
      <c r="C70" s="685" t="s">
        <v>10</v>
      </c>
      <c r="D70" s="689" t="s">
        <v>6</v>
      </c>
      <c r="E70" s="686" t="s">
        <v>827</v>
      </c>
      <c r="F70" s="690">
        <v>2</v>
      </c>
      <c r="G70" s="691" t="s">
        <v>1608</v>
      </c>
      <c r="H70" s="692" t="s">
        <v>1607</v>
      </c>
      <c r="I70" s="693" t="s">
        <v>1611</v>
      </c>
      <c r="J70" s="694" t="s">
        <v>565</v>
      </c>
      <c r="K70" s="662"/>
    </row>
    <row r="71" spans="1:11" ht="14.25" customHeight="1">
      <c r="A71" s="687" t="s">
        <v>201</v>
      </c>
      <c r="B71" s="688" t="s">
        <v>340</v>
      </c>
      <c r="C71" s="685" t="s">
        <v>10</v>
      </c>
      <c r="D71" s="689" t="s">
        <v>6</v>
      </c>
      <c r="E71" s="686" t="s">
        <v>827</v>
      </c>
      <c r="F71" s="690">
        <v>1</v>
      </c>
      <c r="G71" s="691" t="s">
        <v>1608</v>
      </c>
      <c r="H71" s="692" t="s">
        <v>1607</v>
      </c>
      <c r="I71" s="693" t="s">
        <v>1611</v>
      </c>
      <c r="J71" s="694" t="s">
        <v>565</v>
      </c>
      <c r="K71" s="662"/>
    </row>
    <row r="72" spans="1:11" ht="14.25" customHeight="1">
      <c r="A72" s="695" t="s">
        <v>201</v>
      </c>
      <c r="B72" s="696" t="s">
        <v>342</v>
      </c>
      <c r="C72" s="697" t="s">
        <v>10</v>
      </c>
      <c r="D72" s="698" t="s">
        <v>6</v>
      </c>
      <c r="E72" s="699" t="s">
        <v>827</v>
      </c>
      <c r="F72" s="700">
        <v>1</v>
      </c>
      <c r="G72" s="701">
        <v>844</v>
      </c>
      <c r="H72" s="702" t="s">
        <v>1607</v>
      </c>
      <c r="I72" s="703" t="s">
        <v>1614</v>
      </c>
      <c r="J72" s="704" t="s">
        <v>23</v>
      </c>
      <c r="K72" s="705"/>
    </row>
    <row r="73" spans="1:11" ht="14.25" customHeight="1">
      <c r="A73" s="687" t="s">
        <v>201</v>
      </c>
      <c r="B73" s="688" t="s">
        <v>344</v>
      </c>
      <c r="C73" s="685" t="s">
        <v>10</v>
      </c>
      <c r="D73" s="689" t="s">
        <v>6</v>
      </c>
      <c r="E73" s="686" t="s">
        <v>827</v>
      </c>
      <c r="F73" s="690">
        <v>1</v>
      </c>
      <c r="G73" s="691" t="s">
        <v>1607</v>
      </c>
      <c r="H73" s="692" t="s">
        <v>1607</v>
      </c>
      <c r="I73" s="693" t="s">
        <v>744</v>
      </c>
      <c r="J73" s="694" t="s">
        <v>565</v>
      </c>
      <c r="K73" s="662"/>
    </row>
    <row r="74" spans="1:11" s="806" customFormat="1" ht="14.25" customHeight="1">
      <c r="A74" s="695" t="s">
        <v>201</v>
      </c>
      <c r="B74" s="696" t="s">
        <v>345</v>
      </c>
      <c r="C74" s="697" t="s">
        <v>10</v>
      </c>
      <c r="D74" s="698" t="s">
        <v>6</v>
      </c>
      <c r="E74" s="699" t="s">
        <v>654</v>
      </c>
      <c r="F74" s="700">
        <v>2</v>
      </c>
      <c r="G74" s="701" t="s">
        <v>1608</v>
      </c>
      <c r="H74" s="702" t="s">
        <v>1607</v>
      </c>
      <c r="I74" s="703" t="s">
        <v>1614</v>
      </c>
      <c r="J74" s="833" t="s">
        <v>23</v>
      </c>
      <c r="K74" s="705"/>
    </row>
    <row r="75" spans="1:11" ht="14.25" customHeight="1">
      <c r="A75" s="695" t="s">
        <v>201</v>
      </c>
      <c r="B75" s="696" t="s">
        <v>1625</v>
      </c>
      <c r="C75" s="697" t="s">
        <v>10</v>
      </c>
      <c r="D75" s="698" t="s">
        <v>6</v>
      </c>
      <c r="E75" s="699" t="s">
        <v>650</v>
      </c>
      <c r="F75" s="700">
        <v>1</v>
      </c>
      <c r="G75" s="701" t="s">
        <v>1608</v>
      </c>
      <c r="H75" s="794">
        <v>3</v>
      </c>
      <c r="I75" s="703" t="s">
        <v>744</v>
      </c>
      <c r="J75" s="704" t="s">
        <v>23</v>
      </c>
      <c r="K75" s="705"/>
    </row>
    <row r="76" spans="1:11" ht="14.25" customHeight="1">
      <c r="A76" s="695" t="s">
        <v>201</v>
      </c>
      <c r="B76" s="696" t="s">
        <v>353</v>
      </c>
      <c r="C76" s="697" t="s">
        <v>10</v>
      </c>
      <c r="D76" s="698" t="s">
        <v>6</v>
      </c>
      <c r="E76" s="699" t="s">
        <v>650</v>
      </c>
      <c r="F76" s="700">
        <v>2</v>
      </c>
      <c r="G76" s="701">
        <v>221</v>
      </c>
      <c r="H76" s="702" t="s">
        <v>1607</v>
      </c>
      <c r="I76" s="703" t="s">
        <v>1614</v>
      </c>
      <c r="J76" s="833" t="s">
        <v>23</v>
      </c>
      <c r="K76" s="705"/>
    </row>
    <row r="77" spans="1:11" ht="14.25" customHeight="1">
      <c r="A77" s="687" t="s">
        <v>201</v>
      </c>
      <c r="B77" s="688" t="s">
        <v>353</v>
      </c>
      <c r="C77" s="685" t="s">
        <v>10</v>
      </c>
      <c r="D77" s="689" t="s">
        <v>6</v>
      </c>
      <c r="E77" s="686" t="s">
        <v>821</v>
      </c>
      <c r="F77" s="690">
        <v>2</v>
      </c>
      <c r="G77" s="691" t="s">
        <v>1608</v>
      </c>
      <c r="H77" s="692" t="s">
        <v>1607</v>
      </c>
      <c r="I77" s="693" t="s">
        <v>1611</v>
      </c>
      <c r="J77" s="694" t="s">
        <v>565</v>
      </c>
      <c r="K77" s="662"/>
    </row>
    <row r="78" spans="1:11" ht="14.25" customHeight="1">
      <c r="A78" s="695" t="s">
        <v>201</v>
      </c>
      <c r="B78" s="696" t="s">
        <v>1626</v>
      </c>
      <c r="C78" s="697" t="s">
        <v>10</v>
      </c>
      <c r="D78" s="698" t="s">
        <v>6</v>
      </c>
      <c r="E78" s="699" t="s">
        <v>650</v>
      </c>
      <c r="F78" s="700">
        <v>1</v>
      </c>
      <c r="G78" s="701">
        <v>593</v>
      </c>
      <c r="H78" s="794">
        <v>17</v>
      </c>
      <c r="I78" s="703" t="s">
        <v>1611</v>
      </c>
      <c r="J78" s="704" t="s">
        <v>23</v>
      </c>
      <c r="K78" s="705"/>
    </row>
    <row r="79" spans="1:11" ht="14.25" customHeight="1">
      <c r="A79" s="687" t="s">
        <v>201</v>
      </c>
      <c r="B79" s="688" t="s">
        <v>1627</v>
      </c>
      <c r="C79" s="685" t="s">
        <v>9</v>
      </c>
      <c r="D79" s="689" t="s">
        <v>6</v>
      </c>
      <c r="E79" s="686" t="s">
        <v>625</v>
      </c>
      <c r="F79" s="690">
        <v>2</v>
      </c>
      <c r="G79" s="691" t="s">
        <v>1607</v>
      </c>
      <c r="H79" s="692" t="s">
        <v>1607</v>
      </c>
      <c r="I79" s="693" t="s">
        <v>744</v>
      </c>
      <c r="J79" s="694" t="s">
        <v>565</v>
      </c>
      <c r="K79" s="662"/>
    </row>
    <row r="80" spans="1:11" ht="14.25" customHeight="1">
      <c r="A80" s="687" t="s">
        <v>201</v>
      </c>
      <c r="B80" s="688" t="s">
        <v>1628</v>
      </c>
      <c r="C80" s="685" t="s">
        <v>9</v>
      </c>
      <c r="D80" s="689" t="s">
        <v>6</v>
      </c>
      <c r="E80" s="686" t="s">
        <v>625</v>
      </c>
      <c r="F80" s="690">
        <v>1</v>
      </c>
      <c r="G80" s="691">
        <v>412</v>
      </c>
      <c r="H80" s="692" t="s">
        <v>1607</v>
      </c>
      <c r="I80" s="693" t="s">
        <v>1611</v>
      </c>
      <c r="J80" s="694" t="s">
        <v>565</v>
      </c>
      <c r="K80" s="662"/>
    </row>
    <row r="81" spans="1:11" ht="14.25" customHeight="1">
      <c r="A81" s="687" t="s">
        <v>201</v>
      </c>
      <c r="B81" s="688" t="s">
        <v>361</v>
      </c>
      <c r="C81" s="685" t="s">
        <v>10</v>
      </c>
      <c r="D81" s="689" t="s">
        <v>6</v>
      </c>
      <c r="E81" s="686" t="s">
        <v>1629</v>
      </c>
      <c r="F81" s="690">
        <v>1</v>
      </c>
      <c r="G81" s="691" t="s">
        <v>1607</v>
      </c>
      <c r="H81" s="793">
        <v>100</v>
      </c>
      <c r="I81" s="692" t="s">
        <v>1611</v>
      </c>
      <c r="J81" s="694" t="s">
        <v>565</v>
      </c>
      <c r="K81" s="662"/>
    </row>
    <row r="82" spans="1:11" ht="14.25" customHeight="1">
      <c r="A82" s="695" t="s">
        <v>201</v>
      </c>
      <c r="B82" s="696" t="s">
        <v>50</v>
      </c>
      <c r="C82" s="697" t="s">
        <v>10</v>
      </c>
      <c r="D82" s="698" t="s">
        <v>6</v>
      </c>
      <c r="E82" s="699" t="s">
        <v>650</v>
      </c>
      <c r="F82" s="700">
        <v>1</v>
      </c>
      <c r="G82" s="701">
        <v>2640</v>
      </c>
      <c r="H82" s="794">
        <v>30</v>
      </c>
      <c r="I82" s="703" t="s">
        <v>1614</v>
      </c>
      <c r="J82" s="704" t="s">
        <v>23</v>
      </c>
      <c r="K82" s="705"/>
    </row>
    <row r="83" spans="1:11" s="806" customFormat="1" ht="14.25" customHeight="1">
      <c r="A83" s="695" t="s">
        <v>201</v>
      </c>
      <c r="B83" s="696" t="s">
        <v>362</v>
      </c>
      <c r="C83" s="697" t="s">
        <v>10</v>
      </c>
      <c r="D83" s="698" t="s">
        <v>6</v>
      </c>
      <c r="E83" s="699" t="s">
        <v>827</v>
      </c>
      <c r="F83" s="700">
        <v>2</v>
      </c>
      <c r="G83" s="701" t="s">
        <v>1608</v>
      </c>
      <c r="H83" s="702" t="s">
        <v>1607</v>
      </c>
      <c r="I83" s="702" t="s">
        <v>1614</v>
      </c>
      <c r="J83" s="833" t="s">
        <v>23</v>
      </c>
      <c r="K83" s="705"/>
    </row>
    <row r="84" spans="1:11" ht="14.25" customHeight="1">
      <c r="A84" s="695" t="s">
        <v>201</v>
      </c>
      <c r="B84" s="696" t="s">
        <v>363</v>
      </c>
      <c r="C84" s="697" t="s">
        <v>10</v>
      </c>
      <c r="D84" s="698" t="s">
        <v>6</v>
      </c>
      <c r="E84" s="699" t="s">
        <v>651</v>
      </c>
      <c r="F84" s="700">
        <v>1</v>
      </c>
      <c r="G84" s="701" t="s">
        <v>1608</v>
      </c>
      <c r="H84" s="794">
        <v>20</v>
      </c>
      <c r="I84" s="703" t="s">
        <v>1611</v>
      </c>
      <c r="J84" s="704" t="s">
        <v>23</v>
      </c>
      <c r="K84" s="705"/>
    </row>
    <row r="85" spans="1:11" ht="14.25" customHeight="1">
      <c r="A85" s="695" t="s">
        <v>201</v>
      </c>
      <c r="B85" s="696" t="s">
        <v>1630</v>
      </c>
      <c r="C85" s="697" t="s">
        <v>9</v>
      </c>
      <c r="D85" s="698" t="s">
        <v>6</v>
      </c>
      <c r="E85" s="699" t="s">
        <v>651</v>
      </c>
      <c r="F85" s="700">
        <v>1</v>
      </c>
      <c r="G85" s="701">
        <v>2117</v>
      </c>
      <c r="H85" s="794">
        <v>20</v>
      </c>
      <c r="I85" s="703" t="s">
        <v>1614</v>
      </c>
      <c r="J85" s="704" t="s">
        <v>23</v>
      </c>
      <c r="K85" s="705"/>
    </row>
    <row r="86" spans="1:11" ht="14.25" customHeight="1">
      <c r="A86" s="687" t="s">
        <v>201</v>
      </c>
      <c r="B86" s="688" t="s">
        <v>364</v>
      </c>
      <c r="C86" s="685" t="s">
        <v>10</v>
      </c>
      <c r="D86" s="689" t="s">
        <v>6</v>
      </c>
      <c r="E86" s="686" t="s">
        <v>827</v>
      </c>
      <c r="F86" s="690">
        <v>2</v>
      </c>
      <c r="G86" s="691" t="s">
        <v>1608</v>
      </c>
      <c r="H86" s="692" t="s">
        <v>1607</v>
      </c>
      <c r="I86" s="693" t="s">
        <v>1611</v>
      </c>
      <c r="J86" s="694" t="s">
        <v>565</v>
      </c>
      <c r="K86" s="662"/>
    </row>
    <row r="87" spans="1:11" ht="14.25" customHeight="1">
      <c r="A87" s="687" t="s">
        <v>201</v>
      </c>
      <c r="B87" s="688" t="s">
        <v>365</v>
      </c>
      <c r="C87" s="685" t="s">
        <v>10</v>
      </c>
      <c r="D87" s="689" t="s">
        <v>6</v>
      </c>
      <c r="E87" s="686" t="s">
        <v>1618</v>
      </c>
      <c r="F87" s="690">
        <v>1</v>
      </c>
      <c r="G87" s="691" t="s">
        <v>1607</v>
      </c>
      <c r="H87" s="692" t="s">
        <v>1607</v>
      </c>
      <c r="I87" s="692" t="s">
        <v>1611</v>
      </c>
      <c r="J87" s="694" t="s">
        <v>565</v>
      </c>
      <c r="K87" s="662"/>
    </row>
    <row r="88" spans="1:11" ht="14.25" customHeight="1">
      <c r="A88" s="695" t="s">
        <v>201</v>
      </c>
      <c r="B88" s="696" t="s">
        <v>365</v>
      </c>
      <c r="C88" s="697" t="s">
        <v>10</v>
      </c>
      <c r="D88" s="698" t="s">
        <v>6</v>
      </c>
      <c r="E88" s="699" t="s">
        <v>5</v>
      </c>
      <c r="F88" s="700">
        <v>1</v>
      </c>
      <c r="G88" s="701" t="s">
        <v>1607</v>
      </c>
      <c r="H88" s="702" t="s">
        <v>1607</v>
      </c>
      <c r="I88" s="702" t="s">
        <v>1611</v>
      </c>
      <c r="J88" s="704" t="s">
        <v>23</v>
      </c>
      <c r="K88" s="705"/>
    </row>
    <row r="89" spans="1:11" ht="14.25" customHeight="1">
      <c r="A89" s="687" t="s">
        <v>201</v>
      </c>
      <c r="B89" s="688" t="s">
        <v>366</v>
      </c>
      <c r="C89" s="685" t="s">
        <v>10</v>
      </c>
      <c r="D89" s="689" t="s">
        <v>6</v>
      </c>
      <c r="E89" s="686" t="s">
        <v>827</v>
      </c>
      <c r="F89" s="690">
        <v>2</v>
      </c>
      <c r="G89" s="691" t="s">
        <v>1607</v>
      </c>
      <c r="H89" s="692" t="s">
        <v>1607</v>
      </c>
      <c r="I89" s="692" t="s">
        <v>1611</v>
      </c>
      <c r="J89" s="694" t="s">
        <v>565</v>
      </c>
      <c r="K89" s="662"/>
    </row>
    <row r="90" spans="1:11" ht="14.25" customHeight="1">
      <c r="A90" s="695" t="s">
        <v>201</v>
      </c>
      <c r="B90" s="696" t="s">
        <v>369</v>
      </c>
      <c r="C90" s="697" t="s">
        <v>10</v>
      </c>
      <c r="D90" s="698" t="s">
        <v>6</v>
      </c>
      <c r="E90" s="699" t="s">
        <v>827</v>
      </c>
      <c r="F90" s="700">
        <v>2</v>
      </c>
      <c r="G90" s="701">
        <v>229</v>
      </c>
      <c r="H90" s="702" t="s">
        <v>1607</v>
      </c>
      <c r="I90" s="703" t="s">
        <v>1614</v>
      </c>
      <c r="J90" s="704" t="s">
        <v>23</v>
      </c>
      <c r="K90" s="705"/>
    </row>
    <row r="91" spans="1:11" s="806" customFormat="1" ht="14.25" customHeight="1">
      <c r="A91" s="695" t="s">
        <v>201</v>
      </c>
      <c r="B91" s="696" t="s">
        <v>370</v>
      </c>
      <c r="C91" s="697" t="s">
        <v>10</v>
      </c>
      <c r="D91" s="698" t="s">
        <v>6</v>
      </c>
      <c r="E91" s="699" t="s">
        <v>1631</v>
      </c>
      <c r="F91" s="700">
        <v>1</v>
      </c>
      <c r="G91" s="701" t="s">
        <v>1608</v>
      </c>
      <c r="H91" s="702" t="s">
        <v>1607</v>
      </c>
      <c r="I91" s="702" t="s">
        <v>1614</v>
      </c>
      <c r="J91" s="833" t="s">
        <v>23</v>
      </c>
      <c r="K91" s="705"/>
    </row>
    <row r="92" spans="1:11" s="806" customFormat="1" ht="14.25" customHeight="1">
      <c r="A92" s="695" t="s">
        <v>201</v>
      </c>
      <c r="B92" s="696" t="s">
        <v>371</v>
      </c>
      <c r="C92" s="697" t="s">
        <v>10</v>
      </c>
      <c r="D92" s="698" t="s">
        <v>6</v>
      </c>
      <c r="E92" s="699" t="s">
        <v>1631</v>
      </c>
      <c r="F92" s="700">
        <v>1</v>
      </c>
      <c r="G92" s="701" t="s">
        <v>1608</v>
      </c>
      <c r="H92" s="702" t="s">
        <v>1607</v>
      </c>
      <c r="I92" s="702" t="s">
        <v>1614</v>
      </c>
      <c r="J92" s="833" t="s">
        <v>23</v>
      </c>
      <c r="K92" s="705"/>
    </row>
    <row r="93" spans="1:11" ht="14.25" customHeight="1">
      <c r="A93" s="687" t="s">
        <v>201</v>
      </c>
      <c r="B93" s="688" t="s">
        <v>372</v>
      </c>
      <c r="C93" s="685" t="s">
        <v>10</v>
      </c>
      <c r="D93" s="689" t="s">
        <v>6</v>
      </c>
      <c r="E93" s="686" t="s">
        <v>1631</v>
      </c>
      <c r="F93" s="690">
        <v>1</v>
      </c>
      <c r="G93" s="691" t="s">
        <v>1608</v>
      </c>
      <c r="H93" s="692" t="s">
        <v>1607</v>
      </c>
      <c r="I93" s="693" t="s">
        <v>1611</v>
      </c>
      <c r="J93" s="694" t="s">
        <v>565</v>
      </c>
      <c r="K93" s="662"/>
    </row>
    <row r="94" spans="1:11" ht="14.25" customHeight="1">
      <c r="A94" s="687" t="s">
        <v>201</v>
      </c>
      <c r="B94" s="688" t="s">
        <v>373</v>
      </c>
      <c r="C94" s="685" t="s">
        <v>10</v>
      </c>
      <c r="D94" s="689" t="s">
        <v>6</v>
      </c>
      <c r="E94" s="686" t="s">
        <v>827</v>
      </c>
      <c r="F94" s="690">
        <v>1</v>
      </c>
      <c r="G94" s="691" t="s">
        <v>1608</v>
      </c>
      <c r="H94" s="692" t="s">
        <v>1607</v>
      </c>
      <c r="I94" s="693" t="s">
        <v>1611</v>
      </c>
      <c r="J94" s="694" t="s">
        <v>565</v>
      </c>
      <c r="K94" s="662"/>
    </row>
    <row r="95" spans="1:11" ht="14.25" customHeight="1">
      <c r="A95" s="695" t="s">
        <v>201</v>
      </c>
      <c r="B95" s="696" t="s">
        <v>46</v>
      </c>
      <c r="C95" s="697" t="s">
        <v>10</v>
      </c>
      <c r="D95" s="698" t="s">
        <v>6</v>
      </c>
      <c r="E95" s="699" t="s">
        <v>822</v>
      </c>
      <c r="F95" s="700">
        <v>1</v>
      </c>
      <c r="G95" s="701" t="s">
        <v>1608</v>
      </c>
      <c r="H95" s="794">
        <v>75</v>
      </c>
      <c r="I95" s="703" t="s">
        <v>1614</v>
      </c>
      <c r="J95" s="704" t="s">
        <v>23</v>
      </c>
      <c r="K95" s="705"/>
    </row>
    <row r="96" spans="1:11" ht="14.25" customHeight="1">
      <c r="A96" s="695" t="s">
        <v>201</v>
      </c>
      <c r="B96" s="696" t="s">
        <v>374</v>
      </c>
      <c r="C96" s="697" t="s">
        <v>10</v>
      </c>
      <c r="D96" s="698" t="s">
        <v>6</v>
      </c>
      <c r="E96" s="699" t="s">
        <v>650</v>
      </c>
      <c r="F96" s="700">
        <v>2</v>
      </c>
      <c r="G96" s="701">
        <v>9312</v>
      </c>
      <c r="H96" s="702" t="s">
        <v>1607</v>
      </c>
      <c r="I96" s="703" t="s">
        <v>1614</v>
      </c>
      <c r="J96" s="704" t="s">
        <v>23</v>
      </c>
      <c r="K96" s="705"/>
    </row>
    <row r="97" spans="1:11" s="806" customFormat="1" ht="14.25" customHeight="1">
      <c r="A97" s="695" t="s">
        <v>201</v>
      </c>
      <c r="B97" s="696" t="s">
        <v>374</v>
      </c>
      <c r="C97" s="697" t="s">
        <v>10</v>
      </c>
      <c r="D97" s="698" t="s">
        <v>6</v>
      </c>
      <c r="E97" s="699" t="s">
        <v>821</v>
      </c>
      <c r="F97" s="700">
        <v>2</v>
      </c>
      <c r="G97" s="701" t="s">
        <v>1608</v>
      </c>
      <c r="H97" s="702" t="s">
        <v>1607</v>
      </c>
      <c r="I97" s="703" t="s">
        <v>1614</v>
      </c>
      <c r="J97" s="833" t="s">
        <v>23</v>
      </c>
      <c r="K97" s="705"/>
    </row>
    <row r="98" spans="1:11" ht="14.25" customHeight="1">
      <c r="A98" s="695" t="s">
        <v>201</v>
      </c>
      <c r="B98" s="696" t="s">
        <v>377</v>
      </c>
      <c r="C98" s="697" t="s">
        <v>10</v>
      </c>
      <c r="D98" s="698" t="s">
        <v>6</v>
      </c>
      <c r="E98" s="699" t="s">
        <v>820</v>
      </c>
      <c r="F98" s="700">
        <v>1</v>
      </c>
      <c r="G98" s="701">
        <v>720</v>
      </c>
      <c r="H98" s="794">
        <v>71</v>
      </c>
      <c r="I98" s="703" t="s">
        <v>1614</v>
      </c>
      <c r="J98" s="704" t="s">
        <v>23</v>
      </c>
      <c r="K98" s="705"/>
    </row>
    <row r="99" spans="1:11" ht="14.25" customHeight="1">
      <c r="A99" s="687" t="s">
        <v>201</v>
      </c>
      <c r="B99" s="688" t="s">
        <v>1632</v>
      </c>
      <c r="C99" s="685" t="s">
        <v>9</v>
      </c>
      <c r="D99" s="689" t="s">
        <v>6</v>
      </c>
      <c r="E99" s="686" t="s">
        <v>625</v>
      </c>
      <c r="F99" s="690">
        <v>1</v>
      </c>
      <c r="G99" s="691" t="s">
        <v>1608</v>
      </c>
      <c r="H99" s="692" t="s">
        <v>1607</v>
      </c>
      <c r="I99" s="693" t="s">
        <v>1611</v>
      </c>
      <c r="J99" s="694" t="s">
        <v>565</v>
      </c>
      <c r="K99" s="662"/>
    </row>
    <row r="100" spans="1:11" ht="14.25" customHeight="1">
      <c r="A100" s="687" t="s">
        <v>201</v>
      </c>
      <c r="B100" s="688" t="s">
        <v>1633</v>
      </c>
      <c r="C100" s="685" t="s">
        <v>10</v>
      </c>
      <c r="D100" s="689" t="s">
        <v>6</v>
      </c>
      <c r="E100" s="686" t="s">
        <v>827</v>
      </c>
      <c r="F100" s="690">
        <v>2</v>
      </c>
      <c r="G100" s="691" t="s">
        <v>1607</v>
      </c>
      <c r="H100" s="692" t="s">
        <v>1607</v>
      </c>
      <c r="I100" s="692" t="s">
        <v>1611</v>
      </c>
      <c r="J100" s="694" t="s">
        <v>565</v>
      </c>
      <c r="K100" s="662"/>
    </row>
    <row r="101" spans="1:11" ht="14.25" customHeight="1">
      <c r="A101" s="695" t="s">
        <v>201</v>
      </c>
      <c r="B101" s="696" t="s">
        <v>40</v>
      </c>
      <c r="C101" s="697" t="s">
        <v>10</v>
      </c>
      <c r="D101" s="698" t="s">
        <v>6</v>
      </c>
      <c r="E101" s="699" t="s">
        <v>654</v>
      </c>
      <c r="F101" s="700">
        <v>2</v>
      </c>
      <c r="G101" s="701">
        <v>904</v>
      </c>
      <c r="H101" s="702" t="s">
        <v>1607</v>
      </c>
      <c r="I101" s="703" t="s">
        <v>1614</v>
      </c>
      <c r="J101" s="704" t="s">
        <v>23</v>
      </c>
      <c r="K101" s="705"/>
    </row>
    <row r="102" spans="1:11" ht="14.25" customHeight="1">
      <c r="A102" s="695" t="s">
        <v>201</v>
      </c>
      <c r="B102" s="696" t="s">
        <v>384</v>
      </c>
      <c r="C102" s="697" t="s">
        <v>10</v>
      </c>
      <c r="D102" s="698" t="s">
        <v>6</v>
      </c>
      <c r="E102" s="699" t="s">
        <v>827</v>
      </c>
      <c r="F102" s="700">
        <v>2</v>
      </c>
      <c r="G102" s="701" t="s">
        <v>1608</v>
      </c>
      <c r="H102" s="794">
        <v>15</v>
      </c>
      <c r="I102" s="703" t="s">
        <v>1614</v>
      </c>
      <c r="J102" s="704" t="s">
        <v>23</v>
      </c>
      <c r="K102" s="705"/>
    </row>
    <row r="103" spans="1:11" ht="14.25" customHeight="1">
      <c r="A103" s="695" t="s">
        <v>201</v>
      </c>
      <c r="B103" s="696" t="s">
        <v>385</v>
      </c>
      <c r="C103" s="697" t="s">
        <v>10</v>
      </c>
      <c r="D103" s="698" t="s">
        <v>6</v>
      </c>
      <c r="E103" s="699" t="s">
        <v>827</v>
      </c>
      <c r="F103" s="700">
        <v>2</v>
      </c>
      <c r="G103" s="701">
        <v>722</v>
      </c>
      <c r="H103" s="702" t="s">
        <v>1607</v>
      </c>
      <c r="I103" s="703" t="s">
        <v>1614</v>
      </c>
      <c r="J103" s="704" t="s">
        <v>23</v>
      </c>
      <c r="K103" s="705"/>
    </row>
    <row r="104" spans="1:11" s="806" customFormat="1" ht="14.25" customHeight="1">
      <c r="A104" s="695" t="s">
        <v>201</v>
      </c>
      <c r="B104" s="696" t="s">
        <v>41</v>
      </c>
      <c r="C104" s="697" t="s">
        <v>10</v>
      </c>
      <c r="D104" s="698" t="s">
        <v>6</v>
      </c>
      <c r="E104" s="699" t="s">
        <v>1634</v>
      </c>
      <c r="F104" s="700">
        <v>1</v>
      </c>
      <c r="G104" s="701" t="s">
        <v>1608</v>
      </c>
      <c r="H104" s="794">
        <v>17</v>
      </c>
      <c r="I104" s="702" t="s">
        <v>1614</v>
      </c>
      <c r="J104" s="833" t="s">
        <v>23</v>
      </c>
      <c r="K104" s="705"/>
    </row>
    <row r="105" spans="1:11" ht="14.25" customHeight="1">
      <c r="A105" s="687" t="s">
        <v>201</v>
      </c>
      <c r="B105" s="688" t="s">
        <v>387</v>
      </c>
      <c r="C105" s="685" t="s">
        <v>10</v>
      </c>
      <c r="D105" s="689" t="s">
        <v>6</v>
      </c>
      <c r="E105" s="686" t="s">
        <v>1629</v>
      </c>
      <c r="F105" s="690">
        <v>2</v>
      </c>
      <c r="G105" s="691" t="s">
        <v>1608</v>
      </c>
      <c r="H105" s="793">
        <v>3</v>
      </c>
      <c r="I105" s="693" t="s">
        <v>1611</v>
      </c>
      <c r="J105" s="694" t="s">
        <v>565</v>
      </c>
      <c r="K105" s="662"/>
    </row>
    <row r="106" spans="1:11" ht="14.25" customHeight="1">
      <c r="A106" s="687" t="s">
        <v>201</v>
      </c>
      <c r="B106" s="688" t="s">
        <v>1635</v>
      </c>
      <c r="C106" s="685" t="s">
        <v>9</v>
      </c>
      <c r="D106" s="689" t="s">
        <v>6</v>
      </c>
      <c r="E106" s="686" t="s">
        <v>625</v>
      </c>
      <c r="F106" s="690">
        <v>1</v>
      </c>
      <c r="G106" s="691" t="s">
        <v>1608</v>
      </c>
      <c r="H106" s="692" t="s">
        <v>1607</v>
      </c>
      <c r="I106" s="693" t="s">
        <v>1611</v>
      </c>
      <c r="J106" s="694" t="s">
        <v>565</v>
      </c>
      <c r="K106" s="662"/>
    </row>
    <row r="107" spans="1:11" ht="14.25" customHeight="1">
      <c r="A107" s="695" t="s">
        <v>201</v>
      </c>
      <c r="B107" s="696" t="s">
        <v>389</v>
      </c>
      <c r="C107" s="697" t="s">
        <v>10</v>
      </c>
      <c r="D107" s="698" t="s">
        <v>6</v>
      </c>
      <c r="E107" s="699" t="s">
        <v>5</v>
      </c>
      <c r="F107" s="700">
        <v>2</v>
      </c>
      <c r="G107" s="701">
        <v>238</v>
      </c>
      <c r="H107" s="702" t="s">
        <v>1607</v>
      </c>
      <c r="I107" s="703" t="s">
        <v>1614</v>
      </c>
      <c r="J107" s="704" t="s">
        <v>23</v>
      </c>
      <c r="K107" s="705"/>
    </row>
    <row r="108" spans="1:11" ht="14.25" customHeight="1">
      <c r="A108" s="695" t="s">
        <v>201</v>
      </c>
      <c r="B108" s="696" t="s">
        <v>390</v>
      </c>
      <c r="C108" s="697" t="s">
        <v>10</v>
      </c>
      <c r="D108" s="698" t="s">
        <v>6</v>
      </c>
      <c r="E108" s="699" t="s">
        <v>827</v>
      </c>
      <c r="F108" s="700">
        <v>1</v>
      </c>
      <c r="G108" s="701">
        <v>3119</v>
      </c>
      <c r="H108" s="702" t="s">
        <v>1607</v>
      </c>
      <c r="I108" s="703" t="s">
        <v>1614</v>
      </c>
      <c r="J108" s="704" t="s">
        <v>23</v>
      </c>
      <c r="K108" s="705"/>
    </row>
    <row r="109" spans="1:11" ht="14.25" customHeight="1">
      <c r="A109" s="687" t="s">
        <v>201</v>
      </c>
      <c r="B109" s="688" t="s">
        <v>393</v>
      </c>
      <c r="C109" s="685" t="s">
        <v>10</v>
      </c>
      <c r="D109" s="689" t="s">
        <v>6</v>
      </c>
      <c r="E109" s="686" t="s">
        <v>827</v>
      </c>
      <c r="F109" s="690">
        <v>2</v>
      </c>
      <c r="G109" s="691" t="s">
        <v>1608</v>
      </c>
      <c r="H109" s="692" t="s">
        <v>1607</v>
      </c>
      <c r="I109" s="693" t="s">
        <v>1611</v>
      </c>
      <c r="J109" s="694" t="s">
        <v>565</v>
      </c>
      <c r="K109" s="662"/>
    </row>
    <row r="110" spans="1:11" ht="14.25" customHeight="1">
      <c r="A110" s="687" t="s">
        <v>201</v>
      </c>
      <c r="B110" s="688" t="s">
        <v>394</v>
      </c>
      <c r="C110" s="685" t="s">
        <v>10</v>
      </c>
      <c r="D110" s="689" t="s">
        <v>6</v>
      </c>
      <c r="E110" s="686" t="s">
        <v>827</v>
      </c>
      <c r="F110" s="690">
        <v>1</v>
      </c>
      <c r="G110" s="691" t="s">
        <v>1608</v>
      </c>
      <c r="H110" s="692" t="s">
        <v>1607</v>
      </c>
      <c r="I110" s="693" t="s">
        <v>744</v>
      </c>
      <c r="J110" s="694" t="s">
        <v>565</v>
      </c>
      <c r="K110" s="662"/>
    </row>
    <row r="111" spans="1:11" ht="14.25" customHeight="1">
      <c r="A111" s="687" t="s">
        <v>201</v>
      </c>
      <c r="B111" s="688" t="s">
        <v>397</v>
      </c>
      <c r="C111" s="685" t="s">
        <v>9</v>
      </c>
      <c r="D111" s="689" t="s">
        <v>6</v>
      </c>
      <c r="E111" s="686" t="s">
        <v>625</v>
      </c>
      <c r="F111" s="690">
        <v>1</v>
      </c>
      <c r="G111" s="691" t="s">
        <v>1607</v>
      </c>
      <c r="H111" s="692" t="s">
        <v>1607</v>
      </c>
      <c r="I111" s="692" t="s">
        <v>1611</v>
      </c>
      <c r="J111" s="694" t="s">
        <v>565</v>
      </c>
      <c r="K111" s="662"/>
    </row>
    <row r="112" spans="1:11" ht="14.25" customHeight="1">
      <c r="A112" s="695" t="s">
        <v>201</v>
      </c>
      <c r="B112" s="696" t="s">
        <v>397</v>
      </c>
      <c r="C112" s="697" t="s">
        <v>10</v>
      </c>
      <c r="D112" s="698" t="s">
        <v>6</v>
      </c>
      <c r="E112" s="699" t="s">
        <v>652</v>
      </c>
      <c r="F112" s="700">
        <v>1</v>
      </c>
      <c r="G112" s="701">
        <v>341</v>
      </c>
      <c r="H112" s="794">
        <v>31</v>
      </c>
      <c r="I112" s="703" t="s">
        <v>1614</v>
      </c>
      <c r="J112" s="704" t="s">
        <v>23</v>
      </c>
      <c r="K112" s="705"/>
    </row>
    <row r="113" spans="1:11" ht="14.25" customHeight="1">
      <c r="A113" s="687" t="s">
        <v>201</v>
      </c>
      <c r="B113" s="688" t="s">
        <v>398</v>
      </c>
      <c r="C113" s="685" t="s">
        <v>9</v>
      </c>
      <c r="D113" s="689" t="s">
        <v>6</v>
      </c>
      <c r="E113" s="686" t="s">
        <v>625</v>
      </c>
      <c r="F113" s="690">
        <v>1</v>
      </c>
      <c r="G113" s="691" t="s">
        <v>1607</v>
      </c>
      <c r="H113" s="692" t="s">
        <v>1607</v>
      </c>
      <c r="I113" s="693" t="s">
        <v>744</v>
      </c>
      <c r="J113" s="694" t="s">
        <v>565</v>
      </c>
      <c r="K113" s="662"/>
    </row>
    <row r="114" spans="1:11" ht="14.25" customHeight="1">
      <c r="A114" s="695" t="s">
        <v>201</v>
      </c>
      <c r="B114" s="696" t="s">
        <v>398</v>
      </c>
      <c r="C114" s="697" t="s">
        <v>10</v>
      </c>
      <c r="D114" s="698" t="s">
        <v>6</v>
      </c>
      <c r="E114" s="699" t="s">
        <v>827</v>
      </c>
      <c r="F114" s="700">
        <v>1</v>
      </c>
      <c r="G114" s="701">
        <v>820</v>
      </c>
      <c r="H114" s="794">
        <v>31</v>
      </c>
      <c r="I114" s="703" t="s">
        <v>1614</v>
      </c>
      <c r="J114" s="704" t="s">
        <v>23</v>
      </c>
      <c r="K114" s="705"/>
    </row>
    <row r="115" spans="1:11" ht="14.25" customHeight="1">
      <c r="A115" s="695" t="s">
        <v>201</v>
      </c>
      <c r="B115" s="696" t="s">
        <v>401</v>
      </c>
      <c r="C115" s="697" t="s">
        <v>10</v>
      </c>
      <c r="D115" s="698" t="s">
        <v>6</v>
      </c>
      <c r="E115" s="699" t="s">
        <v>827</v>
      </c>
      <c r="F115" s="700">
        <v>1</v>
      </c>
      <c r="G115" s="701" t="s">
        <v>1608</v>
      </c>
      <c r="H115" s="794">
        <v>31</v>
      </c>
      <c r="I115" s="703" t="s">
        <v>1614</v>
      </c>
      <c r="J115" s="704" t="s">
        <v>23</v>
      </c>
      <c r="K115" s="705"/>
    </row>
    <row r="116" spans="1:11" ht="14.25" customHeight="1">
      <c r="A116" s="687" t="s">
        <v>201</v>
      </c>
      <c r="B116" s="688" t="s">
        <v>402</v>
      </c>
      <c r="C116" s="685" t="s">
        <v>9</v>
      </c>
      <c r="D116" s="689" t="s">
        <v>6</v>
      </c>
      <c r="E116" s="686" t="s">
        <v>625</v>
      </c>
      <c r="F116" s="690">
        <v>1</v>
      </c>
      <c r="G116" s="691" t="s">
        <v>1607</v>
      </c>
      <c r="H116" s="692" t="s">
        <v>1607</v>
      </c>
      <c r="I116" s="693" t="s">
        <v>744</v>
      </c>
      <c r="J116" s="694" t="s">
        <v>565</v>
      </c>
      <c r="K116" s="662"/>
    </row>
    <row r="117" spans="1:11" ht="14.25" customHeight="1">
      <c r="A117" s="695" t="s">
        <v>201</v>
      </c>
      <c r="B117" s="696" t="s">
        <v>402</v>
      </c>
      <c r="C117" s="697" t="s">
        <v>10</v>
      </c>
      <c r="D117" s="698" t="s">
        <v>6</v>
      </c>
      <c r="E117" s="699" t="s">
        <v>827</v>
      </c>
      <c r="F117" s="700">
        <v>1</v>
      </c>
      <c r="G117" s="701" t="s">
        <v>1608</v>
      </c>
      <c r="H117" s="794">
        <v>31</v>
      </c>
      <c r="I117" s="703" t="s">
        <v>1614</v>
      </c>
      <c r="J117" s="704" t="s">
        <v>23</v>
      </c>
      <c r="K117" s="705"/>
    </row>
    <row r="118" spans="1:11" ht="14.25" customHeight="1">
      <c r="A118" s="687" t="s">
        <v>201</v>
      </c>
      <c r="B118" s="688" t="s">
        <v>403</v>
      </c>
      <c r="C118" s="685" t="s">
        <v>9</v>
      </c>
      <c r="D118" s="689" t="s">
        <v>6</v>
      </c>
      <c r="E118" s="686" t="s">
        <v>625</v>
      </c>
      <c r="F118" s="690">
        <v>1</v>
      </c>
      <c r="G118" s="691" t="s">
        <v>1607</v>
      </c>
      <c r="H118" s="692" t="s">
        <v>1607</v>
      </c>
      <c r="I118" s="693" t="s">
        <v>744</v>
      </c>
      <c r="J118" s="694" t="s">
        <v>565</v>
      </c>
      <c r="K118" s="662"/>
    </row>
    <row r="119" spans="1:11" ht="14.25" customHeight="1">
      <c r="A119" s="695" t="s">
        <v>201</v>
      </c>
      <c r="B119" s="696" t="s">
        <v>405</v>
      </c>
      <c r="C119" s="697" t="s">
        <v>10</v>
      </c>
      <c r="D119" s="698" t="s">
        <v>6</v>
      </c>
      <c r="E119" s="699" t="s">
        <v>827</v>
      </c>
      <c r="F119" s="700">
        <v>1</v>
      </c>
      <c r="G119" s="701">
        <v>830</v>
      </c>
      <c r="H119" s="794">
        <v>31</v>
      </c>
      <c r="I119" s="703" t="s">
        <v>1614</v>
      </c>
      <c r="J119" s="704" t="s">
        <v>23</v>
      </c>
      <c r="K119" s="705"/>
    </row>
    <row r="120" spans="1:11" ht="14.25" customHeight="1">
      <c r="A120" s="687" t="s">
        <v>201</v>
      </c>
      <c r="B120" s="688" t="s">
        <v>1636</v>
      </c>
      <c r="C120" s="685" t="s">
        <v>9</v>
      </c>
      <c r="D120" s="689" t="s">
        <v>6</v>
      </c>
      <c r="E120" s="686" t="s">
        <v>625</v>
      </c>
      <c r="F120" s="690">
        <v>1</v>
      </c>
      <c r="G120" s="691" t="s">
        <v>1608</v>
      </c>
      <c r="H120" s="692" t="s">
        <v>1607</v>
      </c>
      <c r="I120" s="693" t="s">
        <v>1611</v>
      </c>
      <c r="J120" s="694" t="s">
        <v>565</v>
      </c>
      <c r="K120" s="662"/>
    </row>
    <row r="121" spans="1:11" ht="14.25" customHeight="1">
      <c r="A121" s="687" t="s">
        <v>201</v>
      </c>
      <c r="B121" s="688" t="s">
        <v>410</v>
      </c>
      <c r="C121" s="685" t="s">
        <v>10</v>
      </c>
      <c r="D121" s="689" t="s">
        <v>6</v>
      </c>
      <c r="E121" s="686" t="s">
        <v>827</v>
      </c>
      <c r="F121" s="690">
        <v>1</v>
      </c>
      <c r="G121" s="691" t="s">
        <v>1607</v>
      </c>
      <c r="H121" s="692" t="s">
        <v>1607</v>
      </c>
      <c r="I121" s="693" t="s">
        <v>744</v>
      </c>
      <c r="J121" s="694" t="s">
        <v>565</v>
      </c>
      <c r="K121" s="662"/>
    </row>
    <row r="122" spans="1:11" ht="14.25" customHeight="1">
      <c r="A122" s="687" t="s">
        <v>201</v>
      </c>
      <c r="B122" s="688" t="s">
        <v>1637</v>
      </c>
      <c r="C122" s="685" t="s">
        <v>9</v>
      </c>
      <c r="D122" s="689" t="s">
        <v>6</v>
      </c>
      <c r="E122" s="686" t="s">
        <v>625</v>
      </c>
      <c r="F122" s="690">
        <v>1</v>
      </c>
      <c r="G122" s="691" t="s">
        <v>1607</v>
      </c>
      <c r="H122" s="692" t="s">
        <v>1607</v>
      </c>
      <c r="I122" s="693" t="s">
        <v>744</v>
      </c>
      <c r="J122" s="694" t="s">
        <v>565</v>
      </c>
      <c r="K122" s="662"/>
    </row>
    <row r="123" spans="1:11" ht="14.25" customHeight="1">
      <c r="A123" s="695" t="s">
        <v>201</v>
      </c>
      <c r="B123" s="696" t="s">
        <v>414</v>
      </c>
      <c r="C123" s="697" t="s">
        <v>10</v>
      </c>
      <c r="D123" s="698" t="s">
        <v>6</v>
      </c>
      <c r="E123" s="699" t="s">
        <v>650</v>
      </c>
      <c r="F123" s="700">
        <v>1</v>
      </c>
      <c r="G123" s="701">
        <v>38930</v>
      </c>
      <c r="H123" s="702" t="s">
        <v>1607</v>
      </c>
      <c r="I123" s="703" t="s">
        <v>1614</v>
      </c>
      <c r="J123" s="704" t="s">
        <v>23</v>
      </c>
      <c r="K123" s="705"/>
    </row>
    <row r="124" spans="1:11" ht="14.25" customHeight="1">
      <c r="A124" s="695" t="s">
        <v>201</v>
      </c>
      <c r="B124" s="696" t="s">
        <v>633</v>
      </c>
      <c r="C124" s="697" t="s">
        <v>10</v>
      </c>
      <c r="D124" s="698" t="s">
        <v>6</v>
      </c>
      <c r="E124" s="699" t="s">
        <v>652</v>
      </c>
      <c r="F124" s="700">
        <v>2</v>
      </c>
      <c r="G124" s="701">
        <v>35965</v>
      </c>
      <c r="H124" s="702" t="s">
        <v>1607</v>
      </c>
      <c r="I124" s="703" t="s">
        <v>1614</v>
      </c>
      <c r="J124" s="704" t="s">
        <v>23</v>
      </c>
      <c r="K124" s="705"/>
    </row>
    <row r="125" spans="1:11" ht="14.25" customHeight="1">
      <c r="A125" s="695" t="s">
        <v>201</v>
      </c>
      <c r="B125" s="696" t="s">
        <v>418</v>
      </c>
      <c r="C125" s="697" t="s">
        <v>10</v>
      </c>
      <c r="D125" s="698" t="s">
        <v>6</v>
      </c>
      <c r="E125" s="699" t="s">
        <v>653</v>
      </c>
      <c r="F125" s="700">
        <v>1</v>
      </c>
      <c r="G125" s="701">
        <v>4495</v>
      </c>
      <c r="H125" s="794">
        <v>17</v>
      </c>
      <c r="I125" s="703" t="s">
        <v>1614</v>
      </c>
      <c r="J125" s="704" t="s">
        <v>23</v>
      </c>
      <c r="K125" s="705"/>
    </row>
    <row r="126" spans="1:11" ht="14.25" customHeight="1">
      <c r="A126" s="695" t="s">
        <v>201</v>
      </c>
      <c r="B126" s="696" t="s">
        <v>1638</v>
      </c>
      <c r="C126" s="697" t="s">
        <v>9</v>
      </c>
      <c r="D126" s="698" t="s">
        <v>6</v>
      </c>
      <c r="E126" s="699" t="s">
        <v>653</v>
      </c>
      <c r="F126" s="700">
        <v>1</v>
      </c>
      <c r="G126" s="701">
        <v>4495</v>
      </c>
      <c r="H126" s="794">
        <v>17</v>
      </c>
      <c r="I126" s="703" t="s">
        <v>1614</v>
      </c>
      <c r="J126" s="704" t="s">
        <v>23</v>
      </c>
      <c r="K126" s="705"/>
    </row>
    <row r="127" spans="1:11" ht="14.25" customHeight="1">
      <c r="A127" s="687" t="s">
        <v>201</v>
      </c>
      <c r="B127" s="688" t="s">
        <v>419</v>
      </c>
      <c r="C127" s="685" t="s">
        <v>10</v>
      </c>
      <c r="D127" s="689" t="s">
        <v>6</v>
      </c>
      <c r="E127" s="686" t="s">
        <v>649</v>
      </c>
      <c r="F127" s="690">
        <v>2</v>
      </c>
      <c r="G127" s="691" t="s">
        <v>1608</v>
      </c>
      <c r="H127" s="692" t="s">
        <v>1607</v>
      </c>
      <c r="I127" s="693" t="s">
        <v>1611</v>
      </c>
      <c r="J127" s="694" t="s">
        <v>565</v>
      </c>
      <c r="K127" s="662"/>
    </row>
    <row r="128" spans="1:11" ht="14.25" customHeight="1">
      <c r="A128" s="687" t="s">
        <v>201</v>
      </c>
      <c r="B128" s="688" t="s">
        <v>422</v>
      </c>
      <c r="C128" s="685" t="s">
        <v>9</v>
      </c>
      <c r="D128" s="689" t="s">
        <v>6</v>
      </c>
      <c r="E128" s="686" t="s">
        <v>625</v>
      </c>
      <c r="F128" s="690">
        <v>1</v>
      </c>
      <c r="G128" s="691" t="s">
        <v>1607</v>
      </c>
      <c r="H128" s="692" t="s">
        <v>1607</v>
      </c>
      <c r="I128" s="693" t="s">
        <v>744</v>
      </c>
      <c r="J128" s="694" t="s">
        <v>565</v>
      </c>
      <c r="K128" s="662"/>
    </row>
    <row r="129" spans="1:11" ht="14.25" customHeight="1">
      <c r="A129" s="687" t="s">
        <v>201</v>
      </c>
      <c r="B129" s="688" t="s">
        <v>423</v>
      </c>
      <c r="C129" s="685" t="s">
        <v>10</v>
      </c>
      <c r="D129" s="689" t="s">
        <v>6</v>
      </c>
      <c r="E129" s="686" t="s">
        <v>823</v>
      </c>
      <c r="F129" s="690">
        <v>1</v>
      </c>
      <c r="G129" s="691">
        <v>600</v>
      </c>
      <c r="H129" s="692" t="s">
        <v>1607</v>
      </c>
      <c r="I129" s="693" t="s">
        <v>1611</v>
      </c>
      <c r="J129" s="694" t="s">
        <v>565</v>
      </c>
      <c r="K129" s="662"/>
    </row>
    <row r="130" spans="1:11" ht="14.25" customHeight="1">
      <c r="A130" s="695" t="s">
        <v>201</v>
      </c>
      <c r="B130" s="696" t="s">
        <v>423</v>
      </c>
      <c r="C130" s="697" t="s">
        <v>9</v>
      </c>
      <c r="D130" s="698" t="s">
        <v>6</v>
      </c>
      <c r="E130" s="699" t="s">
        <v>625</v>
      </c>
      <c r="F130" s="700">
        <v>1</v>
      </c>
      <c r="G130" s="701">
        <v>793</v>
      </c>
      <c r="H130" s="702" t="s">
        <v>1607</v>
      </c>
      <c r="I130" s="703" t="s">
        <v>1614</v>
      </c>
      <c r="J130" s="704" t="s">
        <v>23</v>
      </c>
      <c r="K130" s="705"/>
    </row>
    <row r="131" spans="1:11" s="806" customFormat="1" ht="14.25" customHeight="1">
      <c r="A131" s="695" t="s">
        <v>201</v>
      </c>
      <c r="B131" s="795" t="s">
        <v>425</v>
      </c>
      <c r="C131" s="697" t="s">
        <v>10</v>
      </c>
      <c r="D131" s="698" t="s">
        <v>6</v>
      </c>
      <c r="E131" s="699" t="s">
        <v>827</v>
      </c>
      <c r="F131" s="700">
        <v>2</v>
      </c>
      <c r="G131" s="701">
        <v>1326</v>
      </c>
      <c r="H131" s="702" t="s">
        <v>1607</v>
      </c>
      <c r="I131" s="702" t="s">
        <v>1614</v>
      </c>
      <c r="J131" s="833" t="s">
        <v>23</v>
      </c>
      <c r="K131" s="705"/>
    </row>
    <row r="132" spans="1:11" s="806" customFormat="1" ht="14.25" customHeight="1">
      <c r="A132" s="695" t="s">
        <v>201</v>
      </c>
      <c r="B132" s="696" t="s">
        <v>38</v>
      </c>
      <c r="C132" s="697" t="s">
        <v>10</v>
      </c>
      <c r="D132" s="698" t="s">
        <v>6</v>
      </c>
      <c r="E132" s="699" t="s">
        <v>654</v>
      </c>
      <c r="F132" s="700">
        <v>1</v>
      </c>
      <c r="G132" s="701">
        <v>373</v>
      </c>
      <c r="H132" s="794">
        <v>62</v>
      </c>
      <c r="I132" s="703" t="s">
        <v>1614</v>
      </c>
      <c r="J132" s="833" t="s">
        <v>23</v>
      </c>
      <c r="K132" s="705"/>
    </row>
    <row r="133" spans="1:11" ht="14.25" customHeight="1">
      <c r="A133" s="695" t="s">
        <v>201</v>
      </c>
      <c r="B133" s="696" t="s">
        <v>427</v>
      </c>
      <c r="C133" s="697" t="s">
        <v>10</v>
      </c>
      <c r="D133" s="698" t="s">
        <v>6</v>
      </c>
      <c r="E133" s="699" t="s">
        <v>827</v>
      </c>
      <c r="F133" s="700">
        <v>2</v>
      </c>
      <c r="G133" s="701">
        <v>4055</v>
      </c>
      <c r="H133" s="702" t="s">
        <v>1607</v>
      </c>
      <c r="I133" s="703" t="s">
        <v>1614</v>
      </c>
      <c r="J133" s="704" t="s">
        <v>23</v>
      </c>
      <c r="K133" s="705"/>
    </row>
    <row r="134" spans="1:11" ht="14.25" customHeight="1">
      <c r="A134" s="687" t="s">
        <v>201</v>
      </c>
      <c r="B134" s="688" t="s">
        <v>436</v>
      </c>
      <c r="C134" s="685" t="s">
        <v>10</v>
      </c>
      <c r="D134" s="689" t="s">
        <v>6</v>
      </c>
      <c r="E134" s="686" t="s">
        <v>827</v>
      </c>
      <c r="F134" s="690">
        <v>1</v>
      </c>
      <c r="G134" s="691" t="s">
        <v>1607</v>
      </c>
      <c r="H134" s="692" t="s">
        <v>1607</v>
      </c>
      <c r="I134" s="693" t="s">
        <v>744</v>
      </c>
      <c r="J134" s="694" t="s">
        <v>565</v>
      </c>
      <c r="K134" s="662"/>
    </row>
    <row r="135" spans="1:11" ht="14.25" customHeight="1">
      <c r="A135" s="687" t="s">
        <v>201</v>
      </c>
      <c r="B135" s="688" t="s">
        <v>440</v>
      </c>
      <c r="C135" s="685" t="s">
        <v>9</v>
      </c>
      <c r="D135" s="689" t="s">
        <v>6</v>
      </c>
      <c r="E135" s="686" t="s">
        <v>827</v>
      </c>
      <c r="F135" s="690">
        <v>1</v>
      </c>
      <c r="G135" s="691" t="s">
        <v>1607</v>
      </c>
      <c r="H135" s="692" t="s">
        <v>1607</v>
      </c>
      <c r="I135" s="693" t="s">
        <v>744</v>
      </c>
      <c r="J135" s="694" t="s">
        <v>565</v>
      </c>
      <c r="K135" s="662"/>
    </row>
    <row r="136" spans="1:11" ht="14.25" customHeight="1">
      <c r="A136" s="687" t="s">
        <v>201</v>
      </c>
      <c r="B136" s="688" t="s">
        <v>440</v>
      </c>
      <c r="C136" s="685" t="s">
        <v>10</v>
      </c>
      <c r="D136" s="689" t="s">
        <v>6</v>
      </c>
      <c r="E136" s="686" t="s">
        <v>827</v>
      </c>
      <c r="F136" s="690">
        <v>1</v>
      </c>
      <c r="G136" s="691" t="s">
        <v>1607</v>
      </c>
      <c r="H136" s="692" t="s">
        <v>1607</v>
      </c>
      <c r="I136" s="693" t="s">
        <v>744</v>
      </c>
      <c r="J136" s="694" t="s">
        <v>565</v>
      </c>
      <c r="K136" s="662"/>
    </row>
    <row r="137" spans="1:11" s="806" customFormat="1" ht="14.25" customHeight="1">
      <c r="A137" s="695" t="s">
        <v>201</v>
      </c>
      <c r="B137" s="696" t="s">
        <v>447</v>
      </c>
      <c r="C137" s="697" t="s">
        <v>10</v>
      </c>
      <c r="D137" s="698" t="s">
        <v>6</v>
      </c>
      <c r="E137" s="699" t="s">
        <v>652</v>
      </c>
      <c r="F137" s="700">
        <v>2</v>
      </c>
      <c r="G137" s="701" t="s">
        <v>1608</v>
      </c>
      <c r="H137" s="794">
        <v>62</v>
      </c>
      <c r="I137" s="702" t="s">
        <v>1614</v>
      </c>
      <c r="J137" s="833" t="s">
        <v>23</v>
      </c>
      <c r="K137" s="705"/>
    </row>
    <row r="138" spans="1:11" ht="14.25" customHeight="1">
      <c r="A138" s="695" t="s">
        <v>201</v>
      </c>
      <c r="B138" s="696" t="s">
        <v>448</v>
      </c>
      <c r="C138" s="697" t="s">
        <v>10</v>
      </c>
      <c r="D138" s="698" t="s">
        <v>6</v>
      </c>
      <c r="E138" s="699" t="s">
        <v>5</v>
      </c>
      <c r="F138" s="700">
        <v>2</v>
      </c>
      <c r="G138" s="701">
        <v>1010</v>
      </c>
      <c r="H138" s="794">
        <v>100</v>
      </c>
      <c r="I138" s="703" t="s">
        <v>1614</v>
      </c>
      <c r="J138" s="704" t="s">
        <v>23</v>
      </c>
      <c r="K138" s="705"/>
    </row>
    <row r="139" spans="1:11" ht="14.25" customHeight="1">
      <c r="A139" s="695" t="s">
        <v>201</v>
      </c>
      <c r="B139" s="696" t="s">
        <v>1613</v>
      </c>
      <c r="C139" s="697" t="s">
        <v>10</v>
      </c>
      <c r="D139" s="698" t="s">
        <v>6</v>
      </c>
      <c r="E139" s="699" t="s">
        <v>650</v>
      </c>
      <c r="F139" s="700">
        <v>2</v>
      </c>
      <c r="G139" s="701">
        <v>18600</v>
      </c>
      <c r="H139" s="794">
        <v>62</v>
      </c>
      <c r="I139" s="703" t="s">
        <v>1614</v>
      </c>
      <c r="J139" s="704" t="s">
        <v>23</v>
      </c>
      <c r="K139" s="705"/>
    </row>
    <row r="140" spans="1:11" s="806" customFormat="1" ht="14.25" customHeight="1">
      <c r="A140" s="687" t="s">
        <v>201</v>
      </c>
      <c r="B140" s="688" t="s">
        <v>449</v>
      </c>
      <c r="C140" s="685" t="s">
        <v>10</v>
      </c>
      <c r="D140" s="689" t="s">
        <v>6</v>
      </c>
      <c r="E140" s="686" t="s">
        <v>5</v>
      </c>
      <c r="F140" s="690">
        <v>2</v>
      </c>
      <c r="G140" s="691">
        <v>453</v>
      </c>
      <c r="H140" s="793">
        <v>100</v>
      </c>
      <c r="I140" s="693" t="s">
        <v>1611</v>
      </c>
      <c r="J140" s="694" t="s">
        <v>565</v>
      </c>
      <c r="K140" s="662"/>
    </row>
    <row r="141" spans="1:11" ht="14.25" customHeight="1">
      <c r="A141" s="687" t="s">
        <v>201</v>
      </c>
      <c r="B141" s="688" t="s">
        <v>1639</v>
      </c>
      <c r="C141" s="685" t="s">
        <v>9</v>
      </c>
      <c r="D141" s="689" t="s">
        <v>6</v>
      </c>
      <c r="E141" s="1305" t="s">
        <v>1640</v>
      </c>
      <c r="F141" s="690">
        <v>2</v>
      </c>
      <c r="G141" s="691" t="s">
        <v>1608</v>
      </c>
      <c r="H141" s="692" t="s">
        <v>1607</v>
      </c>
      <c r="I141" s="693" t="s">
        <v>1611</v>
      </c>
      <c r="J141" s="694" t="s">
        <v>565</v>
      </c>
      <c r="K141" s="662"/>
    </row>
    <row r="142" spans="1:11" ht="14.25" customHeight="1">
      <c r="A142" s="695" t="s">
        <v>201</v>
      </c>
      <c r="B142" s="696" t="s">
        <v>1641</v>
      </c>
      <c r="C142" s="697" t="s">
        <v>10</v>
      </c>
      <c r="D142" s="698" t="s">
        <v>6</v>
      </c>
      <c r="E142" s="699" t="s">
        <v>827</v>
      </c>
      <c r="F142" s="700">
        <v>2</v>
      </c>
      <c r="G142" s="701">
        <v>2097</v>
      </c>
      <c r="H142" s="702" t="s">
        <v>1607</v>
      </c>
      <c r="I142" s="703" t="s">
        <v>1614</v>
      </c>
      <c r="J142" s="704" t="s">
        <v>23</v>
      </c>
      <c r="K142" s="705"/>
    </row>
    <row r="143" spans="1:11" ht="14.25" customHeight="1">
      <c r="A143" s="695" t="s">
        <v>201</v>
      </c>
      <c r="B143" s="696" t="s">
        <v>454</v>
      </c>
      <c r="C143" s="697" t="s">
        <v>10</v>
      </c>
      <c r="D143" s="698" t="s">
        <v>6</v>
      </c>
      <c r="E143" s="699" t="s">
        <v>827</v>
      </c>
      <c r="F143" s="700">
        <v>2</v>
      </c>
      <c r="G143" s="701" t="s">
        <v>1608</v>
      </c>
      <c r="H143" s="702" t="s">
        <v>1607</v>
      </c>
      <c r="I143" s="703" t="s">
        <v>1614</v>
      </c>
      <c r="J143" s="704" t="s">
        <v>23</v>
      </c>
      <c r="K143" s="705"/>
    </row>
    <row r="144" spans="1:11" ht="14.25" customHeight="1">
      <c r="A144" s="695" t="s">
        <v>201</v>
      </c>
      <c r="B144" s="696" t="s">
        <v>453</v>
      </c>
      <c r="C144" s="887" t="s">
        <v>656</v>
      </c>
      <c r="D144" s="698" t="s">
        <v>231</v>
      </c>
      <c r="E144" s="699" t="s">
        <v>827</v>
      </c>
      <c r="F144" s="700">
        <v>1</v>
      </c>
      <c r="G144" s="701">
        <v>797</v>
      </c>
      <c r="H144" s="702" t="s">
        <v>1607</v>
      </c>
      <c r="I144" s="703" t="s">
        <v>1614</v>
      </c>
      <c r="J144" s="704" t="s">
        <v>23</v>
      </c>
      <c r="K144" s="705"/>
    </row>
    <row r="145" spans="1:11" ht="14.25" customHeight="1">
      <c r="A145" s="687" t="s">
        <v>201</v>
      </c>
      <c r="B145" s="688" t="s">
        <v>297</v>
      </c>
      <c r="C145" s="896" t="s">
        <v>656</v>
      </c>
      <c r="D145" s="689" t="s">
        <v>1642</v>
      </c>
      <c r="E145" s="686" t="s">
        <v>827</v>
      </c>
      <c r="F145" s="690">
        <v>2</v>
      </c>
      <c r="G145" s="691" t="s">
        <v>1607</v>
      </c>
      <c r="H145" s="692" t="s">
        <v>1607</v>
      </c>
      <c r="I145" s="693" t="s">
        <v>744</v>
      </c>
      <c r="J145" s="694" t="s">
        <v>565</v>
      </c>
      <c r="K145" s="662"/>
    </row>
    <row r="146" spans="1:11" ht="14.25" customHeight="1">
      <c r="A146" s="687" t="s">
        <v>201</v>
      </c>
      <c r="B146" s="688" t="s">
        <v>300</v>
      </c>
      <c r="C146" s="896" t="s">
        <v>656</v>
      </c>
      <c r="D146" s="689" t="s">
        <v>1642</v>
      </c>
      <c r="E146" s="686" t="s">
        <v>827</v>
      </c>
      <c r="F146" s="690">
        <v>1</v>
      </c>
      <c r="G146" s="691" t="s">
        <v>1608</v>
      </c>
      <c r="H146" s="692" t="s">
        <v>1607</v>
      </c>
      <c r="I146" s="693" t="s">
        <v>1611</v>
      </c>
      <c r="J146" s="694" t="s">
        <v>565</v>
      </c>
      <c r="K146" s="662"/>
    </row>
    <row r="147" spans="1:11" ht="14.25" customHeight="1">
      <c r="A147" s="687" t="s">
        <v>201</v>
      </c>
      <c r="B147" s="688" t="s">
        <v>328</v>
      </c>
      <c r="C147" s="896" t="s">
        <v>656</v>
      </c>
      <c r="D147" s="689" t="s">
        <v>1642</v>
      </c>
      <c r="E147" s="686" t="s">
        <v>827</v>
      </c>
      <c r="F147" s="690">
        <v>2</v>
      </c>
      <c r="G147" s="691" t="s">
        <v>1607</v>
      </c>
      <c r="H147" s="692" t="s">
        <v>1607</v>
      </c>
      <c r="I147" s="693" t="s">
        <v>744</v>
      </c>
      <c r="J147" s="694" t="s">
        <v>565</v>
      </c>
      <c r="K147" s="662"/>
    </row>
    <row r="148" spans="1:11" ht="14.25" customHeight="1">
      <c r="A148" s="687" t="s">
        <v>201</v>
      </c>
      <c r="B148" s="688" t="s">
        <v>341</v>
      </c>
      <c r="C148" s="896" t="s">
        <v>656</v>
      </c>
      <c r="D148" s="689" t="s">
        <v>1642</v>
      </c>
      <c r="E148" s="686" t="s">
        <v>827</v>
      </c>
      <c r="F148" s="690">
        <v>1</v>
      </c>
      <c r="G148" s="691" t="s">
        <v>1608</v>
      </c>
      <c r="H148" s="692" t="s">
        <v>1607</v>
      </c>
      <c r="I148" s="693" t="s">
        <v>1611</v>
      </c>
      <c r="J148" s="694" t="s">
        <v>565</v>
      </c>
      <c r="K148" s="662"/>
    </row>
    <row r="149" spans="1:11" ht="14.25" customHeight="1">
      <c r="A149" s="695" t="s">
        <v>201</v>
      </c>
      <c r="B149" s="696" t="s">
        <v>342</v>
      </c>
      <c r="C149" s="887" t="s">
        <v>656</v>
      </c>
      <c r="D149" s="698" t="s">
        <v>1642</v>
      </c>
      <c r="E149" s="699" t="s">
        <v>827</v>
      </c>
      <c r="F149" s="700">
        <v>1</v>
      </c>
      <c r="G149" s="701" t="s">
        <v>1608</v>
      </c>
      <c r="H149" s="702" t="s">
        <v>1607</v>
      </c>
      <c r="I149" s="703" t="s">
        <v>1611</v>
      </c>
      <c r="J149" s="704" t="s">
        <v>23</v>
      </c>
      <c r="K149" s="705"/>
    </row>
    <row r="150" spans="1:11" ht="14.25" customHeight="1">
      <c r="A150" s="687" t="s">
        <v>201</v>
      </c>
      <c r="B150" s="688" t="s">
        <v>343</v>
      </c>
      <c r="C150" s="896" t="s">
        <v>656</v>
      </c>
      <c r="D150" s="689" t="s">
        <v>1642</v>
      </c>
      <c r="E150" s="686" t="s">
        <v>827</v>
      </c>
      <c r="F150" s="690">
        <v>1</v>
      </c>
      <c r="G150" s="691" t="s">
        <v>1608</v>
      </c>
      <c r="H150" s="692" t="s">
        <v>1607</v>
      </c>
      <c r="I150" s="693" t="s">
        <v>1611</v>
      </c>
      <c r="J150" s="694" t="s">
        <v>565</v>
      </c>
      <c r="K150" s="662"/>
    </row>
    <row r="151" spans="1:11" ht="14.25" customHeight="1">
      <c r="A151" s="687" t="s">
        <v>201</v>
      </c>
      <c r="B151" s="688" t="s">
        <v>344</v>
      </c>
      <c r="C151" s="896" t="s">
        <v>656</v>
      </c>
      <c r="D151" s="689" t="s">
        <v>1642</v>
      </c>
      <c r="E151" s="686" t="s">
        <v>827</v>
      </c>
      <c r="F151" s="690">
        <v>1</v>
      </c>
      <c r="G151" s="691" t="s">
        <v>1607</v>
      </c>
      <c r="H151" s="692" t="s">
        <v>1607</v>
      </c>
      <c r="I151" s="693" t="s">
        <v>744</v>
      </c>
      <c r="J151" s="694" t="s">
        <v>565</v>
      </c>
      <c r="K151" s="662"/>
    </row>
    <row r="152" spans="1:11" ht="14.25" customHeight="1">
      <c r="A152" s="695" t="s">
        <v>201</v>
      </c>
      <c r="B152" s="696" t="s">
        <v>390</v>
      </c>
      <c r="C152" s="887" t="s">
        <v>656</v>
      </c>
      <c r="D152" s="698" t="s">
        <v>1642</v>
      </c>
      <c r="E152" s="699" t="s">
        <v>827</v>
      </c>
      <c r="F152" s="700">
        <v>1</v>
      </c>
      <c r="G152" s="701">
        <v>628</v>
      </c>
      <c r="H152" s="702" t="s">
        <v>1607</v>
      </c>
      <c r="I152" s="703" t="s">
        <v>1614</v>
      </c>
      <c r="J152" s="704" t="s">
        <v>23</v>
      </c>
      <c r="K152" s="705"/>
    </row>
    <row r="153" spans="1:11" ht="14.25" customHeight="1">
      <c r="A153" s="687" t="s">
        <v>201</v>
      </c>
      <c r="B153" s="688" t="s">
        <v>413</v>
      </c>
      <c r="C153" s="896" t="s">
        <v>656</v>
      </c>
      <c r="D153" s="689" t="s">
        <v>1642</v>
      </c>
      <c r="E153" s="686" t="s">
        <v>827</v>
      </c>
      <c r="F153" s="690">
        <v>1</v>
      </c>
      <c r="G153" s="691" t="s">
        <v>1607</v>
      </c>
      <c r="H153" s="692" t="s">
        <v>1607</v>
      </c>
      <c r="I153" s="693" t="s">
        <v>744</v>
      </c>
      <c r="J153" s="694" t="s">
        <v>565</v>
      </c>
      <c r="K153" s="662"/>
    </row>
    <row r="154" spans="1:11" ht="14.25" customHeight="1">
      <c r="A154" s="687" t="s">
        <v>201</v>
      </c>
      <c r="B154" s="688" t="s">
        <v>1643</v>
      </c>
      <c r="C154" s="896" t="s">
        <v>656</v>
      </c>
      <c r="D154" s="689" t="s">
        <v>1642</v>
      </c>
      <c r="E154" s="686" t="s">
        <v>827</v>
      </c>
      <c r="F154" s="690">
        <v>1</v>
      </c>
      <c r="G154" s="691" t="s">
        <v>1607</v>
      </c>
      <c r="H154" s="692" t="s">
        <v>1607</v>
      </c>
      <c r="I154" s="693" t="s">
        <v>744</v>
      </c>
      <c r="J154" s="694" t="s">
        <v>565</v>
      </c>
      <c r="K154" s="662"/>
    </row>
    <row r="155" spans="1:11" ht="14.25" customHeight="1">
      <c r="A155" s="687" t="s">
        <v>201</v>
      </c>
      <c r="B155" s="688" t="s">
        <v>435</v>
      </c>
      <c r="C155" s="896" t="s">
        <v>656</v>
      </c>
      <c r="D155" s="689" t="s">
        <v>1642</v>
      </c>
      <c r="E155" s="686" t="s">
        <v>827</v>
      </c>
      <c r="F155" s="690">
        <v>1</v>
      </c>
      <c r="G155" s="691" t="s">
        <v>1607</v>
      </c>
      <c r="H155" s="692" t="s">
        <v>1607</v>
      </c>
      <c r="I155" s="693" t="s">
        <v>744</v>
      </c>
      <c r="J155" s="694" t="s">
        <v>565</v>
      </c>
      <c r="K155" s="662"/>
    </row>
    <row r="156" spans="1:11" ht="14.25" customHeight="1">
      <c r="A156" s="695" t="s">
        <v>201</v>
      </c>
      <c r="B156" s="696" t="s">
        <v>443</v>
      </c>
      <c r="C156" s="887" t="s">
        <v>656</v>
      </c>
      <c r="D156" s="698" t="s">
        <v>1642</v>
      </c>
      <c r="E156" s="699" t="s">
        <v>827</v>
      </c>
      <c r="F156" s="700">
        <v>1</v>
      </c>
      <c r="G156" s="701" t="s">
        <v>1608</v>
      </c>
      <c r="H156" s="702" t="s">
        <v>1607</v>
      </c>
      <c r="I156" s="703" t="s">
        <v>1611</v>
      </c>
      <c r="J156" s="704" t="s">
        <v>23</v>
      </c>
      <c r="K156" s="705"/>
    </row>
    <row r="157" spans="1:11" ht="14.25" customHeight="1">
      <c r="A157" s="695" t="s">
        <v>201</v>
      </c>
      <c r="B157" s="696" t="s">
        <v>442</v>
      </c>
      <c r="C157" s="887" t="s">
        <v>656</v>
      </c>
      <c r="D157" s="698" t="s">
        <v>1642</v>
      </c>
      <c r="E157" s="699" t="s">
        <v>827</v>
      </c>
      <c r="F157" s="700">
        <v>1</v>
      </c>
      <c r="G157" s="701" t="s">
        <v>1608</v>
      </c>
      <c r="H157" s="702" t="s">
        <v>1607</v>
      </c>
      <c r="I157" s="703" t="s">
        <v>1611</v>
      </c>
      <c r="J157" s="704" t="s">
        <v>23</v>
      </c>
      <c r="K157" s="705"/>
    </row>
    <row r="158" spans="1:11" ht="14.25" customHeight="1">
      <c r="A158" s="695" t="s">
        <v>201</v>
      </c>
      <c r="B158" s="696" t="s">
        <v>444</v>
      </c>
      <c r="C158" s="887" t="s">
        <v>656</v>
      </c>
      <c r="D158" s="698" t="s">
        <v>1642</v>
      </c>
      <c r="E158" s="699" t="s">
        <v>827</v>
      </c>
      <c r="F158" s="700">
        <v>1</v>
      </c>
      <c r="G158" s="701" t="s">
        <v>1608</v>
      </c>
      <c r="H158" s="702" t="s">
        <v>1607</v>
      </c>
      <c r="I158" s="703" t="s">
        <v>1611</v>
      </c>
      <c r="J158" s="704" t="s">
        <v>23</v>
      </c>
      <c r="K158" s="705"/>
    </row>
    <row r="159" spans="1:11" ht="14.25" customHeight="1">
      <c r="A159" s="687" t="s">
        <v>201</v>
      </c>
      <c r="B159" s="688" t="s">
        <v>445</v>
      </c>
      <c r="C159" s="896" t="s">
        <v>656</v>
      </c>
      <c r="D159" s="689" t="s">
        <v>1642</v>
      </c>
      <c r="E159" s="686" t="s">
        <v>827</v>
      </c>
      <c r="F159" s="690">
        <v>1</v>
      </c>
      <c r="G159" s="691" t="s">
        <v>1607</v>
      </c>
      <c r="H159" s="692" t="s">
        <v>1607</v>
      </c>
      <c r="I159" s="693" t="s">
        <v>744</v>
      </c>
      <c r="J159" s="694" t="s">
        <v>565</v>
      </c>
      <c r="K159" s="662"/>
    </row>
    <row r="160" spans="1:11" ht="14.25" customHeight="1">
      <c r="A160" s="695" t="s">
        <v>201</v>
      </c>
      <c r="B160" s="696" t="s">
        <v>45</v>
      </c>
      <c r="C160" s="697" t="s">
        <v>10</v>
      </c>
      <c r="D160" s="698" t="s">
        <v>96</v>
      </c>
      <c r="E160" s="699" t="s">
        <v>734</v>
      </c>
      <c r="F160" s="700">
        <v>1</v>
      </c>
      <c r="G160" s="701" t="s">
        <v>1608</v>
      </c>
      <c r="H160" s="702" t="s">
        <v>1607</v>
      </c>
      <c r="I160" s="703" t="s">
        <v>744</v>
      </c>
      <c r="J160" s="704" t="s">
        <v>23</v>
      </c>
      <c r="K160" s="705"/>
    </row>
    <row r="161" spans="1:11" ht="14.25" customHeight="1">
      <c r="A161" s="695" t="s">
        <v>201</v>
      </c>
      <c r="B161" s="696" t="s">
        <v>45</v>
      </c>
      <c r="C161" s="697" t="s">
        <v>10</v>
      </c>
      <c r="D161" s="698" t="s">
        <v>96</v>
      </c>
      <c r="E161" s="699" t="s">
        <v>735</v>
      </c>
      <c r="F161" s="700">
        <v>1</v>
      </c>
      <c r="G161" s="701">
        <v>3316</v>
      </c>
      <c r="H161" s="794">
        <v>20</v>
      </c>
      <c r="I161" s="702" t="s">
        <v>1614</v>
      </c>
      <c r="J161" s="704" t="s">
        <v>23</v>
      </c>
      <c r="K161" s="705"/>
    </row>
    <row r="162" spans="1:11" ht="14.25" customHeight="1">
      <c r="A162" s="695" t="s">
        <v>201</v>
      </c>
      <c r="B162" s="696" t="s">
        <v>45</v>
      </c>
      <c r="C162" s="697" t="s">
        <v>10</v>
      </c>
      <c r="D162" s="698" t="s">
        <v>96</v>
      </c>
      <c r="E162" s="699" t="s">
        <v>736</v>
      </c>
      <c r="F162" s="700">
        <v>1</v>
      </c>
      <c r="G162" s="701">
        <v>315</v>
      </c>
      <c r="H162" s="702" t="s">
        <v>1607</v>
      </c>
      <c r="I162" s="702" t="s">
        <v>1614</v>
      </c>
      <c r="J162" s="704" t="s">
        <v>23</v>
      </c>
      <c r="K162" s="705"/>
    </row>
    <row r="163" spans="1:11" ht="14.25" customHeight="1">
      <c r="A163" s="695" t="s">
        <v>201</v>
      </c>
      <c r="B163" s="696" t="s">
        <v>333</v>
      </c>
      <c r="C163" s="697" t="s">
        <v>10</v>
      </c>
      <c r="D163" s="698" t="s">
        <v>96</v>
      </c>
      <c r="E163" s="699" t="s">
        <v>736</v>
      </c>
      <c r="F163" s="700">
        <v>2</v>
      </c>
      <c r="G163" s="701" t="s">
        <v>1608</v>
      </c>
      <c r="H163" s="702" t="s">
        <v>1607</v>
      </c>
      <c r="I163" s="703" t="s">
        <v>1614</v>
      </c>
      <c r="J163" s="704" t="s">
        <v>23</v>
      </c>
      <c r="K163" s="705"/>
    </row>
    <row r="164" spans="1:11" ht="14.25" customHeight="1">
      <c r="A164" s="695" t="s">
        <v>201</v>
      </c>
      <c r="B164" s="696" t="s">
        <v>338</v>
      </c>
      <c r="C164" s="697" t="s">
        <v>10</v>
      </c>
      <c r="D164" s="698" t="s">
        <v>96</v>
      </c>
      <c r="E164" s="699" t="s">
        <v>1644</v>
      </c>
      <c r="F164" s="700">
        <v>1</v>
      </c>
      <c r="G164" s="701">
        <v>338</v>
      </c>
      <c r="H164" s="702" t="s">
        <v>1607</v>
      </c>
      <c r="I164" s="703" t="s">
        <v>1614</v>
      </c>
      <c r="J164" s="704" t="s">
        <v>23</v>
      </c>
      <c r="K164" s="705"/>
    </row>
    <row r="165" spans="1:11" s="806" customFormat="1" ht="14.25" customHeight="1">
      <c r="A165" s="687" t="s">
        <v>201</v>
      </c>
      <c r="B165" s="688" t="s">
        <v>351</v>
      </c>
      <c r="C165" s="685" t="s">
        <v>10</v>
      </c>
      <c r="D165" s="689" t="s">
        <v>96</v>
      </c>
      <c r="E165" s="686" t="s">
        <v>737</v>
      </c>
      <c r="F165" s="690">
        <v>2</v>
      </c>
      <c r="G165" s="691">
        <v>367</v>
      </c>
      <c r="H165" s="692" t="s">
        <v>1607</v>
      </c>
      <c r="I165" s="692" t="s">
        <v>1611</v>
      </c>
      <c r="J165" s="694" t="s">
        <v>565</v>
      </c>
      <c r="K165" s="662"/>
    </row>
    <row r="166" spans="1:11" ht="14.25" customHeight="1">
      <c r="A166" s="687" t="s">
        <v>201</v>
      </c>
      <c r="B166" s="688" t="s">
        <v>357</v>
      </c>
      <c r="C166" s="685" t="s">
        <v>10</v>
      </c>
      <c r="D166" s="689" t="s">
        <v>96</v>
      </c>
      <c r="E166" s="686" t="s">
        <v>1645</v>
      </c>
      <c r="F166" s="690">
        <v>2</v>
      </c>
      <c r="G166" s="691" t="s">
        <v>1607</v>
      </c>
      <c r="H166" s="692" t="s">
        <v>1607</v>
      </c>
      <c r="I166" s="693" t="s">
        <v>744</v>
      </c>
      <c r="J166" s="694" t="s">
        <v>565</v>
      </c>
      <c r="K166" s="662"/>
    </row>
    <row r="167" spans="1:11" ht="14.25" customHeight="1">
      <c r="A167" s="687" t="s">
        <v>201</v>
      </c>
      <c r="B167" s="688" t="s">
        <v>1633</v>
      </c>
      <c r="C167" s="685" t="s">
        <v>10</v>
      </c>
      <c r="D167" s="689" t="s">
        <v>96</v>
      </c>
      <c r="E167" s="686" t="s">
        <v>1646</v>
      </c>
      <c r="F167" s="690">
        <v>1</v>
      </c>
      <c r="G167" s="691" t="s">
        <v>1607</v>
      </c>
      <c r="H167" s="692" t="s">
        <v>1607</v>
      </c>
      <c r="I167" s="693" t="s">
        <v>744</v>
      </c>
      <c r="J167" s="694" t="s">
        <v>565</v>
      </c>
      <c r="K167" s="662"/>
    </row>
    <row r="168" spans="1:11" ht="14.25" customHeight="1">
      <c r="A168" s="687" t="s">
        <v>201</v>
      </c>
      <c r="B168" s="688" t="s">
        <v>1633</v>
      </c>
      <c r="C168" s="685" t="s">
        <v>10</v>
      </c>
      <c r="D168" s="689" t="s">
        <v>96</v>
      </c>
      <c r="E168" s="686" t="s">
        <v>735</v>
      </c>
      <c r="F168" s="690">
        <v>1</v>
      </c>
      <c r="G168" s="691" t="s">
        <v>1607</v>
      </c>
      <c r="H168" s="692" t="s">
        <v>1607</v>
      </c>
      <c r="I168" s="693" t="s">
        <v>744</v>
      </c>
      <c r="J168" s="694" t="s">
        <v>565</v>
      </c>
      <c r="K168" s="662"/>
    </row>
    <row r="169" spans="1:11" ht="14.25" customHeight="1">
      <c r="A169" s="687" t="s">
        <v>201</v>
      </c>
      <c r="B169" s="688" t="s">
        <v>647</v>
      </c>
      <c r="C169" s="685" t="s">
        <v>10</v>
      </c>
      <c r="D169" s="689" t="s">
        <v>96</v>
      </c>
      <c r="E169" s="686" t="s">
        <v>738</v>
      </c>
      <c r="F169" s="690">
        <v>1</v>
      </c>
      <c r="G169" s="691">
        <v>346</v>
      </c>
      <c r="H169" s="692" t="s">
        <v>1607</v>
      </c>
      <c r="I169" s="693" t="s">
        <v>1611</v>
      </c>
      <c r="J169" s="694" t="s">
        <v>565</v>
      </c>
      <c r="K169" s="662"/>
    </row>
    <row r="170" spans="1:11" ht="14.25" customHeight="1">
      <c r="A170" s="695" t="s">
        <v>201</v>
      </c>
      <c r="B170" s="696" t="s">
        <v>406</v>
      </c>
      <c r="C170" s="697" t="s">
        <v>10</v>
      </c>
      <c r="D170" s="698" t="s">
        <v>96</v>
      </c>
      <c r="E170" s="699" t="s">
        <v>739</v>
      </c>
      <c r="F170" s="700">
        <v>1</v>
      </c>
      <c r="G170" s="701">
        <v>2188</v>
      </c>
      <c r="H170" s="794">
        <v>26</v>
      </c>
      <c r="I170" s="703" t="s">
        <v>1614</v>
      </c>
      <c r="J170" s="704" t="s">
        <v>23</v>
      </c>
      <c r="K170" s="705"/>
    </row>
    <row r="171" spans="1:11" ht="14.25" customHeight="1">
      <c r="A171" s="695" t="s">
        <v>201</v>
      </c>
      <c r="B171" s="696" t="s">
        <v>740</v>
      </c>
      <c r="C171" s="697" t="s">
        <v>10</v>
      </c>
      <c r="D171" s="698" t="s">
        <v>96</v>
      </c>
      <c r="E171" s="699" t="s">
        <v>741</v>
      </c>
      <c r="F171" s="700">
        <v>1</v>
      </c>
      <c r="G171" s="701">
        <v>1178</v>
      </c>
      <c r="H171" s="702" t="s">
        <v>1607</v>
      </c>
      <c r="I171" s="703" t="s">
        <v>1614</v>
      </c>
      <c r="J171" s="704" t="s">
        <v>23</v>
      </c>
      <c r="K171" s="705"/>
    </row>
    <row r="172" spans="1:11" ht="14.25" customHeight="1">
      <c r="A172" s="695" t="s">
        <v>201</v>
      </c>
      <c r="B172" s="696" t="s">
        <v>740</v>
      </c>
      <c r="C172" s="697" t="s">
        <v>10</v>
      </c>
      <c r="D172" s="698" t="s">
        <v>96</v>
      </c>
      <c r="E172" s="699" t="s">
        <v>735</v>
      </c>
      <c r="F172" s="700">
        <v>1</v>
      </c>
      <c r="G172" s="701">
        <v>4538</v>
      </c>
      <c r="H172" s="794">
        <v>34</v>
      </c>
      <c r="I172" s="703" t="s">
        <v>1614</v>
      </c>
      <c r="J172" s="704" t="s">
        <v>23</v>
      </c>
      <c r="K172" s="705"/>
    </row>
    <row r="173" spans="1:11" ht="14.25" customHeight="1">
      <c r="A173" s="695" t="s">
        <v>201</v>
      </c>
      <c r="B173" s="696" t="s">
        <v>740</v>
      </c>
      <c r="C173" s="697" t="s">
        <v>10</v>
      </c>
      <c r="D173" s="698" t="s">
        <v>96</v>
      </c>
      <c r="E173" s="699" t="s">
        <v>742</v>
      </c>
      <c r="F173" s="700">
        <v>1</v>
      </c>
      <c r="G173" s="701">
        <v>4108</v>
      </c>
      <c r="H173" s="794">
        <v>75</v>
      </c>
      <c r="I173" s="703" t="s">
        <v>1614</v>
      </c>
      <c r="J173" s="704" t="s">
        <v>23</v>
      </c>
      <c r="K173" s="705"/>
    </row>
    <row r="174" spans="1:11" ht="14.25" customHeight="1"/>
    <row r="175" spans="1:11" ht="14.25" customHeight="1"/>
    <row r="176" spans="1:11"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sheetData>
  <sortState ref="A4:IU41">
    <sortCondition ref="B4:B41"/>
  </sortState>
  <dataValidations count="1">
    <dataValidation type="textLength" showInputMessage="1" showErrorMessage="1" sqref="K4:K23">
      <formula1>0</formula1>
      <formula2>150</formula2>
    </dataValidation>
  </dataValidations>
  <pageMargins left="0.78749999999999998" right="0.78749999999999998" top="1.0631944444444446" bottom="1.0631944444444446" header="0.51180555555555551" footer="0.51180555555555551"/>
  <pageSetup paperSize="9" firstPageNumber="0"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951"/>
  <sheetViews>
    <sheetView topLeftCell="H22" zoomScale="85" zoomScaleNormal="85" zoomScaleSheetLayoutView="100" zoomScalePageLayoutView="85" workbookViewId="0">
      <selection activeCell="AK16" sqref="AK16"/>
    </sheetView>
  </sheetViews>
  <sheetFormatPr defaultColWidth="5.7109375" defaultRowHeight="20.100000000000001" customHeight="1"/>
  <cols>
    <col min="1" max="1" width="13.28515625" style="21" bestFit="1" customWidth="1"/>
    <col min="2" max="2" width="22.5703125" style="21" customWidth="1"/>
    <col min="3" max="3" width="21.42578125" style="21" customWidth="1"/>
    <col min="4" max="4" width="11.7109375" style="21" customWidth="1"/>
    <col min="5" max="5" width="10.28515625" style="21" customWidth="1"/>
    <col min="6" max="6" width="6.42578125" style="21" customWidth="1"/>
    <col min="7" max="9" width="4.7109375" style="21" customWidth="1"/>
    <col min="10" max="10" width="7.42578125" style="21" customWidth="1"/>
    <col min="11" max="33" width="4.7109375" style="21" customWidth="1"/>
    <col min="34" max="34" width="7" style="20" customWidth="1"/>
    <col min="35" max="36" width="5.7109375" style="20" customWidth="1"/>
    <col min="37" max="37" width="46" style="20" customWidth="1"/>
    <col min="38" max="38" width="32" style="20" customWidth="1"/>
    <col min="39" max="48" width="5.7109375" style="20" customWidth="1"/>
    <col min="49" max="49" width="15.42578125" style="19" customWidth="1"/>
    <col min="50" max="50" width="7.28515625" style="19" customWidth="1"/>
    <col min="51" max="51" width="5.85546875" style="19" customWidth="1"/>
    <col min="52" max="52" width="35.42578125" style="19" customWidth="1"/>
    <col min="53" max="55" width="5.85546875" style="19" customWidth="1"/>
    <col min="56" max="56" width="28.140625" style="19" customWidth="1"/>
    <col min="57" max="57" width="34.28515625" style="19" bestFit="1" customWidth="1"/>
    <col min="58" max="58" width="5.85546875" style="19" customWidth="1"/>
    <col min="59" max="59" width="9.42578125" style="19" bestFit="1" customWidth="1"/>
    <col min="60" max="60" width="5.85546875" style="19" customWidth="1"/>
    <col min="61" max="61" width="39.42578125" style="19" bestFit="1" customWidth="1"/>
    <col min="62" max="62" width="5.85546875" style="19" customWidth="1"/>
    <col min="63" max="63" width="58.85546875" style="19" bestFit="1" customWidth="1"/>
    <col min="64" max="68" width="5.85546875" style="19" customWidth="1"/>
    <col min="69" max="69" width="56" style="19" bestFit="1" customWidth="1"/>
    <col min="70" max="73" width="5.85546875" style="19" customWidth="1"/>
    <col min="74" max="74" width="63.7109375" style="19" bestFit="1" customWidth="1"/>
    <col min="75" max="76" width="5.85546875" style="19" customWidth="1"/>
    <col min="77" max="77" width="52.28515625" style="19" bestFit="1" customWidth="1"/>
    <col min="78" max="78" width="33.28515625" style="19" bestFit="1" customWidth="1"/>
    <col min="79" max="79" width="5.85546875" style="19" customWidth="1"/>
    <col min="80" max="80" width="35.140625" style="19" bestFit="1" customWidth="1"/>
    <col min="81" max="86" width="5.85546875" style="19" customWidth="1"/>
    <col min="87" max="16384" width="5.7109375" style="20"/>
  </cols>
  <sheetData>
    <row r="1" spans="1:86" ht="22.35" customHeight="1" thickBot="1">
      <c r="A1" s="534" t="s">
        <v>799</v>
      </c>
      <c r="B1" s="534"/>
      <c r="C1" s="534"/>
      <c r="D1" s="534"/>
      <c r="E1" s="534"/>
      <c r="F1" s="534"/>
      <c r="G1" s="539"/>
      <c r="H1" s="539"/>
      <c r="I1" s="539"/>
      <c r="J1" s="539"/>
      <c r="K1" s="539"/>
      <c r="L1" s="539"/>
      <c r="M1" s="539"/>
      <c r="N1" s="539"/>
      <c r="O1" s="539"/>
      <c r="P1" s="539"/>
      <c r="Q1" s="539"/>
      <c r="R1" s="539"/>
      <c r="S1" s="539"/>
      <c r="T1" s="539"/>
      <c r="U1" s="541"/>
      <c r="V1" s="542"/>
      <c r="W1" s="539"/>
      <c r="X1" s="543"/>
      <c r="Y1" s="1388" t="s">
        <v>51</v>
      </c>
      <c r="Z1" s="1389"/>
      <c r="AA1" s="1389"/>
      <c r="AB1" s="1389"/>
      <c r="AC1" s="1389"/>
      <c r="AD1" s="1390"/>
      <c r="AE1" s="1391" t="s">
        <v>661</v>
      </c>
      <c r="AF1" s="1392"/>
      <c r="AG1" s="1392"/>
      <c r="AH1" s="1392"/>
      <c r="AI1" s="1392"/>
      <c r="AJ1" s="1393"/>
      <c r="AK1" s="536"/>
      <c r="AL1" s="533"/>
      <c r="AM1" s="533"/>
      <c r="AN1" s="533"/>
      <c r="AO1" s="533"/>
      <c r="AP1" s="533"/>
      <c r="AQ1" s="533"/>
      <c r="AR1" s="533"/>
      <c r="AS1" s="533"/>
      <c r="AT1" s="533"/>
      <c r="AU1" s="533"/>
      <c r="AV1" s="533"/>
      <c r="AW1" s="135" t="s">
        <v>228</v>
      </c>
      <c r="AX1" s="136" t="s">
        <v>628</v>
      </c>
      <c r="AY1" s="531"/>
      <c r="AZ1" s="535" t="s">
        <v>240</v>
      </c>
      <c r="BA1" s="137"/>
      <c r="BB1" s="137"/>
      <c r="BC1" s="531"/>
      <c r="BD1" s="531" t="s">
        <v>275</v>
      </c>
      <c r="BE1" s="531"/>
      <c r="BF1" s="531"/>
      <c r="BG1" s="531"/>
      <c r="BH1" s="531"/>
      <c r="BI1" s="535" t="s">
        <v>455</v>
      </c>
      <c r="BJ1" s="531"/>
      <c r="BK1" s="531" t="s">
        <v>478</v>
      </c>
      <c r="BL1" s="531"/>
      <c r="BM1" s="531"/>
      <c r="BN1" s="531"/>
      <c r="BO1" s="531"/>
      <c r="BP1" s="531"/>
      <c r="BQ1" s="535" t="s">
        <v>515</v>
      </c>
      <c r="BR1" s="531"/>
      <c r="BS1" s="531"/>
      <c r="BT1" s="531"/>
      <c r="BU1" s="531"/>
      <c r="BV1" s="531" t="s">
        <v>532</v>
      </c>
      <c r="BW1" s="531"/>
      <c r="BX1" s="531"/>
      <c r="BY1" s="531" t="s">
        <v>560</v>
      </c>
      <c r="BZ1" s="531"/>
      <c r="CA1" s="531"/>
      <c r="CB1" s="531"/>
      <c r="CC1" s="531"/>
      <c r="CD1" s="531"/>
      <c r="CE1" s="532"/>
      <c r="CF1" s="532"/>
      <c r="CG1" s="532"/>
      <c r="CH1" s="532"/>
    </row>
    <row r="2" spans="1:86" ht="20.100000000000001" customHeight="1" thickBot="1">
      <c r="A2" s="147"/>
      <c r="B2" s="147"/>
      <c r="C2" s="147"/>
      <c r="D2" s="147"/>
      <c r="E2" s="147"/>
      <c r="F2" s="147"/>
      <c r="G2" s="147"/>
      <c r="H2" s="147"/>
      <c r="I2" s="147"/>
      <c r="J2" s="147"/>
      <c r="K2" s="147"/>
      <c r="L2" s="147"/>
      <c r="M2" s="147"/>
      <c r="N2" s="147"/>
      <c r="O2" s="147"/>
      <c r="P2" s="147"/>
      <c r="Q2" s="147"/>
      <c r="R2" s="147"/>
      <c r="S2" s="147"/>
      <c r="T2" s="147"/>
      <c r="U2" s="147"/>
      <c r="V2" s="147"/>
      <c r="W2" s="147"/>
      <c r="X2" s="147"/>
      <c r="Y2" s="1394"/>
      <c r="Z2" s="1394"/>
      <c r="AA2" s="1394"/>
      <c r="AB2" s="1394"/>
      <c r="AC2" s="1394"/>
      <c r="AD2" s="1394"/>
      <c r="AE2" s="1395" t="s">
        <v>1012</v>
      </c>
      <c r="AF2" s="1396"/>
      <c r="AG2" s="1396"/>
      <c r="AH2" s="1396"/>
      <c r="AI2" s="1396"/>
      <c r="AJ2" s="1397"/>
      <c r="AK2" s="64"/>
      <c r="AW2" s="139" t="s">
        <v>166</v>
      </c>
      <c r="AX2" s="139" t="s">
        <v>167</v>
      </c>
      <c r="AY2" s="30"/>
      <c r="AZ2" s="30" t="s">
        <v>245</v>
      </c>
      <c r="BA2" s="137"/>
      <c r="BB2" s="137"/>
      <c r="BC2" s="30"/>
      <c r="BD2" s="30" t="s">
        <v>274</v>
      </c>
      <c r="BE2" s="30"/>
      <c r="BF2" s="30"/>
      <c r="BG2" s="30"/>
      <c r="BH2" s="30"/>
      <c r="BI2" s="54" t="s">
        <v>287</v>
      </c>
      <c r="BJ2" s="30"/>
      <c r="BK2" s="30" t="s">
        <v>57</v>
      </c>
      <c r="BL2" s="30"/>
      <c r="BM2" s="30"/>
      <c r="BN2" s="30"/>
      <c r="BO2" s="30"/>
      <c r="BP2" s="30"/>
      <c r="BQ2" s="28" t="s">
        <v>518</v>
      </c>
      <c r="BR2" s="28"/>
      <c r="BS2" s="28"/>
      <c r="BT2" s="28"/>
      <c r="BU2" s="28"/>
      <c r="BV2" s="28" t="s">
        <v>81</v>
      </c>
      <c r="BW2" s="28"/>
      <c r="BX2" s="28"/>
      <c r="BY2" s="30" t="s">
        <v>123</v>
      </c>
      <c r="BZ2" s="30"/>
      <c r="CA2" s="30"/>
      <c r="CB2" s="30"/>
      <c r="CC2" s="30"/>
      <c r="CD2" s="30"/>
    </row>
    <row r="3" spans="1:86" ht="32.450000000000003" customHeight="1" thickBot="1">
      <c r="A3" s="148" t="s">
        <v>1</v>
      </c>
      <c r="B3" s="149" t="s">
        <v>33</v>
      </c>
      <c r="C3" s="213" t="s">
        <v>7</v>
      </c>
      <c r="D3" s="150" t="s">
        <v>147</v>
      </c>
      <c r="E3" s="151" t="s">
        <v>44</v>
      </c>
      <c r="F3" s="152" t="s">
        <v>34</v>
      </c>
      <c r="G3" s="1398" t="s">
        <v>800</v>
      </c>
      <c r="H3" s="1398"/>
      <c r="I3" s="1398"/>
      <c r="J3" s="1398"/>
      <c r="K3" s="1398"/>
      <c r="L3" s="1398"/>
      <c r="M3" s="1399" t="s">
        <v>801</v>
      </c>
      <c r="N3" s="1399"/>
      <c r="O3" s="1399"/>
      <c r="P3" s="1399"/>
      <c r="Q3" s="1399"/>
      <c r="R3" s="1399"/>
      <c r="S3" s="1399" t="s">
        <v>802</v>
      </c>
      <c r="T3" s="1399"/>
      <c r="U3" s="1399"/>
      <c r="V3" s="1399"/>
      <c r="W3" s="1399"/>
      <c r="X3" s="1399"/>
      <c r="Y3" s="1400" t="s">
        <v>803</v>
      </c>
      <c r="Z3" s="1400"/>
      <c r="AA3" s="1400"/>
      <c r="AB3" s="1400"/>
      <c r="AC3" s="1400"/>
      <c r="AD3" s="1400"/>
      <c r="AE3" s="1401" t="s">
        <v>804</v>
      </c>
      <c r="AF3" s="1401"/>
      <c r="AG3" s="1401"/>
      <c r="AH3" s="1401"/>
      <c r="AI3" s="1401"/>
      <c r="AJ3" s="1401"/>
      <c r="AK3" s="132" t="s">
        <v>149</v>
      </c>
      <c r="AW3" s="139" t="s">
        <v>168</v>
      </c>
      <c r="AX3" s="139" t="s">
        <v>169</v>
      </c>
      <c r="AY3" s="30"/>
      <c r="AZ3" s="30" t="s">
        <v>103</v>
      </c>
      <c r="BA3" s="137"/>
      <c r="BB3" s="137"/>
      <c r="BC3" s="30"/>
      <c r="BD3" s="30" t="s">
        <v>276</v>
      </c>
      <c r="BE3" s="30"/>
      <c r="BF3" s="30"/>
      <c r="BG3" s="30"/>
      <c r="BH3" s="30"/>
      <c r="BI3" s="54" t="s">
        <v>288</v>
      </c>
      <c r="BJ3" s="30"/>
      <c r="BK3" s="30" t="s">
        <v>59</v>
      </c>
      <c r="BL3" s="30"/>
      <c r="BM3" s="30"/>
      <c r="BN3" s="30"/>
      <c r="BO3" s="30"/>
      <c r="BP3" s="30"/>
      <c r="BQ3" s="28" t="s">
        <v>519</v>
      </c>
      <c r="BR3" s="28"/>
      <c r="BS3" s="28"/>
      <c r="BT3" s="28"/>
      <c r="BU3" s="28"/>
      <c r="BV3" s="28" t="s">
        <v>544</v>
      </c>
      <c r="BW3" s="28"/>
      <c r="BX3" s="28"/>
      <c r="BY3" s="30" t="s">
        <v>124</v>
      </c>
      <c r="BZ3" s="30"/>
      <c r="CA3" s="30"/>
      <c r="CB3" s="30"/>
      <c r="CC3" s="30"/>
      <c r="CD3" s="30"/>
    </row>
    <row r="4" spans="1:86" ht="35.1" customHeight="1">
      <c r="A4" s="214"/>
      <c r="B4" s="215"/>
      <c r="C4" s="216"/>
      <c r="D4" s="217"/>
      <c r="E4" s="218"/>
      <c r="F4" s="219"/>
      <c r="G4" s="220">
        <v>2011</v>
      </c>
      <c r="H4" s="221">
        <v>2012</v>
      </c>
      <c r="I4" s="221">
        <v>2013</v>
      </c>
      <c r="J4" s="221">
        <v>2014</v>
      </c>
      <c r="K4" s="221">
        <v>2015</v>
      </c>
      <c r="L4" s="222">
        <v>2016</v>
      </c>
      <c r="M4" s="220">
        <v>2011</v>
      </c>
      <c r="N4" s="221">
        <v>2012</v>
      </c>
      <c r="O4" s="221">
        <v>2013</v>
      </c>
      <c r="P4" s="221">
        <v>2014</v>
      </c>
      <c r="Q4" s="221">
        <v>2015</v>
      </c>
      <c r="R4" s="222">
        <v>2016</v>
      </c>
      <c r="S4" s="220">
        <v>2011</v>
      </c>
      <c r="T4" s="223">
        <v>2012</v>
      </c>
      <c r="U4" s="288">
        <v>2013</v>
      </c>
      <c r="V4" s="288">
        <v>2014</v>
      </c>
      <c r="W4" s="224">
        <v>2015</v>
      </c>
      <c r="X4" s="222">
        <v>2016</v>
      </c>
      <c r="Y4" s="220">
        <v>2011</v>
      </c>
      <c r="Z4" s="221">
        <v>2012</v>
      </c>
      <c r="AA4" s="221">
        <v>2013</v>
      </c>
      <c r="AB4" s="221">
        <v>2014</v>
      </c>
      <c r="AC4" s="221">
        <v>2015</v>
      </c>
      <c r="AD4" s="222">
        <v>2016</v>
      </c>
      <c r="AE4" s="220">
        <v>2011</v>
      </c>
      <c r="AF4" s="221">
        <v>2012</v>
      </c>
      <c r="AG4" s="221">
        <v>2013</v>
      </c>
      <c r="AH4" s="221">
        <v>2014</v>
      </c>
      <c r="AI4" s="221">
        <v>2015</v>
      </c>
      <c r="AJ4" s="222">
        <v>2016</v>
      </c>
      <c r="AK4" s="289"/>
      <c r="AW4" s="139" t="s">
        <v>170</v>
      </c>
      <c r="AX4" s="139" t="s">
        <v>171</v>
      </c>
      <c r="AY4" s="30"/>
      <c r="AZ4" s="30" t="s">
        <v>246</v>
      </c>
      <c r="BA4" s="137"/>
      <c r="BB4" s="137"/>
      <c r="BC4" s="30"/>
      <c r="BD4" s="30" t="s">
        <v>281</v>
      </c>
      <c r="BE4" s="30"/>
      <c r="BF4" s="30"/>
      <c r="BG4" s="30"/>
      <c r="BH4" s="30"/>
      <c r="BI4" s="54" t="s">
        <v>289</v>
      </c>
      <c r="BJ4" s="30"/>
      <c r="BK4" s="30" t="s">
        <v>63</v>
      </c>
      <c r="BL4" s="30"/>
      <c r="BM4" s="30"/>
      <c r="BN4" s="30"/>
      <c r="BO4" s="30"/>
      <c r="BP4" s="30"/>
      <c r="BQ4" s="28" t="s">
        <v>520</v>
      </c>
      <c r="BR4" s="28"/>
      <c r="BS4" s="28"/>
      <c r="BT4" s="28"/>
      <c r="BU4" s="28"/>
      <c r="BV4" s="28" t="s">
        <v>19</v>
      </c>
      <c r="BW4" s="28"/>
      <c r="BX4" s="28"/>
      <c r="BY4" s="30" t="s">
        <v>125</v>
      </c>
      <c r="BZ4" s="30"/>
      <c r="CA4" s="30"/>
      <c r="CB4" s="30"/>
      <c r="CC4" s="30"/>
      <c r="CD4" s="30"/>
      <c r="CE4" s="134"/>
      <c r="CF4" s="134"/>
      <c r="CG4" s="134"/>
      <c r="CH4" s="134"/>
    </row>
    <row r="5" spans="1:86" ht="38.25">
      <c r="A5" s="238" t="s">
        <v>201</v>
      </c>
      <c r="B5" s="247" t="s">
        <v>45</v>
      </c>
      <c r="C5" s="225" t="s">
        <v>9</v>
      </c>
      <c r="D5" s="261" t="s">
        <v>6</v>
      </c>
      <c r="E5" s="233" t="s">
        <v>625</v>
      </c>
      <c r="F5" s="249">
        <v>1</v>
      </c>
      <c r="G5" s="233" t="s">
        <v>5</v>
      </c>
      <c r="H5" s="234" t="s">
        <v>5</v>
      </c>
      <c r="I5" s="231" t="s">
        <v>5</v>
      </c>
      <c r="J5" s="231" t="s">
        <v>5</v>
      </c>
      <c r="K5" s="226" t="s">
        <v>5</v>
      </c>
      <c r="L5" s="227" t="s">
        <v>5</v>
      </c>
      <c r="M5" s="233" t="s">
        <v>5</v>
      </c>
      <c r="N5" s="234" t="s">
        <v>5</v>
      </c>
      <c r="O5" s="231" t="s">
        <v>5</v>
      </c>
      <c r="P5" s="231" t="s">
        <v>5</v>
      </c>
      <c r="Q5" s="226" t="s">
        <v>5</v>
      </c>
      <c r="R5" s="227" t="s">
        <v>5</v>
      </c>
      <c r="S5" s="241" t="s">
        <v>648</v>
      </c>
      <c r="T5" s="234" t="s">
        <v>648</v>
      </c>
      <c r="U5" s="231" t="s">
        <v>648</v>
      </c>
      <c r="V5" s="231" t="s">
        <v>648</v>
      </c>
      <c r="W5" s="226" t="s">
        <v>648</v>
      </c>
      <c r="X5" s="227" t="s">
        <v>648</v>
      </c>
      <c r="Y5" s="241" t="s">
        <v>648</v>
      </c>
      <c r="Z5" s="234" t="s">
        <v>648</v>
      </c>
      <c r="AA5" s="231" t="s">
        <v>648</v>
      </c>
      <c r="AB5" s="231" t="s">
        <v>648</v>
      </c>
      <c r="AC5" s="226" t="s">
        <v>648</v>
      </c>
      <c r="AD5" s="227" t="s">
        <v>648</v>
      </c>
      <c r="AE5" s="233" t="s">
        <v>744</v>
      </c>
      <c r="AF5" s="234" t="s">
        <v>744</v>
      </c>
      <c r="AG5" s="231" t="s">
        <v>744</v>
      </c>
      <c r="AH5" s="231" t="s">
        <v>744</v>
      </c>
      <c r="AI5" s="226" t="s">
        <v>744</v>
      </c>
      <c r="AJ5" s="227" t="s">
        <v>744</v>
      </c>
      <c r="AK5" s="506" t="s">
        <v>919</v>
      </c>
      <c r="AW5" s="153" t="s">
        <v>188</v>
      </c>
      <c r="AX5" s="153" t="s">
        <v>189</v>
      </c>
      <c r="AY5" s="28"/>
      <c r="AZ5" s="28" t="s">
        <v>83</v>
      </c>
      <c r="BA5" s="154"/>
      <c r="BB5" s="154"/>
      <c r="BC5" s="28"/>
      <c r="BD5" s="28"/>
      <c r="BE5" s="28"/>
      <c r="BF5" s="28"/>
      <c r="BG5" s="28"/>
      <c r="BH5" s="28"/>
      <c r="BI5" s="71" t="s">
        <v>48</v>
      </c>
      <c r="BJ5" s="28"/>
      <c r="BK5" s="28" t="s">
        <v>486</v>
      </c>
      <c r="BL5" s="28"/>
      <c r="BM5" s="28"/>
      <c r="BN5" s="28"/>
      <c r="BO5" s="28"/>
      <c r="BP5" s="28"/>
      <c r="BQ5" s="28" t="s">
        <v>524</v>
      </c>
      <c r="BR5" s="28"/>
      <c r="BS5" s="28"/>
      <c r="BT5" s="28"/>
      <c r="BU5" s="28"/>
      <c r="BV5" s="28" t="s">
        <v>539</v>
      </c>
      <c r="BW5" s="28"/>
      <c r="BX5" s="28"/>
      <c r="BY5" s="28"/>
      <c r="BZ5" s="28"/>
      <c r="CA5" s="28"/>
      <c r="CB5" s="28"/>
      <c r="CC5" s="28"/>
      <c r="CD5" s="28"/>
      <c r="CE5" s="146"/>
      <c r="CF5" s="146"/>
      <c r="CG5" s="146"/>
      <c r="CH5" s="146"/>
    </row>
    <row r="6" spans="1:86" ht="24.75" customHeight="1">
      <c r="A6" s="238" t="s">
        <v>201</v>
      </c>
      <c r="B6" s="247" t="s">
        <v>423</v>
      </c>
      <c r="C6" s="225" t="s">
        <v>9</v>
      </c>
      <c r="D6" s="261" t="s">
        <v>6</v>
      </c>
      <c r="E6" s="233" t="s">
        <v>625</v>
      </c>
      <c r="F6" s="249">
        <v>1</v>
      </c>
      <c r="G6" s="233" t="s">
        <v>5</v>
      </c>
      <c r="H6" s="234" t="s">
        <v>5</v>
      </c>
      <c r="I6" s="231" t="s">
        <v>5</v>
      </c>
      <c r="J6" s="231" t="s">
        <v>5</v>
      </c>
      <c r="K6" s="226" t="s">
        <v>5</v>
      </c>
      <c r="L6" s="227" t="s">
        <v>5</v>
      </c>
      <c r="M6" s="233" t="s">
        <v>5</v>
      </c>
      <c r="N6" s="234" t="s">
        <v>5</v>
      </c>
      <c r="O6" s="231" t="s">
        <v>5</v>
      </c>
      <c r="P6" s="231" t="s">
        <v>5</v>
      </c>
      <c r="Q6" s="226" t="s">
        <v>5</v>
      </c>
      <c r="R6" s="227" t="s">
        <v>5</v>
      </c>
      <c r="S6" s="233" t="s">
        <v>5</v>
      </c>
      <c r="T6" s="234" t="s">
        <v>5</v>
      </c>
      <c r="U6" s="231" t="s">
        <v>5</v>
      </c>
      <c r="V6" s="231" t="s">
        <v>5</v>
      </c>
      <c r="W6" s="226" t="s">
        <v>5</v>
      </c>
      <c r="X6" s="227" t="s">
        <v>5</v>
      </c>
      <c r="Y6" s="241" t="s">
        <v>648</v>
      </c>
      <c r="Z6" s="234" t="s">
        <v>648</v>
      </c>
      <c r="AA6" s="231" t="s">
        <v>648</v>
      </c>
      <c r="AB6" s="231" t="s">
        <v>648</v>
      </c>
      <c r="AC6" s="226" t="s">
        <v>648</v>
      </c>
      <c r="AD6" s="227" t="s">
        <v>648</v>
      </c>
      <c r="AE6" s="233" t="s">
        <v>744</v>
      </c>
      <c r="AF6" s="234" t="s">
        <v>744</v>
      </c>
      <c r="AG6" s="231" t="s">
        <v>744</v>
      </c>
      <c r="AH6" s="231" t="s">
        <v>744</v>
      </c>
      <c r="AI6" s="226" t="s">
        <v>744</v>
      </c>
      <c r="AJ6" s="227" t="s">
        <v>744</v>
      </c>
      <c r="AK6" s="507"/>
      <c r="AW6" s="153" t="s">
        <v>190</v>
      </c>
      <c r="AX6" s="153" t="s">
        <v>47</v>
      </c>
      <c r="AY6" s="28"/>
      <c r="AZ6" s="28" t="s">
        <v>251</v>
      </c>
      <c r="BA6" s="154"/>
      <c r="BB6" s="154"/>
      <c r="BC6" s="28"/>
      <c r="BD6" s="28"/>
      <c r="BE6" s="28"/>
      <c r="BF6" s="28"/>
      <c r="BG6" s="28"/>
      <c r="BH6" s="28"/>
      <c r="BI6" s="71" t="s">
        <v>298</v>
      </c>
      <c r="BJ6" s="28"/>
      <c r="BK6" s="28" t="s">
        <v>487</v>
      </c>
      <c r="BL6" s="28"/>
      <c r="BM6" s="28"/>
      <c r="BN6" s="28"/>
      <c r="BO6" s="28"/>
      <c r="BP6" s="28"/>
      <c r="BQ6" s="28" t="s">
        <v>553</v>
      </c>
      <c r="BR6" s="28"/>
      <c r="BS6" s="28"/>
      <c r="BT6" s="28"/>
      <c r="BU6" s="28"/>
      <c r="BV6" s="28" t="s">
        <v>540</v>
      </c>
      <c r="BW6" s="28"/>
      <c r="BX6" s="28"/>
      <c r="BY6" s="28"/>
      <c r="BZ6" s="28"/>
      <c r="CA6" s="28"/>
      <c r="CB6" s="28"/>
      <c r="CC6" s="28"/>
      <c r="CD6" s="28"/>
      <c r="CE6" s="146"/>
      <c r="CF6" s="146"/>
      <c r="CG6" s="146"/>
      <c r="CH6" s="146"/>
    </row>
    <row r="7" spans="1:86" ht="25.5">
      <c r="A7" s="228" t="s">
        <v>201</v>
      </c>
      <c r="B7" s="239" t="s">
        <v>291</v>
      </c>
      <c r="C7" s="229" t="s">
        <v>10</v>
      </c>
      <c r="D7" s="179" t="s">
        <v>6</v>
      </c>
      <c r="E7" s="230" t="s">
        <v>649</v>
      </c>
      <c r="F7" s="180">
        <v>1</v>
      </c>
      <c r="G7" s="231" t="s">
        <v>5</v>
      </c>
      <c r="H7" s="228" t="s">
        <v>5</v>
      </c>
      <c r="I7" s="231" t="s">
        <v>5</v>
      </c>
      <c r="J7" s="231" t="s">
        <v>5</v>
      </c>
      <c r="K7" s="232" t="s">
        <v>5</v>
      </c>
      <c r="L7" s="181" t="s">
        <v>5</v>
      </c>
      <c r="M7" s="231" t="s">
        <v>5</v>
      </c>
      <c r="N7" s="228" t="s">
        <v>5</v>
      </c>
      <c r="O7" s="231" t="s">
        <v>5</v>
      </c>
      <c r="P7" s="231" t="s">
        <v>5</v>
      </c>
      <c r="Q7" s="232" t="s">
        <v>5</v>
      </c>
      <c r="R7" s="181" t="s">
        <v>5</v>
      </c>
      <c r="S7" s="231" t="s">
        <v>5</v>
      </c>
      <c r="T7" s="228" t="s">
        <v>5</v>
      </c>
      <c r="U7" s="231" t="s">
        <v>5</v>
      </c>
      <c r="V7" s="231" t="s">
        <v>5</v>
      </c>
      <c r="W7" s="232" t="s">
        <v>5</v>
      </c>
      <c r="X7" s="181" t="s">
        <v>5</v>
      </c>
      <c r="Y7" s="231" t="s">
        <v>5</v>
      </c>
      <c r="Z7" s="228" t="s">
        <v>5</v>
      </c>
      <c r="AA7" s="231" t="s">
        <v>5</v>
      </c>
      <c r="AB7" s="231" t="s">
        <v>5</v>
      </c>
      <c r="AC7" s="232" t="s">
        <v>5</v>
      </c>
      <c r="AD7" s="181" t="s">
        <v>5</v>
      </c>
      <c r="AE7" s="233" t="s">
        <v>744</v>
      </c>
      <c r="AF7" s="234" t="s">
        <v>744</v>
      </c>
      <c r="AG7" s="231" t="s">
        <v>744</v>
      </c>
      <c r="AH7" s="231" t="s">
        <v>744</v>
      </c>
      <c r="AI7" s="226" t="s">
        <v>744</v>
      </c>
      <c r="AJ7" s="227" t="s">
        <v>744</v>
      </c>
      <c r="AK7" s="506" t="s">
        <v>920</v>
      </c>
      <c r="AW7" s="153" t="s">
        <v>192</v>
      </c>
      <c r="AX7" s="153" t="s">
        <v>164</v>
      </c>
      <c r="AY7" s="28"/>
      <c r="AZ7" s="28" t="s">
        <v>252</v>
      </c>
      <c r="BA7" s="154"/>
      <c r="BB7" s="154"/>
      <c r="BC7" s="28"/>
      <c r="BD7" s="28"/>
      <c r="BE7" s="28"/>
      <c r="BF7" s="28"/>
      <c r="BG7" s="28"/>
      <c r="BH7" s="28"/>
      <c r="BI7" s="71" t="s">
        <v>299</v>
      </c>
      <c r="BJ7" s="28"/>
      <c r="BK7" s="28" t="s">
        <v>488</v>
      </c>
      <c r="BL7" s="28"/>
      <c r="BM7" s="28"/>
      <c r="BN7" s="28"/>
      <c r="BO7" s="28"/>
      <c r="BP7" s="28"/>
      <c r="BQ7" s="28" t="s">
        <v>554</v>
      </c>
      <c r="BR7" s="28"/>
      <c r="BS7" s="28"/>
      <c r="BT7" s="28"/>
      <c r="BU7" s="28"/>
      <c r="BV7" s="28" t="s">
        <v>548</v>
      </c>
      <c r="BW7" s="28"/>
      <c r="BX7" s="28"/>
      <c r="BY7" s="28"/>
      <c r="BZ7" s="28"/>
      <c r="CA7" s="28"/>
      <c r="CB7" s="28"/>
      <c r="CC7" s="28"/>
      <c r="CD7" s="28"/>
    </row>
    <row r="8" spans="1:86" ht="12.75">
      <c r="A8" s="228" t="s">
        <v>201</v>
      </c>
      <c r="B8" s="178" t="s">
        <v>824</v>
      </c>
      <c r="C8" s="229" t="s">
        <v>10</v>
      </c>
      <c r="D8" s="179" t="s">
        <v>6</v>
      </c>
      <c r="E8" s="230" t="s">
        <v>649</v>
      </c>
      <c r="F8" s="180">
        <v>1</v>
      </c>
      <c r="G8" s="231" t="s">
        <v>5</v>
      </c>
      <c r="H8" s="228" t="s">
        <v>5</v>
      </c>
      <c r="I8" s="231" t="s">
        <v>5</v>
      </c>
      <c r="J8" s="231" t="s">
        <v>5</v>
      </c>
      <c r="K8" s="232" t="s">
        <v>5</v>
      </c>
      <c r="L8" s="181" t="s">
        <v>5</v>
      </c>
      <c r="M8" s="231" t="s">
        <v>5</v>
      </c>
      <c r="N8" s="228" t="s">
        <v>5</v>
      </c>
      <c r="O8" s="231" t="s">
        <v>5</v>
      </c>
      <c r="P8" s="231" t="s">
        <v>5</v>
      </c>
      <c r="Q8" s="232" t="s">
        <v>5</v>
      </c>
      <c r="R8" s="181" t="s">
        <v>5</v>
      </c>
      <c r="S8" s="231" t="s">
        <v>5</v>
      </c>
      <c r="T8" s="228" t="s">
        <v>5</v>
      </c>
      <c r="U8" s="231" t="s">
        <v>5</v>
      </c>
      <c r="V8" s="231" t="s">
        <v>5</v>
      </c>
      <c r="W8" s="232" t="s">
        <v>5</v>
      </c>
      <c r="X8" s="181" t="s">
        <v>5</v>
      </c>
      <c r="Y8" s="231" t="s">
        <v>5</v>
      </c>
      <c r="Z8" s="228" t="s">
        <v>5</v>
      </c>
      <c r="AA8" s="231" t="s">
        <v>5</v>
      </c>
      <c r="AB8" s="231" t="s">
        <v>5</v>
      </c>
      <c r="AC8" s="232" t="s">
        <v>5</v>
      </c>
      <c r="AD8" s="181" t="s">
        <v>5</v>
      </c>
      <c r="AE8" s="233" t="s">
        <v>744</v>
      </c>
      <c r="AF8" s="234" t="s">
        <v>744</v>
      </c>
      <c r="AG8" s="231" t="s">
        <v>744</v>
      </c>
      <c r="AH8" s="231" t="s">
        <v>744</v>
      </c>
      <c r="AI8" s="226" t="s">
        <v>744</v>
      </c>
      <c r="AJ8" s="227" t="s">
        <v>744</v>
      </c>
      <c r="AK8" s="508"/>
      <c r="AW8" s="153" t="s">
        <v>193</v>
      </c>
      <c r="AX8" s="153" t="s">
        <v>194</v>
      </c>
      <c r="AY8" s="28"/>
      <c r="AZ8" s="28" t="s">
        <v>253</v>
      </c>
      <c r="BA8" s="154"/>
      <c r="BB8" s="154"/>
      <c r="BC8" s="28"/>
      <c r="BD8" s="28"/>
      <c r="BE8" s="28"/>
      <c r="BF8" s="28"/>
      <c r="BG8" s="28"/>
      <c r="BH8" s="28"/>
      <c r="BI8" s="71" t="s">
        <v>300</v>
      </c>
      <c r="BJ8" s="28"/>
      <c r="BK8" s="28" t="s">
        <v>489</v>
      </c>
      <c r="BL8" s="28"/>
      <c r="BM8" s="28"/>
      <c r="BN8" s="28"/>
      <c r="BO8" s="28"/>
      <c r="BP8" s="28"/>
      <c r="BQ8" s="28" t="s">
        <v>555</v>
      </c>
      <c r="BR8" s="28"/>
      <c r="BS8" s="28"/>
      <c r="BT8" s="28"/>
      <c r="BU8" s="28"/>
      <c r="BV8" s="28" t="s">
        <v>547</v>
      </c>
      <c r="BW8" s="28"/>
      <c r="BX8" s="28"/>
      <c r="BY8" s="28"/>
      <c r="BZ8" s="28"/>
      <c r="CA8" s="28"/>
      <c r="CB8" s="28"/>
      <c r="CC8" s="28"/>
      <c r="CD8" s="28"/>
    </row>
    <row r="9" spans="1:86" ht="12.75">
      <c r="A9" s="228" t="s">
        <v>201</v>
      </c>
      <c r="B9" s="182" t="s">
        <v>296</v>
      </c>
      <c r="C9" s="229" t="s">
        <v>10</v>
      </c>
      <c r="D9" s="179" t="s">
        <v>6</v>
      </c>
      <c r="E9" s="230" t="s">
        <v>649</v>
      </c>
      <c r="F9" s="183">
        <v>2</v>
      </c>
      <c r="G9" s="235" t="s">
        <v>648</v>
      </c>
      <c r="H9" s="236" t="s">
        <v>648</v>
      </c>
      <c r="I9" s="231" t="s">
        <v>5</v>
      </c>
      <c r="J9" s="235" t="s">
        <v>648</v>
      </c>
      <c r="K9" s="237" t="s">
        <v>648</v>
      </c>
      <c r="L9" s="181" t="s">
        <v>5</v>
      </c>
      <c r="M9" s="235" t="s">
        <v>648</v>
      </c>
      <c r="N9" s="236" t="s">
        <v>648</v>
      </c>
      <c r="O9" s="231" t="s">
        <v>5</v>
      </c>
      <c r="P9" s="235" t="s">
        <v>648</v>
      </c>
      <c r="Q9" s="237" t="s">
        <v>648</v>
      </c>
      <c r="R9" s="181" t="s">
        <v>5</v>
      </c>
      <c r="S9" s="235" t="s">
        <v>648</v>
      </c>
      <c r="T9" s="236" t="s">
        <v>648</v>
      </c>
      <c r="U9" s="231" t="s">
        <v>5</v>
      </c>
      <c r="V9" s="235" t="s">
        <v>648</v>
      </c>
      <c r="W9" s="237" t="s">
        <v>648</v>
      </c>
      <c r="X9" s="181" t="s">
        <v>5</v>
      </c>
      <c r="Y9" s="235" t="s">
        <v>648</v>
      </c>
      <c r="Z9" s="236" t="s">
        <v>648</v>
      </c>
      <c r="AA9" s="231" t="s">
        <v>5</v>
      </c>
      <c r="AB9" s="235" t="s">
        <v>648</v>
      </c>
      <c r="AC9" s="237" t="s">
        <v>648</v>
      </c>
      <c r="AD9" s="181" t="s">
        <v>5</v>
      </c>
      <c r="AE9" s="233" t="s">
        <v>744</v>
      </c>
      <c r="AF9" s="234" t="s">
        <v>744</v>
      </c>
      <c r="AG9" s="231" t="s">
        <v>744</v>
      </c>
      <c r="AH9" s="231" t="s">
        <v>744</v>
      </c>
      <c r="AI9" s="226" t="s">
        <v>744</v>
      </c>
      <c r="AJ9" s="227" t="s">
        <v>744</v>
      </c>
      <c r="AK9" s="508"/>
      <c r="AW9" s="153" t="s">
        <v>191</v>
      </c>
      <c r="AX9" s="153" t="s">
        <v>160</v>
      </c>
      <c r="AY9" s="28"/>
      <c r="AZ9" s="28" t="s">
        <v>254</v>
      </c>
      <c r="BA9" s="154"/>
      <c r="BB9" s="154"/>
      <c r="BC9" s="28"/>
      <c r="BD9" s="155" t="s">
        <v>563</v>
      </c>
      <c r="BE9" s="73" t="s">
        <v>616</v>
      </c>
      <c r="BF9" s="28"/>
      <c r="BG9" s="28"/>
      <c r="BH9" s="28"/>
      <c r="BI9" s="71" t="s">
        <v>301</v>
      </c>
      <c r="BJ9" s="28"/>
      <c r="BK9" s="28" t="s">
        <v>490</v>
      </c>
      <c r="BL9" s="28"/>
      <c r="BM9" s="28"/>
      <c r="BN9" s="28"/>
      <c r="BO9" s="28"/>
      <c r="BP9" s="28"/>
      <c r="BQ9" s="28" t="s">
        <v>556</v>
      </c>
      <c r="BR9" s="28"/>
      <c r="BS9" s="28"/>
      <c r="BT9" s="28"/>
      <c r="BU9" s="28"/>
      <c r="BV9" s="28" t="s">
        <v>541</v>
      </c>
      <c r="BW9" s="28"/>
      <c r="BX9" s="28"/>
      <c r="BY9" s="28"/>
      <c r="BZ9" s="28"/>
      <c r="CA9" s="28"/>
      <c r="CB9" s="28"/>
      <c r="CC9" s="28"/>
      <c r="CD9" s="28"/>
    </row>
    <row r="10" spans="1:86" ht="25.5">
      <c r="A10" s="228" t="s">
        <v>201</v>
      </c>
      <c r="B10" s="182" t="s">
        <v>819</v>
      </c>
      <c r="C10" s="229" t="s">
        <v>10</v>
      </c>
      <c r="D10" s="179" t="s">
        <v>6</v>
      </c>
      <c r="E10" s="231" t="s">
        <v>5</v>
      </c>
      <c r="F10" s="183">
        <v>1</v>
      </c>
      <c r="G10" s="231" t="s">
        <v>5</v>
      </c>
      <c r="H10" s="228" t="s">
        <v>5</v>
      </c>
      <c r="I10" s="231" t="s">
        <v>5</v>
      </c>
      <c r="J10" s="231" t="s">
        <v>5</v>
      </c>
      <c r="K10" s="232" t="s">
        <v>5</v>
      </c>
      <c r="L10" s="181" t="s">
        <v>5</v>
      </c>
      <c r="M10" s="231" t="s">
        <v>5</v>
      </c>
      <c r="N10" s="228" t="s">
        <v>5</v>
      </c>
      <c r="O10" s="231" t="s">
        <v>5</v>
      </c>
      <c r="P10" s="231" t="s">
        <v>5</v>
      </c>
      <c r="Q10" s="232" t="s">
        <v>5</v>
      </c>
      <c r="R10" s="181" t="s">
        <v>5</v>
      </c>
      <c r="S10" s="231" t="s">
        <v>5</v>
      </c>
      <c r="T10" s="228" t="s">
        <v>5</v>
      </c>
      <c r="U10" s="231" t="s">
        <v>5</v>
      </c>
      <c r="V10" s="231" t="s">
        <v>5</v>
      </c>
      <c r="W10" s="232" t="s">
        <v>5</v>
      </c>
      <c r="X10" s="181" t="s">
        <v>5</v>
      </c>
      <c r="Y10" s="231" t="s">
        <v>5</v>
      </c>
      <c r="Z10" s="228" t="s">
        <v>5</v>
      </c>
      <c r="AA10" s="231" t="s">
        <v>5</v>
      </c>
      <c r="AB10" s="231" t="s">
        <v>5</v>
      </c>
      <c r="AC10" s="232" t="s">
        <v>5</v>
      </c>
      <c r="AD10" s="181" t="s">
        <v>5</v>
      </c>
      <c r="AE10" s="233" t="s">
        <v>744</v>
      </c>
      <c r="AF10" s="234" t="s">
        <v>744</v>
      </c>
      <c r="AG10" s="231" t="s">
        <v>744</v>
      </c>
      <c r="AH10" s="231" t="s">
        <v>744</v>
      </c>
      <c r="AI10" s="226" t="s">
        <v>744</v>
      </c>
      <c r="AJ10" s="227" t="s">
        <v>744</v>
      </c>
      <c r="AK10" s="509" t="s">
        <v>921</v>
      </c>
      <c r="AW10" s="153" t="s">
        <v>195</v>
      </c>
      <c r="AX10" s="153" t="s">
        <v>196</v>
      </c>
      <c r="AY10" s="28"/>
      <c r="AZ10" s="28" t="s">
        <v>59</v>
      </c>
      <c r="BA10" s="154"/>
      <c r="BB10" s="154"/>
      <c r="BC10" s="28"/>
      <c r="BD10" s="28"/>
      <c r="BE10" s="28"/>
      <c r="BF10" s="28"/>
      <c r="BG10" s="28"/>
      <c r="BH10" s="28"/>
      <c r="BI10" s="71" t="s">
        <v>302</v>
      </c>
      <c r="BJ10" s="28"/>
      <c r="BK10" s="28" t="s">
        <v>491</v>
      </c>
      <c r="BL10" s="28"/>
      <c r="BM10" s="28"/>
      <c r="BN10" s="28"/>
      <c r="BO10" s="28"/>
      <c r="BP10" s="28"/>
      <c r="BQ10" s="28" t="s">
        <v>501</v>
      </c>
      <c r="BR10" s="28"/>
      <c r="BS10" s="28"/>
      <c r="BT10" s="28"/>
      <c r="BU10" s="28"/>
      <c r="BV10" s="28" t="s">
        <v>267</v>
      </c>
      <c r="BW10" s="28"/>
      <c r="BX10" s="28"/>
      <c r="BY10" s="28"/>
      <c r="BZ10" s="28"/>
      <c r="CA10" s="28"/>
      <c r="CB10" s="28"/>
      <c r="CC10" s="28"/>
      <c r="CD10" s="28"/>
    </row>
    <row r="11" spans="1:86" ht="12.75">
      <c r="A11" s="238" t="s">
        <v>201</v>
      </c>
      <c r="B11" s="239" t="s">
        <v>825</v>
      </c>
      <c r="C11" s="266" t="s">
        <v>10</v>
      </c>
      <c r="D11" s="184" t="s">
        <v>6</v>
      </c>
      <c r="E11" s="230" t="s">
        <v>649</v>
      </c>
      <c r="F11" s="240">
        <v>1</v>
      </c>
      <c r="G11" s="233" t="s">
        <v>744</v>
      </c>
      <c r="H11" s="234" t="s">
        <v>744</v>
      </c>
      <c r="I11" s="231" t="s">
        <v>744</v>
      </c>
      <c r="J11" s="231" t="s">
        <v>744</v>
      </c>
      <c r="K11" s="226" t="s">
        <v>744</v>
      </c>
      <c r="L11" s="227" t="s">
        <v>744</v>
      </c>
      <c r="M11" s="241" t="s">
        <v>648</v>
      </c>
      <c r="N11" s="242" t="s">
        <v>648</v>
      </c>
      <c r="O11" s="231" t="s">
        <v>5</v>
      </c>
      <c r="P11" s="235" t="s">
        <v>648</v>
      </c>
      <c r="Q11" s="243" t="s">
        <v>648</v>
      </c>
      <c r="R11" s="227" t="s">
        <v>5</v>
      </c>
      <c r="S11" s="241" t="s">
        <v>648</v>
      </c>
      <c r="T11" s="242" t="s">
        <v>648</v>
      </c>
      <c r="U11" s="231" t="s">
        <v>5</v>
      </c>
      <c r="V11" s="235" t="s">
        <v>648</v>
      </c>
      <c r="W11" s="243" t="s">
        <v>648</v>
      </c>
      <c r="X11" s="227" t="s">
        <v>5</v>
      </c>
      <c r="Y11" s="241" t="s">
        <v>648</v>
      </c>
      <c r="Z11" s="242" t="s">
        <v>648</v>
      </c>
      <c r="AA11" s="231" t="s">
        <v>5</v>
      </c>
      <c r="AB11" s="235" t="s">
        <v>648</v>
      </c>
      <c r="AC11" s="243" t="s">
        <v>648</v>
      </c>
      <c r="AD11" s="227" t="s">
        <v>5</v>
      </c>
      <c r="AE11" s="233" t="s">
        <v>744</v>
      </c>
      <c r="AF11" s="234" t="s">
        <v>744</v>
      </c>
      <c r="AG11" s="231" t="s">
        <v>744</v>
      </c>
      <c r="AH11" s="231" t="s">
        <v>744</v>
      </c>
      <c r="AI11" s="226" t="s">
        <v>744</v>
      </c>
      <c r="AJ11" s="227" t="s">
        <v>744</v>
      </c>
      <c r="AK11" s="508"/>
      <c r="AW11" s="153" t="s">
        <v>197</v>
      </c>
      <c r="AX11" s="153" t="s">
        <v>163</v>
      </c>
      <c r="AY11" s="28"/>
      <c r="AZ11" s="28" t="s">
        <v>255</v>
      </c>
      <c r="BA11" s="154"/>
      <c r="BB11" s="154"/>
      <c r="BC11" s="28"/>
      <c r="BD11" s="28"/>
      <c r="BE11" s="28"/>
      <c r="BF11" s="28"/>
      <c r="BG11" s="28"/>
      <c r="BH11" s="28"/>
      <c r="BI11" s="71" t="s">
        <v>303</v>
      </c>
      <c r="BJ11" s="28"/>
      <c r="BK11" s="28" t="s">
        <v>492</v>
      </c>
      <c r="BL11" s="28"/>
      <c r="BM11" s="28"/>
      <c r="BN11" s="28"/>
      <c r="BO11" s="28"/>
      <c r="BP11" s="28"/>
      <c r="BQ11" s="28" t="s">
        <v>502</v>
      </c>
      <c r="BR11" s="28"/>
      <c r="BS11" s="28"/>
      <c r="BT11" s="28"/>
      <c r="BU11" s="28"/>
      <c r="BV11" s="28" t="s">
        <v>542</v>
      </c>
      <c r="BW11" s="28"/>
      <c r="BX11" s="28"/>
      <c r="BY11" s="28"/>
      <c r="BZ11" s="28"/>
      <c r="CA11" s="28"/>
      <c r="CB11" s="28"/>
      <c r="CC11" s="28"/>
      <c r="CD11" s="28"/>
    </row>
    <row r="12" spans="1:86" ht="12.75">
      <c r="A12" s="238" t="s">
        <v>201</v>
      </c>
      <c r="B12" s="239" t="s">
        <v>310</v>
      </c>
      <c r="C12" s="266" t="s">
        <v>10</v>
      </c>
      <c r="D12" s="184" t="s">
        <v>6</v>
      </c>
      <c r="E12" s="233" t="s">
        <v>5</v>
      </c>
      <c r="F12" s="240">
        <v>2</v>
      </c>
      <c r="G12" s="241" t="s">
        <v>648</v>
      </c>
      <c r="H12" s="234" t="s">
        <v>5</v>
      </c>
      <c r="I12" s="235" t="s">
        <v>648</v>
      </c>
      <c r="J12" s="235" t="s">
        <v>648</v>
      </c>
      <c r="K12" s="226" t="s">
        <v>5</v>
      </c>
      <c r="L12" s="244" t="s">
        <v>648</v>
      </c>
      <c r="M12" s="241" t="s">
        <v>648</v>
      </c>
      <c r="N12" s="234" t="s">
        <v>5</v>
      </c>
      <c r="O12" s="235" t="s">
        <v>648</v>
      </c>
      <c r="P12" s="235" t="s">
        <v>648</v>
      </c>
      <c r="Q12" s="226" t="s">
        <v>5</v>
      </c>
      <c r="R12" s="244" t="s">
        <v>648</v>
      </c>
      <c r="S12" s="241" t="s">
        <v>648</v>
      </c>
      <c r="T12" s="234" t="s">
        <v>5</v>
      </c>
      <c r="U12" s="235" t="s">
        <v>648</v>
      </c>
      <c r="V12" s="235" t="s">
        <v>648</v>
      </c>
      <c r="W12" s="226" t="s">
        <v>5</v>
      </c>
      <c r="X12" s="244" t="s">
        <v>648</v>
      </c>
      <c r="Y12" s="241" t="s">
        <v>648</v>
      </c>
      <c r="Z12" s="234" t="s">
        <v>5</v>
      </c>
      <c r="AA12" s="235" t="s">
        <v>648</v>
      </c>
      <c r="AB12" s="235" t="s">
        <v>648</v>
      </c>
      <c r="AC12" s="226" t="s">
        <v>5</v>
      </c>
      <c r="AD12" s="244" t="s">
        <v>648</v>
      </c>
      <c r="AE12" s="233" t="s">
        <v>744</v>
      </c>
      <c r="AF12" s="234" t="s">
        <v>744</v>
      </c>
      <c r="AG12" s="231" t="s">
        <v>744</v>
      </c>
      <c r="AH12" s="231" t="s">
        <v>744</v>
      </c>
      <c r="AI12" s="226" t="s">
        <v>744</v>
      </c>
      <c r="AJ12" s="227" t="s">
        <v>744</v>
      </c>
      <c r="AK12" s="508"/>
      <c r="AW12" s="153" t="s">
        <v>198</v>
      </c>
      <c r="AX12" s="153" t="s">
        <v>199</v>
      </c>
      <c r="AY12" s="28"/>
      <c r="AZ12" s="28"/>
      <c r="BA12" s="154"/>
      <c r="BB12" s="154"/>
      <c r="BC12" s="28"/>
      <c r="BD12" s="28"/>
      <c r="BE12" s="28"/>
      <c r="BF12" s="28"/>
      <c r="BG12" s="28"/>
      <c r="BH12" s="28"/>
      <c r="BI12" s="71" t="s">
        <v>304</v>
      </c>
      <c r="BJ12" s="28"/>
      <c r="BK12" s="28" t="s">
        <v>480</v>
      </c>
      <c r="BL12" s="28"/>
      <c r="BM12" s="28"/>
      <c r="BN12" s="28"/>
      <c r="BO12" s="28"/>
      <c r="BP12" s="28"/>
      <c r="BQ12" s="28" t="s">
        <v>503</v>
      </c>
      <c r="BR12" s="28"/>
      <c r="BS12" s="28"/>
      <c r="BT12" s="28"/>
      <c r="BU12" s="28"/>
      <c r="BV12" s="28"/>
      <c r="BW12" s="28"/>
      <c r="BX12" s="28"/>
      <c r="BY12" s="28"/>
      <c r="BZ12" s="28"/>
      <c r="CA12" s="28"/>
      <c r="CB12" s="28"/>
      <c r="CC12" s="28"/>
      <c r="CD12" s="28"/>
    </row>
    <row r="13" spans="1:86" ht="12.75">
      <c r="A13" s="238" t="s">
        <v>201</v>
      </c>
      <c r="B13" s="239" t="s">
        <v>316</v>
      </c>
      <c r="C13" s="266" t="s">
        <v>10</v>
      </c>
      <c r="D13" s="184" t="s">
        <v>6</v>
      </c>
      <c r="E13" s="230" t="s">
        <v>649</v>
      </c>
      <c r="F13" s="240">
        <v>1</v>
      </c>
      <c r="G13" s="245" t="s">
        <v>744</v>
      </c>
      <c r="H13" s="187" t="s">
        <v>744</v>
      </c>
      <c r="I13" s="231" t="s">
        <v>744</v>
      </c>
      <c r="J13" s="231" t="s">
        <v>744</v>
      </c>
      <c r="K13" s="245" t="s">
        <v>744</v>
      </c>
      <c r="L13" s="188" t="s">
        <v>744</v>
      </c>
      <c r="M13" s="245" t="s">
        <v>5</v>
      </c>
      <c r="N13" s="185" t="s">
        <v>648</v>
      </c>
      <c r="O13" s="235" t="s">
        <v>648</v>
      </c>
      <c r="P13" s="231" t="s">
        <v>5</v>
      </c>
      <c r="Q13" s="246" t="s">
        <v>648</v>
      </c>
      <c r="R13" s="186" t="s">
        <v>648</v>
      </c>
      <c r="S13" s="245" t="s">
        <v>5</v>
      </c>
      <c r="T13" s="185" t="s">
        <v>648</v>
      </c>
      <c r="U13" s="235" t="s">
        <v>648</v>
      </c>
      <c r="V13" s="231" t="s">
        <v>5</v>
      </c>
      <c r="W13" s="246" t="s">
        <v>648</v>
      </c>
      <c r="X13" s="186" t="s">
        <v>648</v>
      </c>
      <c r="Y13" s="245" t="s">
        <v>5</v>
      </c>
      <c r="Z13" s="185" t="s">
        <v>648</v>
      </c>
      <c r="AA13" s="235" t="s">
        <v>648</v>
      </c>
      <c r="AB13" s="231" t="s">
        <v>5</v>
      </c>
      <c r="AC13" s="246" t="s">
        <v>648</v>
      </c>
      <c r="AD13" s="186" t="s">
        <v>648</v>
      </c>
      <c r="AE13" s="233" t="s">
        <v>744</v>
      </c>
      <c r="AF13" s="234" t="s">
        <v>744</v>
      </c>
      <c r="AG13" s="231" t="s">
        <v>744</v>
      </c>
      <c r="AH13" s="231" t="s">
        <v>744</v>
      </c>
      <c r="AI13" s="226" t="s">
        <v>744</v>
      </c>
      <c r="AJ13" s="227" t="s">
        <v>744</v>
      </c>
      <c r="AK13" s="508"/>
      <c r="AW13" s="153" t="s">
        <v>200</v>
      </c>
      <c r="AX13" s="153" t="s">
        <v>201</v>
      </c>
      <c r="AY13" s="28"/>
      <c r="AZ13" s="28"/>
      <c r="BA13" s="154"/>
      <c r="BB13" s="154"/>
      <c r="BC13" s="28"/>
      <c r="BD13" s="28"/>
      <c r="BE13" s="28"/>
      <c r="BF13" s="28"/>
      <c r="BG13" s="28"/>
      <c r="BH13" s="28"/>
      <c r="BI13" s="71" t="s">
        <v>305</v>
      </c>
      <c r="BJ13" s="28"/>
      <c r="BK13" s="28" t="s">
        <v>493</v>
      </c>
      <c r="BL13" s="28"/>
      <c r="BM13" s="28"/>
      <c r="BN13" s="28"/>
      <c r="BO13" s="28"/>
      <c r="BP13" s="28"/>
      <c r="BQ13" s="28" t="s">
        <v>504</v>
      </c>
      <c r="BR13" s="28"/>
      <c r="BS13" s="28"/>
      <c r="BT13" s="28"/>
      <c r="BU13" s="28"/>
      <c r="BV13" s="28"/>
      <c r="BW13" s="28"/>
      <c r="BX13" s="28"/>
      <c r="BY13" s="28"/>
      <c r="BZ13" s="28"/>
      <c r="CA13" s="28"/>
      <c r="CB13" s="28"/>
      <c r="CC13" s="28"/>
      <c r="CD13" s="28"/>
    </row>
    <row r="14" spans="1:86" ht="12.75">
      <c r="A14" s="238" t="s">
        <v>201</v>
      </c>
      <c r="B14" s="239" t="s">
        <v>335</v>
      </c>
      <c r="C14" s="266" t="s">
        <v>10</v>
      </c>
      <c r="D14" s="184" t="s">
        <v>6</v>
      </c>
      <c r="E14" s="230" t="s">
        <v>649</v>
      </c>
      <c r="F14" s="240">
        <v>2</v>
      </c>
      <c r="G14" s="245" t="s">
        <v>5</v>
      </c>
      <c r="H14" s="187" t="s">
        <v>5</v>
      </c>
      <c r="I14" s="231" t="s">
        <v>5</v>
      </c>
      <c r="J14" s="231" t="s">
        <v>5</v>
      </c>
      <c r="K14" s="245" t="s">
        <v>5</v>
      </c>
      <c r="L14" s="227" t="s">
        <v>5</v>
      </c>
      <c r="M14" s="245" t="s">
        <v>5</v>
      </c>
      <c r="N14" s="187" t="s">
        <v>5</v>
      </c>
      <c r="O14" s="231" t="s">
        <v>5</v>
      </c>
      <c r="P14" s="231" t="s">
        <v>5</v>
      </c>
      <c r="Q14" s="245" t="s">
        <v>5</v>
      </c>
      <c r="R14" s="227" t="s">
        <v>5</v>
      </c>
      <c r="S14" s="245" t="s">
        <v>5</v>
      </c>
      <c r="T14" s="187" t="s">
        <v>5</v>
      </c>
      <c r="U14" s="231" t="s">
        <v>5</v>
      </c>
      <c r="V14" s="231" t="s">
        <v>5</v>
      </c>
      <c r="W14" s="245" t="s">
        <v>5</v>
      </c>
      <c r="X14" s="227" t="s">
        <v>5</v>
      </c>
      <c r="Y14" s="245" t="s">
        <v>5</v>
      </c>
      <c r="Z14" s="187" t="s">
        <v>5</v>
      </c>
      <c r="AA14" s="231" t="s">
        <v>5</v>
      </c>
      <c r="AB14" s="231" t="s">
        <v>5</v>
      </c>
      <c r="AC14" s="245" t="s">
        <v>5</v>
      </c>
      <c r="AD14" s="227" t="s">
        <v>5</v>
      </c>
      <c r="AE14" s="233" t="s">
        <v>744</v>
      </c>
      <c r="AF14" s="234" t="s">
        <v>744</v>
      </c>
      <c r="AG14" s="231" t="s">
        <v>744</v>
      </c>
      <c r="AH14" s="231" t="s">
        <v>744</v>
      </c>
      <c r="AI14" s="226" t="s">
        <v>744</v>
      </c>
      <c r="AJ14" s="227" t="s">
        <v>744</v>
      </c>
      <c r="AK14" s="508"/>
      <c r="AW14" s="153" t="s">
        <v>202</v>
      </c>
      <c r="AX14" s="153" t="s">
        <v>203</v>
      </c>
      <c r="AY14" s="28"/>
      <c r="AZ14" s="72" t="s">
        <v>247</v>
      </c>
      <c r="BA14" s="154"/>
      <c r="BB14" s="154"/>
      <c r="BC14" s="28"/>
      <c r="BD14" s="72" t="s">
        <v>286</v>
      </c>
      <c r="BE14" s="28"/>
      <c r="BF14" s="28"/>
      <c r="BG14" s="28"/>
      <c r="BH14" s="28"/>
      <c r="BI14" s="71" t="s">
        <v>306</v>
      </c>
      <c r="BJ14" s="28"/>
      <c r="BK14" s="28" t="s">
        <v>481</v>
      </c>
      <c r="BL14" s="28"/>
      <c r="BM14" s="28"/>
      <c r="BN14" s="28"/>
      <c r="BO14" s="28"/>
      <c r="BP14" s="28"/>
      <c r="BQ14" s="28" t="s">
        <v>525</v>
      </c>
      <c r="BR14" s="28"/>
      <c r="BS14" s="28"/>
      <c r="BT14" s="28"/>
      <c r="BU14" s="28"/>
      <c r="BV14" s="28" t="s">
        <v>550</v>
      </c>
      <c r="BW14" s="28"/>
      <c r="BX14" s="28"/>
      <c r="BY14" s="28"/>
      <c r="BZ14" s="80" t="s">
        <v>100</v>
      </c>
      <c r="CA14" s="81"/>
      <c r="CB14" s="80" t="s">
        <v>101</v>
      </c>
      <c r="CC14" s="82"/>
      <c r="CD14" s="82"/>
    </row>
    <row r="15" spans="1:86" ht="12.75">
      <c r="A15" s="238" t="s">
        <v>201</v>
      </c>
      <c r="B15" s="247" t="s">
        <v>346</v>
      </c>
      <c r="C15" s="266" t="s">
        <v>10</v>
      </c>
      <c r="D15" s="184" t="s">
        <v>6</v>
      </c>
      <c r="E15" s="248" t="s">
        <v>650</v>
      </c>
      <c r="F15" s="249">
        <v>1</v>
      </c>
      <c r="G15" s="245" t="s">
        <v>5</v>
      </c>
      <c r="H15" s="187" t="s">
        <v>5</v>
      </c>
      <c r="I15" s="231" t="s">
        <v>5</v>
      </c>
      <c r="J15" s="231" t="s">
        <v>5</v>
      </c>
      <c r="K15" s="245" t="s">
        <v>5</v>
      </c>
      <c r="L15" s="227" t="s">
        <v>5</v>
      </c>
      <c r="M15" s="245" t="s">
        <v>5</v>
      </c>
      <c r="N15" s="187" t="s">
        <v>5</v>
      </c>
      <c r="O15" s="231" t="s">
        <v>5</v>
      </c>
      <c r="P15" s="231" t="s">
        <v>5</v>
      </c>
      <c r="Q15" s="245" t="s">
        <v>5</v>
      </c>
      <c r="R15" s="227" t="s">
        <v>5</v>
      </c>
      <c r="S15" s="245" t="s">
        <v>5</v>
      </c>
      <c r="T15" s="187" t="s">
        <v>5</v>
      </c>
      <c r="U15" s="231" t="s">
        <v>5</v>
      </c>
      <c r="V15" s="231" t="s">
        <v>5</v>
      </c>
      <c r="W15" s="245" t="s">
        <v>5</v>
      </c>
      <c r="X15" s="227" t="s">
        <v>5</v>
      </c>
      <c r="Y15" s="245" t="s">
        <v>5</v>
      </c>
      <c r="Z15" s="187" t="s">
        <v>5</v>
      </c>
      <c r="AA15" s="231" t="s">
        <v>5</v>
      </c>
      <c r="AB15" s="231" t="s">
        <v>5</v>
      </c>
      <c r="AC15" s="245" t="s">
        <v>5</v>
      </c>
      <c r="AD15" s="227" t="s">
        <v>5</v>
      </c>
      <c r="AE15" s="233" t="s">
        <v>744</v>
      </c>
      <c r="AF15" s="234" t="s">
        <v>744</v>
      </c>
      <c r="AG15" s="231" t="s">
        <v>744</v>
      </c>
      <c r="AH15" s="231" t="s">
        <v>744</v>
      </c>
      <c r="AI15" s="226" t="s">
        <v>744</v>
      </c>
      <c r="AJ15" s="227" t="s">
        <v>744</v>
      </c>
      <c r="AK15" s="508"/>
      <c r="AW15" s="153" t="s">
        <v>204</v>
      </c>
      <c r="AX15" s="153" t="s">
        <v>205</v>
      </c>
      <c r="AY15" s="28"/>
      <c r="AZ15" s="28" t="s">
        <v>256</v>
      </c>
      <c r="BA15" s="154"/>
      <c r="BB15" s="154"/>
      <c r="BC15" s="28"/>
      <c r="BD15" s="28" t="s">
        <v>285</v>
      </c>
      <c r="BE15" s="28"/>
      <c r="BF15" s="28"/>
      <c r="BG15" s="28"/>
      <c r="BH15" s="28"/>
      <c r="BI15" s="71" t="s">
        <v>307</v>
      </c>
      <c r="BJ15" s="28"/>
      <c r="BK15" s="28"/>
      <c r="BL15" s="28"/>
      <c r="BM15" s="28"/>
      <c r="BN15" s="28"/>
      <c r="BO15" s="28"/>
      <c r="BP15" s="28"/>
      <c r="BQ15" s="28" t="s">
        <v>505</v>
      </c>
      <c r="BR15" s="28"/>
      <c r="BS15" s="28"/>
      <c r="BT15" s="28"/>
      <c r="BU15" s="28"/>
      <c r="BV15" s="28" t="s">
        <v>81</v>
      </c>
      <c r="BW15" s="28"/>
      <c r="BX15" s="28"/>
      <c r="BY15" s="28"/>
      <c r="BZ15" s="81" t="s">
        <v>102</v>
      </c>
      <c r="CA15" s="81"/>
      <c r="CB15" s="81" t="s">
        <v>103</v>
      </c>
      <c r="CC15" s="82"/>
      <c r="CD15" s="82"/>
    </row>
    <row r="16" spans="1:86" ht="12.75">
      <c r="A16" s="250" t="s">
        <v>201</v>
      </c>
      <c r="B16" s="251" t="s">
        <v>347</v>
      </c>
      <c r="C16" s="252" t="s">
        <v>10</v>
      </c>
      <c r="D16" s="184" t="s">
        <v>6</v>
      </c>
      <c r="E16" s="253" t="s">
        <v>650</v>
      </c>
      <c r="F16" s="254">
        <v>1</v>
      </c>
      <c r="G16" s="255" t="s">
        <v>5</v>
      </c>
      <c r="H16" s="210" t="s">
        <v>5</v>
      </c>
      <c r="I16" s="231" t="s">
        <v>5</v>
      </c>
      <c r="J16" s="231" t="s">
        <v>5</v>
      </c>
      <c r="K16" s="245" t="s">
        <v>5</v>
      </c>
      <c r="L16" s="188" t="s">
        <v>5</v>
      </c>
      <c r="M16" s="255" t="s">
        <v>5</v>
      </c>
      <c r="N16" s="210" t="s">
        <v>5</v>
      </c>
      <c r="O16" s="231" t="s">
        <v>5</v>
      </c>
      <c r="P16" s="231" t="s">
        <v>5</v>
      </c>
      <c r="Q16" s="245" t="s">
        <v>5</v>
      </c>
      <c r="R16" s="188" t="s">
        <v>5</v>
      </c>
      <c r="S16" s="255" t="s">
        <v>5</v>
      </c>
      <c r="T16" s="210" t="s">
        <v>5</v>
      </c>
      <c r="U16" s="231" t="s">
        <v>5</v>
      </c>
      <c r="V16" s="231" t="s">
        <v>5</v>
      </c>
      <c r="W16" s="245" t="s">
        <v>5</v>
      </c>
      <c r="X16" s="188" t="s">
        <v>5</v>
      </c>
      <c r="Y16" s="255" t="s">
        <v>5</v>
      </c>
      <c r="Z16" s="210" t="s">
        <v>5</v>
      </c>
      <c r="AA16" s="231" t="s">
        <v>5</v>
      </c>
      <c r="AB16" s="231" t="s">
        <v>5</v>
      </c>
      <c r="AC16" s="245" t="s">
        <v>5</v>
      </c>
      <c r="AD16" s="188" t="s">
        <v>5</v>
      </c>
      <c r="AE16" s="233" t="s">
        <v>744</v>
      </c>
      <c r="AF16" s="234" t="s">
        <v>744</v>
      </c>
      <c r="AG16" s="231" t="s">
        <v>744</v>
      </c>
      <c r="AH16" s="231" t="s">
        <v>744</v>
      </c>
      <c r="AI16" s="226" t="s">
        <v>744</v>
      </c>
      <c r="AJ16" s="227" t="s">
        <v>744</v>
      </c>
      <c r="AK16" s="508"/>
      <c r="AW16" s="153" t="s">
        <v>206</v>
      </c>
      <c r="AX16" s="153" t="s">
        <v>207</v>
      </c>
      <c r="AY16" s="28"/>
      <c r="AZ16" s="28" t="s">
        <v>257</v>
      </c>
      <c r="BA16" s="154"/>
      <c r="BB16" s="154"/>
      <c r="BC16" s="28"/>
      <c r="BD16" s="28" t="s">
        <v>131</v>
      </c>
      <c r="BE16" s="28"/>
      <c r="BF16" s="28"/>
      <c r="BG16" s="28"/>
      <c r="BH16" s="28"/>
      <c r="BI16" s="71" t="s">
        <v>308</v>
      </c>
      <c r="BJ16" s="28"/>
      <c r="BK16" s="28"/>
      <c r="BL16" s="28"/>
      <c r="BM16" s="28"/>
      <c r="BN16" s="28"/>
      <c r="BO16" s="28"/>
      <c r="BP16" s="28"/>
      <c r="BQ16" s="28" t="s">
        <v>506</v>
      </c>
      <c r="BR16" s="28"/>
      <c r="BS16" s="28"/>
      <c r="BT16" s="28"/>
      <c r="BU16" s="28"/>
      <c r="BV16" s="28" t="s">
        <v>544</v>
      </c>
      <c r="BW16" s="28"/>
      <c r="BX16" s="28"/>
      <c r="BY16" s="28"/>
      <c r="BZ16" s="81" t="s">
        <v>104</v>
      </c>
      <c r="CA16" s="81"/>
      <c r="CB16" s="81" t="s">
        <v>105</v>
      </c>
      <c r="CC16" s="82"/>
      <c r="CD16" s="82"/>
    </row>
    <row r="17" spans="1:82" ht="12.75">
      <c r="A17" s="238" t="s">
        <v>201</v>
      </c>
      <c r="B17" s="247" t="s">
        <v>353</v>
      </c>
      <c r="C17" s="266" t="s">
        <v>10</v>
      </c>
      <c r="D17" s="184" t="s">
        <v>6</v>
      </c>
      <c r="E17" s="248" t="s">
        <v>650</v>
      </c>
      <c r="F17" s="249">
        <v>2</v>
      </c>
      <c r="G17" s="256" t="s">
        <v>744</v>
      </c>
      <c r="H17" s="257" t="s">
        <v>744</v>
      </c>
      <c r="I17" s="258" t="s">
        <v>744</v>
      </c>
      <c r="J17" s="258" t="s">
        <v>744</v>
      </c>
      <c r="K17" s="259" t="s">
        <v>744</v>
      </c>
      <c r="L17" s="240" t="s">
        <v>744</v>
      </c>
      <c r="M17" s="245" t="s">
        <v>5</v>
      </c>
      <c r="N17" s="187" t="s">
        <v>5</v>
      </c>
      <c r="O17" s="231" t="s">
        <v>5</v>
      </c>
      <c r="P17" s="231" t="s">
        <v>5</v>
      </c>
      <c r="Q17" s="245" t="s">
        <v>5</v>
      </c>
      <c r="R17" s="227" t="s">
        <v>5</v>
      </c>
      <c r="S17" s="245" t="s">
        <v>5</v>
      </c>
      <c r="T17" s="187" t="s">
        <v>5</v>
      </c>
      <c r="U17" s="231" t="s">
        <v>5</v>
      </c>
      <c r="V17" s="231" t="s">
        <v>5</v>
      </c>
      <c r="W17" s="245" t="s">
        <v>5</v>
      </c>
      <c r="X17" s="227" t="s">
        <v>5</v>
      </c>
      <c r="Y17" s="245" t="s">
        <v>5</v>
      </c>
      <c r="Z17" s="187" t="s">
        <v>5</v>
      </c>
      <c r="AA17" s="231" t="s">
        <v>5</v>
      </c>
      <c r="AB17" s="231" t="s">
        <v>5</v>
      </c>
      <c r="AC17" s="245" t="s">
        <v>5</v>
      </c>
      <c r="AD17" s="227" t="s">
        <v>5</v>
      </c>
      <c r="AE17" s="233" t="s">
        <v>744</v>
      </c>
      <c r="AF17" s="234" t="s">
        <v>744</v>
      </c>
      <c r="AG17" s="231" t="s">
        <v>744</v>
      </c>
      <c r="AH17" s="231" t="s">
        <v>744</v>
      </c>
      <c r="AI17" s="226" t="s">
        <v>744</v>
      </c>
      <c r="AJ17" s="227" t="s">
        <v>744</v>
      </c>
      <c r="AK17" s="508"/>
      <c r="AW17" s="153" t="s">
        <v>209</v>
      </c>
      <c r="AX17" s="153" t="s">
        <v>4</v>
      </c>
      <c r="AY17" s="28"/>
      <c r="AZ17" s="28" t="s">
        <v>19</v>
      </c>
      <c r="BA17" s="154"/>
      <c r="BB17" s="154"/>
      <c r="BC17" s="28"/>
      <c r="BD17" s="28" t="s">
        <v>284</v>
      </c>
      <c r="BE17" s="28"/>
      <c r="BF17" s="28"/>
      <c r="BG17" s="28"/>
      <c r="BH17" s="28"/>
      <c r="BI17" s="71" t="s">
        <v>309</v>
      </c>
      <c r="BJ17" s="28"/>
      <c r="BK17" s="28"/>
      <c r="BL17" s="28"/>
      <c r="BM17" s="28"/>
      <c r="BN17" s="28"/>
      <c r="BO17" s="28"/>
      <c r="BP17" s="28"/>
      <c r="BQ17" s="28" t="s">
        <v>507</v>
      </c>
      <c r="BR17" s="28"/>
      <c r="BS17" s="28"/>
      <c r="BT17" s="28"/>
      <c r="BU17" s="28"/>
      <c r="BV17" s="28" t="s">
        <v>19</v>
      </c>
      <c r="BW17" s="28"/>
      <c r="BX17" s="28"/>
      <c r="BY17" s="28"/>
      <c r="BZ17" s="81" t="s">
        <v>106</v>
      </c>
      <c r="CA17" s="81"/>
      <c r="CB17" s="81" t="s">
        <v>107</v>
      </c>
      <c r="CC17" s="82"/>
      <c r="CD17" s="82"/>
    </row>
    <row r="18" spans="1:82" ht="12.75">
      <c r="A18" s="238" t="s">
        <v>201</v>
      </c>
      <c r="B18" s="247" t="s">
        <v>354</v>
      </c>
      <c r="C18" s="266" t="s">
        <v>10</v>
      </c>
      <c r="D18" s="260" t="s">
        <v>6</v>
      </c>
      <c r="E18" s="248" t="s">
        <v>650</v>
      </c>
      <c r="F18" s="249">
        <v>1</v>
      </c>
      <c r="G18" s="245" t="s">
        <v>5</v>
      </c>
      <c r="H18" s="187" t="s">
        <v>5</v>
      </c>
      <c r="I18" s="231" t="s">
        <v>5</v>
      </c>
      <c r="J18" s="231" t="s">
        <v>5</v>
      </c>
      <c r="K18" s="245" t="s">
        <v>5</v>
      </c>
      <c r="L18" s="227" t="s">
        <v>5</v>
      </c>
      <c r="M18" s="245" t="s">
        <v>5</v>
      </c>
      <c r="N18" s="187" t="s">
        <v>5</v>
      </c>
      <c r="O18" s="231" t="s">
        <v>5</v>
      </c>
      <c r="P18" s="231" t="s">
        <v>5</v>
      </c>
      <c r="Q18" s="245" t="s">
        <v>5</v>
      </c>
      <c r="R18" s="227" t="s">
        <v>5</v>
      </c>
      <c r="S18" s="245" t="s">
        <v>5</v>
      </c>
      <c r="T18" s="187" t="s">
        <v>5</v>
      </c>
      <c r="U18" s="231" t="s">
        <v>5</v>
      </c>
      <c r="V18" s="231" t="s">
        <v>5</v>
      </c>
      <c r="W18" s="245" t="s">
        <v>5</v>
      </c>
      <c r="X18" s="227" t="s">
        <v>5</v>
      </c>
      <c r="Y18" s="245" t="s">
        <v>5</v>
      </c>
      <c r="Z18" s="187" t="s">
        <v>5</v>
      </c>
      <c r="AA18" s="231" t="s">
        <v>5</v>
      </c>
      <c r="AB18" s="231" t="s">
        <v>5</v>
      </c>
      <c r="AC18" s="245" t="s">
        <v>5</v>
      </c>
      <c r="AD18" s="227" t="s">
        <v>5</v>
      </c>
      <c r="AE18" s="233" t="s">
        <v>744</v>
      </c>
      <c r="AF18" s="234" t="s">
        <v>744</v>
      </c>
      <c r="AG18" s="231" t="s">
        <v>744</v>
      </c>
      <c r="AH18" s="231" t="s">
        <v>744</v>
      </c>
      <c r="AI18" s="226" t="s">
        <v>744</v>
      </c>
      <c r="AJ18" s="227" t="s">
        <v>744</v>
      </c>
      <c r="AK18" s="508"/>
      <c r="AW18" s="28"/>
      <c r="AX18" s="28"/>
      <c r="AY18" s="28"/>
      <c r="AZ18" s="28" t="s">
        <v>258</v>
      </c>
      <c r="BA18" s="28"/>
      <c r="BB18" s="28"/>
      <c r="BC18" s="28"/>
      <c r="BD18" s="28" t="s">
        <v>282</v>
      </c>
      <c r="BE18" s="28"/>
      <c r="BF18" s="28"/>
      <c r="BG18" s="28"/>
      <c r="BH18" s="28"/>
      <c r="BI18" s="71" t="s">
        <v>310</v>
      </c>
      <c r="BJ18" s="28"/>
      <c r="BK18" s="28"/>
      <c r="BL18" s="28"/>
      <c r="BM18" s="28"/>
      <c r="BN18" s="28"/>
      <c r="BO18" s="28"/>
      <c r="BP18" s="28"/>
      <c r="BQ18" s="28" t="s">
        <v>508</v>
      </c>
      <c r="BR18" s="28"/>
      <c r="BS18" s="28"/>
      <c r="BT18" s="28"/>
      <c r="BU18" s="28"/>
      <c r="BV18" s="28" t="s">
        <v>552</v>
      </c>
      <c r="BW18" s="28"/>
      <c r="BX18" s="28"/>
      <c r="BY18" s="28"/>
      <c r="BZ18" s="81" t="s">
        <v>108</v>
      </c>
      <c r="CA18" s="81"/>
      <c r="CB18" s="81" t="s">
        <v>109</v>
      </c>
      <c r="CC18" s="82"/>
      <c r="CD18" s="82"/>
    </row>
    <row r="19" spans="1:82" ht="12.75">
      <c r="A19" s="238" t="s">
        <v>201</v>
      </c>
      <c r="B19" s="247" t="s">
        <v>355</v>
      </c>
      <c r="C19" s="266" t="s">
        <v>10</v>
      </c>
      <c r="D19" s="261" t="s">
        <v>6</v>
      </c>
      <c r="E19" s="248" t="s">
        <v>650</v>
      </c>
      <c r="F19" s="249">
        <v>1</v>
      </c>
      <c r="G19" s="245" t="s">
        <v>5</v>
      </c>
      <c r="H19" s="187" t="s">
        <v>5</v>
      </c>
      <c r="I19" s="231" t="s">
        <v>5</v>
      </c>
      <c r="J19" s="231" t="s">
        <v>5</v>
      </c>
      <c r="K19" s="245" t="s">
        <v>5</v>
      </c>
      <c r="L19" s="227" t="s">
        <v>5</v>
      </c>
      <c r="M19" s="245" t="s">
        <v>5</v>
      </c>
      <c r="N19" s="187" t="s">
        <v>5</v>
      </c>
      <c r="O19" s="231" t="s">
        <v>5</v>
      </c>
      <c r="P19" s="231" t="s">
        <v>5</v>
      </c>
      <c r="Q19" s="245" t="s">
        <v>5</v>
      </c>
      <c r="R19" s="227" t="s">
        <v>5</v>
      </c>
      <c r="S19" s="245" t="s">
        <v>5</v>
      </c>
      <c r="T19" s="187" t="s">
        <v>5</v>
      </c>
      <c r="U19" s="231" t="s">
        <v>5</v>
      </c>
      <c r="V19" s="231" t="s">
        <v>5</v>
      </c>
      <c r="W19" s="245" t="s">
        <v>5</v>
      </c>
      <c r="X19" s="227" t="s">
        <v>5</v>
      </c>
      <c r="Y19" s="245" t="s">
        <v>5</v>
      </c>
      <c r="Z19" s="187" t="s">
        <v>5</v>
      </c>
      <c r="AA19" s="231" t="s">
        <v>5</v>
      </c>
      <c r="AB19" s="231" t="s">
        <v>5</v>
      </c>
      <c r="AC19" s="245" t="s">
        <v>5</v>
      </c>
      <c r="AD19" s="227" t="s">
        <v>5</v>
      </c>
      <c r="AE19" s="233" t="s">
        <v>744</v>
      </c>
      <c r="AF19" s="234" t="s">
        <v>744</v>
      </c>
      <c r="AG19" s="231" t="s">
        <v>744</v>
      </c>
      <c r="AH19" s="231" t="s">
        <v>744</v>
      </c>
      <c r="AI19" s="226" t="s">
        <v>744</v>
      </c>
      <c r="AJ19" s="227" t="s">
        <v>744</v>
      </c>
      <c r="AK19" s="508"/>
      <c r="AW19" s="28"/>
      <c r="AX19" s="28"/>
      <c r="AY19" s="28"/>
      <c r="AZ19" s="28" t="s">
        <v>259</v>
      </c>
      <c r="BA19" s="28"/>
      <c r="BB19" s="28"/>
      <c r="BC19" s="28"/>
      <c r="BD19" s="28" t="s">
        <v>283</v>
      </c>
      <c r="BE19" s="28"/>
      <c r="BF19" s="28"/>
      <c r="BG19" s="28"/>
      <c r="BH19" s="28"/>
      <c r="BI19" s="71" t="s">
        <v>311</v>
      </c>
      <c r="BJ19" s="28"/>
      <c r="BK19" s="28"/>
      <c r="BL19" s="28"/>
      <c r="BM19" s="28"/>
      <c r="BN19" s="28"/>
      <c r="BO19" s="28"/>
      <c r="BP19" s="28"/>
      <c r="BQ19" s="28" t="s">
        <v>509</v>
      </c>
      <c r="BR19" s="28"/>
      <c r="BS19" s="28"/>
      <c r="BT19" s="28"/>
      <c r="BU19" s="28"/>
      <c r="BV19" s="28" t="s">
        <v>543</v>
      </c>
      <c r="BW19" s="28"/>
      <c r="BX19" s="28"/>
      <c r="BY19" s="28"/>
      <c r="BZ19" s="81" t="s">
        <v>110</v>
      </c>
      <c r="CA19" s="81"/>
      <c r="CB19" s="81" t="s">
        <v>99</v>
      </c>
      <c r="CC19" s="82"/>
      <c r="CD19" s="82"/>
    </row>
    <row r="20" spans="1:82" ht="12.75">
      <c r="A20" s="238" t="s">
        <v>201</v>
      </c>
      <c r="B20" s="247" t="s">
        <v>50</v>
      </c>
      <c r="C20" s="266" t="s">
        <v>10</v>
      </c>
      <c r="D20" s="261" t="s">
        <v>6</v>
      </c>
      <c r="E20" s="248" t="s">
        <v>650</v>
      </c>
      <c r="F20" s="249">
        <v>1</v>
      </c>
      <c r="G20" s="256" t="s">
        <v>5</v>
      </c>
      <c r="H20" s="257" t="s">
        <v>5</v>
      </c>
      <c r="I20" s="258" t="s">
        <v>5</v>
      </c>
      <c r="J20" s="258" t="s">
        <v>5</v>
      </c>
      <c r="K20" s="259" t="s">
        <v>5</v>
      </c>
      <c r="L20" s="240" t="s">
        <v>5</v>
      </c>
      <c r="M20" s="256" t="s">
        <v>5</v>
      </c>
      <c r="N20" s="257" t="s">
        <v>5</v>
      </c>
      <c r="O20" s="258" t="s">
        <v>5</v>
      </c>
      <c r="P20" s="258" t="s">
        <v>5</v>
      </c>
      <c r="Q20" s="259" t="s">
        <v>5</v>
      </c>
      <c r="R20" s="240" t="s">
        <v>5</v>
      </c>
      <c r="S20" s="256" t="s">
        <v>5</v>
      </c>
      <c r="T20" s="257" t="s">
        <v>5</v>
      </c>
      <c r="U20" s="258" t="s">
        <v>5</v>
      </c>
      <c r="V20" s="258" t="s">
        <v>5</v>
      </c>
      <c r="W20" s="259" t="s">
        <v>5</v>
      </c>
      <c r="X20" s="240" t="s">
        <v>5</v>
      </c>
      <c r="Y20" s="256" t="s">
        <v>5</v>
      </c>
      <c r="Z20" s="257" t="s">
        <v>5</v>
      </c>
      <c r="AA20" s="258" t="s">
        <v>5</v>
      </c>
      <c r="AB20" s="258" t="s">
        <v>5</v>
      </c>
      <c r="AC20" s="259" t="s">
        <v>5</v>
      </c>
      <c r="AD20" s="240" t="s">
        <v>5</v>
      </c>
      <c r="AE20" s="233" t="s">
        <v>744</v>
      </c>
      <c r="AF20" s="234" t="s">
        <v>744</v>
      </c>
      <c r="AG20" s="231" t="s">
        <v>744</v>
      </c>
      <c r="AH20" s="231" t="s">
        <v>744</v>
      </c>
      <c r="AI20" s="226" t="s">
        <v>744</v>
      </c>
      <c r="AJ20" s="227" t="s">
        <v>744</v>
      </c>
      <c r="AK20" s="508"/>
      <c r="AW20" s="72" t="s">
        <v>238</v>
      </c>
      <c r="AX20" s="28"/>
      <c r="AY20" s="28"/>
      <c r="AZ20" s="28" t="s">
        <v>82</v>
      </c>
      <c r="BA20" s="28"/>
      <c r="BB20" s="28"/>
      <c r="BC20" s="28"/>
      <c r="BD20" s="28" t="s">
        <v>132</v>
      </c>
      <c r="BE20" s="28"/>
      <c r="BF20" s="28"/>
      <c r="BG20" s="28"/>
      <c r="BH20" s="28"/>
      <c r="BI20" s="71" t="s">
        <v>312</v>
      </c>
      <c r="BJ20" s="28"/>
      <c r="BK20" s="28"/>
      <c r="BL20" s="28"/>
      <c r="BM20" s="28"/>
      <c r="BN20" s="28"/>
      <c r="BO20" s="28"/>
      <c r="BP20" s="28"/>
      <c r="BQ20" s="28" t="s">
        <v>526</v>
      </c>
      <c r="BR20" s="28"/>
      <c r="BS20" s="28"/>
      <c r="BT20" s="28"/>
      <c r="BU20" s="28"/>
      <c r="BV20" s="28" t="s">
        <v>82</v>
      </c>
      <c r="BW20" s="28"/>
      <c r="BX20" s="28"/>
      <c r="BY20" s="28"/>
      <c r="BZ20" s="81" t="s">
        <v>111</v>
      </c>
      <c r="CA20" s="81"/>
      <c r="CB20" s="81" t="s">
        <v>97</v>
      </c>
      <c r="CC20" s="82"/>
      <c r="CD20" s="82"/>
    </row>
    <row r="21" spans="1:82" ht="12.75">
      <c r="A21" s="238" t="s">
        <v>201</v>
      </c>
      <c r="B21" s="247" t="s">
        <v>363</v>
      </c>
      <c r="C21" s="266" t="s">
        <v>10</v>
      </c>
      <c r="D21" s="261" t="s">
        <v>6</v>
      </c>
      <c r="E21" s="248" t="s">
        <v>651</v>
      </c>
      <c r="F21" s="249">
        <v>1</v>
      </c>
      <c r="G21" s="233" t="s">
        <v>5</v>
      </c>
      <c r="H21" s="234" t="s">
        <v>5</v>
      </c>
      <c r="I21" s="231" t="s">
        <v>5</v>
      </c>
      <c r="J21" s="231" t="s">
        <v>5</v>
      </c>
      <c r="K21" s="226" t="s">
        <v>5</v>
      </c>
      <c r="L21" s="227" t="s">
        <v>5</v>
      </c>
      <c r="M21" s="233" t="s">
        <v>5</v>
      </c>
      <c r="N21" s="234" t="s">
        <v>5</v>
      </c>
      <c r="O21" s="231" t="s">
        <v>5</v>
      </c>
      <c r="P21" s="231" t="s">
        <v>5</v>
      </c>
      <c r="Q21" s="226" t="s">
        <v>5</v>
      </c>
      <c r="R21" s="227" t="s">
        <v>5</v>
      </c>
      <c r="S21" s="233" t="s">
        <v>5</v>
      </c>
      <c r="T21" s="234" t="s">
        <v>5</v>
      </c>
      <c r="U21" s="231" t="s">
        <v>5</v>
      </c>
      <c r="V21" s="231" t="s">
        <v>5</v>
      </c>
      <c r="W21" s="226" t="s">
        <v>5</v>
      </c>
      <c r="X21" s="227" t="s">
        <v>5</v>
      </c>
      <c r="Y21" s="233" t="s">
        <v>5</v>
      </c>
      <c r="Z21" s="234" t="s">
        <v>5</v>
      </c>
      <c r="AA21" s="231" t="s">
        <v>5</v>
      </c>
      <c r="AB21" s="231" t="s">
        <v>5</v>
      </c>
      <c r="AC21" s="226" t="s">
        <v>5</v>
      </c>
      <c r="AD21" s="227" t="s">
        <v>5</v>
      </c>
      <c r="AE21" s="233" t="s">
        <v>744</v>
      </c>
      <c r="AF21" s="234" t="s">
        <v>744</v>
      </c>
      <c r="AG21" s="231" t="s">
        <v>744</v>
      </c>
      <c r="AH21" s="231" t="s">
        <v>744</v>
      </c>
      <c r="AI21" s="226" t="s">
        <v>744</v>
      </c>
      <c r="AJ21" s="227" t="s">
        <v>744</v>
      </c>
      <c r="AK21" s="508"/>
      <c r="AW21" s="28" t="s">
        <v>8</v>
      </c>
      <c r="AX21" s="28"/>
      <c r="AY21" s="28"/>
      <c r="AZ21" s="28" t="s">
        <v>250</v>
      </c>
      <c r="BA21" s="28"/>
      <c r="BB21" s="28"/>
      <c r="BC21" s="28"/>
      <c r="BD21" s="28"/>
      <c r="BE21" s="28"/>
      <c r="BF21" s="28"/>
      <c r="BG21" s="28"/>
      <c r="BH21" s="28"/>
      <c r="BI21" s="71" t="s">
        <v>313</v>
      </c>
      <c r="BJ21" s="28"/>
      <c r="BK21" s="28"/>
      <c r="BL21" s="28"/>
      <c r="BM21" s="28"/>
      <c r="BN21" s="28"/>
      <c r="BO21" s="28"/>
      <c r="BP21" s="28"/>
      <c r="BQ21" s="28" t="s">
        <v>510</v>
      </c>
      <c r="BR21" s="28"/>
      <c r="BS21" s="28"/>
      <c r="BT21" s="28"/>
      <c r="BU21" s="28"/>
      <c r="BV21" s="28" t="s">
        <v>551</v>
      </c>
      <c r="BW21" s="28"/>
      <c r="BX21" s="28"/>
      <c r="BY21" s="28"/>
      <c r="BZ21" s="81" t="s">
        <v>112</v>
      </c>
      <c r="CA21" s="81"/>
      <c r="CB21" s="81" t="s">
        <v>113</v>
      </c>
      <c r="CC21" s="82"/>
      <c r="CD21" s="82"/>
    </row>
    <row r="22" spans="1:82" ht="12.75">
      <c r="A22" s="238" t="s">
        <v>201</v>
      </c>
      <c r="B22" s="239" t="s">
        <v>365</v>
      </c>
      <c r="C22" s="264" t="s">
        <v>10</v>
      </c>
      <c r="D22" s="261" t="s">
        <v>6</v>
      </c>
      <c r="E22" s="233" t="s">
        <v>5</v>
      </c>
      <c r="F22" s="240">
        <v>1</v>
      </c>
      <c r="G22" s="233" t="s">
        <v>5</v>
      </c>
      <c r="H22" s="234" t="s">
        <v>5</v>
      </c>
      <c r="I22" s="231" t="s">
        <v>5</v>
      </c>
      <c r="J22" s="231" t="s">
        <v>5</v>
      </c>
      <c r="K22" s="226" t="s">
        <v>5</v>
      </c>
      <c r="L22" s="227" t="s">
        <v>5</v>
      </c>
      <c r="M22" s="233" t="s">
        <v>5</v>
      </c>
      <c r="N22" s="234" t="s">
        <v>5</v>
      </c>
      <c r="O22" s="231" t="s">
        <v>5</v>
      </c>
      <c r="P22" s="231" t="s">
        <v>5</v>
      </c>
      <c r="Q22" s="226" t="s">
        <v>5</v>
      </c>
      <c r="R22" s="227" t="s">
        <v>5</v>
      </c>
      <c r="S22" s="233" t="s">
        <v>5</v>
      </c>
      <c r="T22" s="234" t="s">
        <v>5</v>
      </c>
      <c r="U22" s="231" t="s">
        <v>5</v>
      </c>
      <c r="V22" s="231" t="s">
        <v>5</v>
      </c>
      <c r="W22" s="226" t="s">
        <v>5</v>
      </c>
      <c r="X22" s="227" t="s">
        <v>5</v>
      </c>
      <c r="Y22" s="233" t="s">
        <v>5</v>
      </c>
      <c r="Z22" s="234" t="s">
        <v>5</v>
      </c>
      <c r="AA22" s="231" t="s">
        <v>5</v>
      </c>
      <c r="AB22" s="231" t="s">
        <v>5</v>
      </c>
      <c r="AC22" s="226" t="s">
        <v>5</v>
      </c>
      <c r="AD22" s="227" t="s">
        <v>5</v>
      </c>
      <c r="AE22" s="233" t="s">
        <v>744</v>
      </c>
      <c r="AF22" s="234" t="s">
        <v>744</v>
      </c>
      <c r="AG22" s="231" t="s">
        <v>744</v>
      </c>
      <c r="AH22" s="231" t="s">
        <v>744</v>
      </c>
      <c r="AI22" s="226" t="s">
        <v>744</v>
      </c>
      <c r="AJ22" s="227" t="s">
        <v>744</v>
      </c>
      <c r="AK22" s="508"/>
      <c r="AW22" s="28" t="s">
        <v>9</v>
      </c>
      <c r="AX22" s="28"/>
      <c r="AY22" s="28"/>
      <c r="AZ22" s="28" t="s">
        <v>260</v>
      </c>
      <c r="BA22" s="28"/>
      <c r="BB22" s="28"/>
      <c r="BC22" s="28"/>
      <c r="BD22" s="28"/>
      <c r="BE22" s="28"/>
      <c r="BF22" s="28"/>
      <c r="BG22" s="28"/>
      <c r="BH22" s="28"/>
      <c r="BI22" s="71" t="s">
        <v>314</v>
      </c>
      <c r="BJ22" s="28"/>
      <c r="BK22" s="28"/>
      <c r="BL22" s="28"/>
      <c r="BM22" s="28"/>
      <c r="BN22" s="28"/>
      <c r="BO22" s="28"/>
      <c r="BP22" s="28"/>
      <c r="BQ22" s="28" t="s">
        <v>527</v>
      </c>
      <c r="BR22" s="28"/>
      <c r="BS22" s="28"/>
      <c r="BT22" s="28"/>
      <c r="BU22" s="28"/>
      <c r="BV22" s="28" t="s">
        <v>83</v>
      </c>
      <c r="BW22" s="28"/>
      <c r="BX22" s="28"/>
      <c r="BY22" s="28"/>
      <c r="BZ22" s="81" t="s">
        <v>114</v>
      </c>
      <c r="CA22" s="81"/>
      <c r="CB22" s="81" t="s">
        <v>98</v>
      </c>
      <c r="CC22" s="82"/>
      <c r="CD22" s="82"/>
    </row>
    <row r="23" spans="1:82" ht="12.75">
      <c r="A23" s="238" t="s">
        <v>201</v>
      </c>
      <c r="B23" s="239" t="s">
        <v>369</v>
      </c>
      <c r="C23" s="264" t="s">
        <v>10</v>
      </c>
      <c r="D23" s="261" t="s">
        <v>6</v>
      </c>
      <c r="E23" s="230" t="s">
        <v>649</v>
      </c>
      <c r="F23" s="240">
        <v>2</v>
      </c>
      <c r="G23" s="235" t="s">
        <v>648</v>
      </c>
      <c r="H23" s="236" t="s">
        <v>648</v>
      </c>
      <c r="I23" s="231" t="s">
        <v>5</v>
      </c>
      <c r="J23" s="235" t="s">
        <v>648</v>
      </c>
      <c r="K23" s="237" t="s">
        <v>648</v>
      </c>
      <c r="L23" s="181" t="s">
        <v>5</v>
      </c>
      <c r="M23" s="235" t="s">
        <v>648</v>
      </c>
      <c r="N23" s="236" t="s">
        <v>648</v>
      </c>
      <c r="O23" s="231" t="s">
        <v>5</v>
      </c>
      <c r="P23" s="235" t="s">
        <v>648</v>
      </c>
      <c r="Q23" s="237" t="s">
        <v>648</v>
      </c>
      <c r="R23" s="181" t="s">
        <v>5</v>
      </c>
      <c r="S23" s="235" t="s">
        <v>648</v>
      </c>
      <c r="T23" s="236" t="s">
        <v>648</v>
      </c>
      <c r="U23" s="231" t="s">
        <v>5</v>
      </c>
      <c r="V23" s="235" t="s">
        <v>648</v>
      </c>
      <c r="W23" s="237" t="s">
        <v>648</v>
      </c>
      <c r="X23" s="181" t="s">
        <v>5</v>
      </c>
      <c r="Y23" s="235" t="s">
        <v>648</v>
      </c>
      <c r="Z23" s="236" t="s">
        <v>648</v>
      </c>
      <c r="AA23" s="231" t="s">
        <v>5</v>
      </c>
      <c r="AB23" s="235" t="s">
        <v>648</v>
      </c>
      <c r="AC23" s="237" t="s">
        <v>648</v>
      </c>
      <c r="AD23" s="181" t="s">
        <v>5</v>
      </c>
      <c r="AE23" s="233" t="s">
        <v>744</v>
      </c>
      <c r="AF23" s="234" t="s">
        <v>744</v>
      </c>
      <c r="AG23" s="231" t="s">
        <v>744</v>
      </c>
      <c r="AH23" s="231" t="s">
        <v>744</v>
      </c>
      <c r="AI23" s="226" t="s">
        <v>744</v>
      </c>
      <c r="AJ23" s="227" t="s">
        <v>744</v>
      </c>
      <c r="AK23" s="508"/>
      <c r="AW23" s="28" t="s">
        <v>10</v>
      </c>
      <c r="AX23" s="28"/>
      <c r="AY23" s="28"/>
      <c r="AZ23" s="28" t="s">
        <v>261</v>
      </c>
      <c r="BA23" s="28"/>
      <c r="BB23" s="28"/>
      <c r="BC23" s="28"/>
      <c r="BD23" s="72" t="s">
        <v>456</v>
      </c>
      <c r="BE23" s="28"/>
      <c r="BF23" s="28"/>
      <c r="BG23" s="28"/>
      <c r="BH23" s="28"/>
      <c r="BI23" s="71" t="s">
        <v>315</v>
      </c>
      <c r="BJ23" s="28"/>
      <c r="BK23" s="28"/>
      <c r="BL23" s="28"/>
      <c r="BM23" s="28"/>
      <c r="BN23" s="28"/>
      <c r="BO23" s="28"/>
      <c r="BP23" s="28"/>
      <c r="BQ23" s="28" t="s">
        <v>511</v>
      </c>
      <c r="BR23" s="28"/>
      <c r="BS23" s="28"/>
      <c r="BT23" s="28"/>
      <c r="BU23" s="28"/>
      <c r="BV23" s="28" t="s">
        <v>536</v>
      </c>
      <c r="BW23" s="28"/>
      <c r="BX23" s="28"/>
      <c r="BY23" s="28"/>
      <c r="BZ23" s="81" t="s">
        <v>115</v>
      </c>
      <c r="CA23" s="81"/>
      <c r="CB23" s="81"/>
      <c r="CC23" s="82"/>
      <c r="CD23" s="82"/>
    </row>
    <row r="24" spans="1:82" ht="12.75">
      <c r="A24" s="238" t="s">
        <v>201</v>
      </c>
      <c r="B24" s="247" t="s">
        <v>46</v>
      </c>
      <c r="C24" s="266" t="s">
        <v>10</v>
      </c>
      <c r="D24" s="261" t="s">
        <v>6</v>
      </c>
      <c r="E24" s="248" t="s">
        <v>822</v>
      </c>
      <c r="F24" s="249">
        <v>1</v>
      </c>
      <c r="G24" s="233" t="s">
        <v>744</v>
      </c>
      <c r="H24" s="234" t="s">
        <v>744</v>
      </c>
      <c r="I24" s="231" t="s">
        <v>744</v>
      </c>
      <c r="J24" s="231" t="s">
        <v>744</v>
      </c>
      <c r="K24" s="226" t="s">
        <v>744</v>
      </c>
      <c r="L24" s="227" t="s">
        <v>744</v>
      </c>
      <c r="M24" s="233" t="s">
        <v>5</v>
      </c>
      <c r="N24" s="234" t="s">
        <v>5</v>
      </c>
      <c r="O24" s="231" t="s">
        <v>5</v>
      </c>
      <c r="P24" s="231" t="s">
        <v>5</v>
      </c>
      <c r="Q24" s="226" t="s">
        <v>5</v>
      </c>
      <c r="R24" s="227" t="s">
        <v>5</v>
      </c>
      <c r="S24" s="233" t="s">
        <v>5</v>
      </c>
      <c r="T24" s="234" t="s">
        <v>5</v>
      </c>
      <c r="U24" s="231" t="s">
        <v>5</v>
      </c>
      <c r="V24" s="231" t="s">
        <v>5</v>
      </c>
      <c r="W24" s="226" t="s">
        <v>5</v>
      </c>
      <c r="X24" s="227" t="s">
        <v>5</v>
      </c>
      <c r="Y24" s="233" t="s">
        <v>5</v>
      </c>
      <c r="Z24" s="234" t="s">
        <v>5</v>
      </c>
      <c r="AA24" s="231" t="s">
        <v>5</v>
      </c>
      <c r="AB24" s="231" t="s">
        <v>5</v>
      </c>
      <c r="AC24" s="226" t="s">
        <v>5</v>
      </c>
      <c r="AD24" s="227" t="s">
        <v>5</v>
      </c>
      <c r="AE24" s="233" t="s">
        <v>744</v>
      </c>
      <c r="AF24" s="234" t="s">
        <v>744</v>
      </c>
      <c r="AG24" s="231" t="s">
        <v>744</v>
      </c>
      <c r="AH24" s="231" t="s">
        <v>744</v>
      </c>
      <c r="AI24" s="226" t="s">
        <v>744</v>
      </c>
      <c r="AJ24" s="227" t="s">
        <v>744</v>
      </c>
      <c r="AK24" s="509" t="s">
        <v>922</v>
      </c>
      <c r="AW24" s="28" t="s">
        <v>11</v>
      </c>
      <c r="AX24" s="28"/>
      <c r="AY24" s="28"/>
      <c r="AZ24" s="28" t="s">
        <v>263</v>
      </c>
      <c r="BA24" s="28"/>
      <c r="BB24" s="28"/>
      <c r="BC24" s="28"/>
      <c r="BD24" s="28" t="s">
        <v>562</v>
      </c>
      <c r="BE24" s="28"/>
      <c r="BF24" s="28"/>
      <c r="BG24" s="28"/>
      <c r="BH24" s="28"/>
      <c r="BI24" s="71" t="s">
        <v>316</v>
      </c>
      <c r="BJ24" s="28"/>
      <c r="BK24" s="28"/>
      <c r="BL24" s="28"/>
      <c r="BM24" s="28"/>
      <c r="BN24" s="28"/>
      <c r="BO24" s="28"/>
      <c r="BP24" s="28"/>
      <c r="BQ24" s="28" t="s">
        <v>528</v>
      </c>
      <c r="BR24" s="28"/>
      <c r="BS24" s="28"/>
      <c r="BT24" s="28"/>
      <c r="BU24" s="28"/>
      <c r="BV24" s="28" t="s">
        <v>546</v>
      </c>
      <c r="BW24" s="28"/>
      <c r="BX24" s="28"/>
      <c r="BY24" s="28"/>
      <c r="BZ24" s="81" t="s">
        <v>116</v>
      </c>
      <c r="CA24" s="81"/>
      <c r="CB24" s="81"/>
      <c r="CC24" s="82"/>
      <c r="CD24" s="82"/>
    </row>
    <row r="25" spans="1:82" ht="12.75">
      <c r="A25" s="238" t="s">
        <v>201</v>
      </c>
      <c r="B25" s="239" t="s">
        <v>374</v>
      </c>
      <c r="C25" s="264" t="s">
        <v>10</v>
      </c>
      <c r="D25" s="261" t="s">
        <v>6</v>
      </c>
      <c r="E25" s="230" t="s">
        <v>821</v>
      </c>
      <c r="F25" s="240">
        <v>2</v>
      </c>
      <c r="G25" s="233" t="s">
        <v>744</v>
      </c>
      <c r="H25" s="234" t="s">
        <v>744</v>
      </c>
      <c r="I25" s="231" t="s">
        <v>744</v>
      </c>
      <c r="J25" s="231" t="s">
        <v>744</v>
      </c>
      <c r="K25" s="226" t="s">
        <v>744</v>
      </c>
      <c r="L25" s="227" t="s">
        <v>744</v>
      </c>
      <c r="M25" s="241" t="s">
        <v>648</v>
      </c>
      <c r="N25" s="242" t="s">
        <v>648</v>
      </c>
      <c r="O25" s="231" t="s">
        <v>5</v>
      </c>
      <c r="P25" s="235" t="s">
        <v>648</v>
      </c>
      <c r="Q25" s="243" t="s">
        <v>648</v>
      </c>
      <c r="R25" s="227" t="s">
        <v>5</v>
      </c>
      <c r="S25" s="241" t="s">
        <v>648</v>
      </c>
      <c r="T25" s="242" t="s">
        <v>648</v>
      </c>
      <c r="U25" s="231" t="s">
        <v>5</v>
      </c>
      <c r="V25" s="235" t="s">
        <v>648</v>
      </c>
      <c r="W25" s="243" t="s">
        <v>648</v>
      </c>
      <c r="X25" s="227" t="s">
        <v>5</v>
      </c>
      <c r="Y25" s="241" t="s">
        <v>648</v>
      </c>
      <c r="Z25" s="242" t="s">
        <v>648</v>
      </c>
      <c r="AA25" s="231" t="s">
        <v>5</v>
      </c>
      <c r="AB25" s="235" t="s">
        <v>648</v>
      </c>
      <c r="AC25" s="243" t="s">
        <v>648</v>
      </c>
      <c r="AD25" s="227" t="s">
        <v>5</v>
      </c>
      <c r="AE25" s="233" t="s">
        <v>744</v>
      </c>
      <c r="AF25" s="234" t="s">
        <v>744</v>
      </c>
      <c r="AG25" s="231" t="s">
        <v>744</v>
      </c>
      <c r="AH25" s="231" t="s">
        <v>744</v>
      </c>
      <c r="AI25" s="226" t="s">
        <v>744</v>
      </c>
      <c r="AJ25" s="227" t="s">
        <v>744</v>
      </c>
      <c r="AK25" s="508"/>
      <c r="AW25" s="28" t="s">
        <v>227</v>
      </c>
      <c r="AX25" s="28"/>
      <c r="AY25" s="28"/>
      <c r="AZ25" s="28" t="s">
        <v>262</v>
      </c>
      <c r="BA25" s="28"/>
      <c r="BB25" s="28"/>
      <c r="BC25" s="28"/>
      <c r="BD25" s="28" t="s">
        <v>457</v>
      </c>
      <c r="BE25" s="28"/>
      <c r="BF25" s="28"/>
      <c r="BG25" s="28"/>
      <c r="BH25" s="28"/>
      <c r="BI25" s="71" t="s">
        <v>317</v>
      </c>
      <c r="BJ25" s="28"/>
      <c r="BK25" s="28"/>
      <c r="BL25" s="28"/>
      <c r="BM25" s="28"/>
      <c r="BN25" s="28"/>
      <c r="BO25" s="28"/>
      <c r="BP25" s="28"/>
      <c r="BQ25" s="28" t="s">
        <v>512</v>
      </c>
      <c r="BR25" s="28"/>
      <c r="BS25" s="28"/>
      <c r="BT25" s="28"/>
      <c r="BU25" s="28"/>
      <c r="BV25" s="28" t="s">
        <v>537</v>
      </c>
      <c r="BW25" s="28"/>
      <c r="BX25" s="28"/>
      <c r="BY25" s="28"/>
      <c r="BZ25" s="81" t="s">
        <v>117</v>
      </c>
      <c r="CA25" s="81"/>
      <c r="CB25" s="81"/>
      <c r="CC25" s="82"/>
      <c r="CD25" s="82"/>
    </row>
    <row r="26" spans="1:82" ht="12.75">
      <c r="A26" s="238" t="s">
        <v>201</v>
      </c>
      <c r="B26" s="247" t="s">
        <v>923</v>
      </c>
      <c r="C26" s="266" t="s">
        <v>10</v>
      </c>
      <c r="D26" s="261" t="s">
        <v>6</v>
      </c>
      <c r="E26" s="248" t="s">
        <v>650</v>
      </c>
      <c r="F26" s="249">
        <v>2</v>
      </c>
      <c r="G26" s="233" t="s">
        <v>744</v>
      </c>
      <c r="H26" s="234" t="s">
        <v>744</v>
      </c>
      <c r="I26" s="231" t="s">
        <v>744</v>
      </c>
      <c r="J26" s="231" t="s">
        <v>744</v>
      </c>
      <c r="K26" s="226" t="s">
        <v>744</v>
      </c>
      <c r="L26" s="227" t="s">
        <v>744</v>
      </c>
      <c r="M26" s="233" t="s">
        <v>5</v>
      </c>
      <c r="N26" s="234" t="s">
        <v>5</v>
      </c>
      <c r="O26" s="231" t="s">
        <v>5</v>
      </c>
      <c r="P26" s="231" t="s">
        <v>5</v>
      </c>
      <c r="Q26" s="226" t="s">
        <v>5</v>
      </c>
      <c r="R26" s="227" t="s">
        <v>5</v>
      </c>
      <c r="S26" s="233" t="s">
        <v>5</v>
      </c>
      <c r="T26" s="234" t="s">
        <v>5</v>
      </c>
      <c r="U26" s="231" t="s">
        <v>5</v>
      </c>
      <c r="V26" s="231" t="s">
        <v>5</v>
      </c>
      <c r="W26" s="226" t="s">
        <v>5</v>
      </c>
      <c r="X26" s="227" t="s">
        <v>5</v>
      </c>
      <c r="Y26" s="233" t="s">
        <v>5</v>
      </c>
      <c r="Z26" s="234" t="s">
        <v>5</v>
      </c>
      <c r="AA26" s="231" t="s">
        <v>5</v>
      </c>
      <c r="AB26" s="231" t="s">
        <v>5</v>
      </c>
      <c r="AC26" s="226" t="s">
        <v>5</v>
      </c>
      <c r="AD26" s="227" t="s">
        <v>5</v>
      </c>
      <c r="AE26" s="233" t="s">
        <v>744</v>
      </c>
      <c r="AF26" s="234" t="s">
        <v>744</v>
      </c>
      <c r="AG26" s="231" t="s">
        <v>744</v>
      </c>
      <c r="AH26" s="231" t="s">
        <v>744</v>
      </c>
      <c r="AI26" s="226" t="s">
        <v>744</v>
      </c>
      <c r="AJ26" s="227" t="s">
        <v>744</v>
      </c>
      <c r="AK26" s="508"/>
      <c r="AW26" s="28"/>
      <c r="AX26" s="28"/>
      <c r="AY26" s="28"/>
      <c r="AZ26" s="28" t="s">
        <v>264</v>
      </c>
      <c r="BA26" s="28"/>
      <c r="BB26" s="28"/>
      <c r="BC26" s="28"/>
      <c r="BD26" s="28" t="s">
        <v>458</v>
      </c>
      <c r="BE26" s="28"/>
      <c r="BF26" s="28"/>
      <c r="BG26" s="28"/>
      <c r="BH26" s="28"/>
      <c r="BI26" s="71" t="s">
        <v>318</v>
      </c>
      <c r="BJ26" s="28"/>
      <c r="BK26" s="28"/>
      <c r="BL26" s="28"/>
      <c r="BM26" s="28"/>
      <c r="BN26" s="28"/>
      <c r="BO26" s="28"/>
      <c r="BP26" s="28"/>
      <c r="BQ26" s="28" t="s">
        <v>529</v>
      </c>
      <c r="BR26" s="28"/>
      <c r="BS26" s="28"/>
      <c r="BT26" s="28"/>
      <c r="BU26" s="28"/>
      <c r="BV26" s="28" t="s">
        <v>538</v>
      </c>
      <c r="BW26" s="28"/>
      <c r="BX26" s="28"/>
      <c r="BY26" s="28"/>
      <c r="BZ26" s="81" t="s">
        <v>118</v>
      </c>
      <c r="CA26" s="81"/>
      <c r="CB26" s="81"/>
      <c r="CC26" s="82"/>
      <c r="CD26" s="82"/>
    </row>
    <row r="27" spans="1:82" ht="12.75">
      <c r="A27" s="238" t="s">
        <v>201</v>
      </c>
      <c r="B27" s="247" t="s">
        <v>377</v>
      </c>
      <c r="C27" s="266" t="s">
        <v>10</v>
      </c>
      <c r="D27" s="261" t="s">
        <v>6</v>
      </c>
      <c r="E27" s="248" t="s">
        <v>820</v>
      </c>
      <c r="F27" s="249">
        <v>1</v>
      </c>
      <c r="G27" s="233" t="s">
        <v>5</v>
      </c>
      <c r="H27" s="234" t="s">
        <v>5</v>
      </c>
      <c r="I27" s="231" t="s">
        <v>5</v>
      </c>
      <c r="J27" s="231" t="s">
        <v>5</v>
      </c>
      <c r="K27" s="226" t="s">
        <v>5</v>
      </c>
      <c r="L27" s="227" t="s">
        <v>5</v>
      </c>
      <c r="M27" s="233" t="s">
        <v>5</v>
      </c>
      <c r="N27" s="234" t="s">
        <v>5</v>
      </c>
      <c r="O27" s="231" t="s">
        <v>5</v>
      </c>
      <c r="P27" s="231" t="s">
        <v>5</v>
      </c>
      <c r="Q27" s="226" t="s">
        <v>5</v>
      </c>
      <c r="R27" s="227" t="s">
        <v>5</v>
      </c>
      <c r="S27" s="233" t="s">
        <v>5</v>
      </c>
      <c r="T27" s="234" t="s">
        <v>5</v>
      </c>
      <c r="U27" s="231" t="s">
        <v>5</v>
      </c>
      <c r="V27" s="231" t="s">
        <v>5</v>
      </c>
      <c r="W27" s="226" t="s">
        <v>5</v>
      </c>
      <c r="X27" s="227" t="s">
        <v>5</v>
      </c>
      <c r="Y27" s="233" t="s">
        <v>5</v>
      </c>
      <c r="Z27" s="234" t="s">
        <v>5</v>
      </c>
      <c r="AA27" s="231" t="s">
        <v>5</v>
      </c>
      <c r="AB27" s="231" t="s">
        <v>5</v>
      </c>
      <c r="AC27" s="226" t="s">
        <v>5</v>
      </c>
      <c r="AD27" s="227" t="s">
        <v>5</v>
      </c>
      <c r="AE27" s="233" t="s">
        <v>744</v>
      </c>
      <c r="AF27" s="234" t="s">
        <v>744</v>
      </c>
      <c r="AG27" s="231" t="s">
        <v>744</v>
      </c>
      <c r="AH27" s="231" t="s">
        <v>744</v>
      </c>
      <c r="AI27" s="226" t="s">
        <v>744</v>
      </c>
      <c r="AJ27" s="227" t="s">
        <v>744</v>
      </c>
      <c r="AK27" s="508"/>
      <c r="AW27" s="28"/>
      <c r="AX27" s="28"/>
      <c r="AY27" s="28"/>
      <c r="AZ27" s="28" t="s">
        <v>265</v>
      </c>
      <c r="BA27" s="28"/>
      <c r="BB27" s="28"/>
      <c r="BC27" s="28"/>
      <c r="BD27" s="28" t="s">
        <v>459</v>
      </c>
      <c r="BE27" s="28"/>
      <c r="BF27" s="28"/>
      <c r="BG27" s="28"/>
      <c r="BH27" s="28"/>
      <c r="BI27" s="71" t="s">
        <v>319</v>
      </c>
      <c r="BJ27" s="28"/>
      <c r="BK27" s="28"/>
      <c r="BL27" s="28"/>
      <c r="BM27" s="28"/>
      <c r="BN27" s="28"/>
      <c r="BO27" s="28"/>
      <c r="BP27" s="28"/>
      <c r="BQ27" s="28" t="s">
        <v>530</v>
      </c>
      <c r="BR27" s="28"/>
      <c r="BS27" s="28"/>
      <c r="BT27" s="28"/>
      <c r="BU27" s="28"/>
      <c r="BV27" s="28" t="s">
        <v>549</v>
      </c>
      <c r="BW27" s="28"/>
      <c r="BX27" s="28"/>
      <c r="BY27" s="28"/>
      <c r="BZ27" s="81" t="s">
        <v>119</v>
      </c>
      <c r="CA27" s="81"/>
      <c r="CB27" s="81"/>
      <c r="CC27" s="82"/>
      <c r="CD27" s="82"/>
    </row>
    <row r="28" spans="1:82" ht="12.75">
      <c r="A28" s="238" t="s">
        <v>201</v>
      </c>
      <c r="B28" s="247" t="s">
        <v>40</v>
      </c>
      <c r="C28" s="266" t="s">
        <v>10</v>
      </c>
      <c r="D28" s="261" t="s">
        <v>6</v>
      </c>
      <c r="E28" s="233" t="s">
        <v>654</v>
      </c>
      <c r="F28" s="262">
        <v>2</v>
      </c>
      <c r="G28" s="256" t="s">
        <v>744</v>
      </c>
      <c r="H28" s="257" t="s">
        <v>744</v>
      </c>
      <c r="I28" s="258" t="s">
        <v>744</v>
      </c>
      <c r="J28" s="258" t="s">
        <v>744</v>
      </c>
      <c r="K28" s="259" t="s">
        <v>744</v>
      </c>
      <c r="L28" s="240" t="s">
        <v>744</v>
      </c>
      <c r="M28" s="256" t="s">
        <v>5</v>
      </c>
      <c r="N28" s="257" t="s">
        <v>5</v>
      </c>
      <c r="O28" s="258" t="s">
        <v>5</v>
      </c>
      <c r="P28" s="258" t="s">
        <v>5</v>
      </c>
      <c r="Q28" s="259" t="s">
        <v>5</v>
      </c>
      <c r="R28" s="240" t="s">
        <v>5</v>
      </c>
      <c r="S28" s="256" t="s">
        <v>5</v>
      </c>
      <c r="T28" s="257" t="s">
        <v>5</v>
      </c>
      <c r="U28" s="258" t="s">
        <v>5</v>
      </c>
      <c r="V28" s="258" t="s">
        <v>5</v>
      </c>
      <c r="W28" s="259" t="s">
        <v>5</v>
      </c>
      <c r="X28" s="240" t="s">
        <v>5</v>
      </c>
      <c r="Y28" s="256" t="s">
        <v>5</v>
      </c>
      <c r="Z28" s="257" t="s">
        <v>5</v>
      </c>
      <c r="AA28" s="258" t="s">
        <v>5</v>
      </c>
      <c r="AB28" s="258" t="s">
        <v>5</v>
      </c>
      <c r="AC28" s="259" t="s">
        <v>5</v>
      </c>
      <c r="AD28" s="240" t="s">
        <v>5</v>
      </c>
      <c r="AE28" s="256" t="s">
        <v>744</v>
      </c>
      <c r="AF28" s="257" t="s">
        <v>744</v>
      </c>
      <c r="AG28" s="258" t="s">
        <v>744</v>
      </c>
      <c r="AH28" s="258" t="s">
        <v>744</v>
      </c>
      <c r="AI28" s="259" t="s">
        <v>744</v>
      </c>
      <c r="AJ28" s="240" t="s">
        <v>744</v>
      </c>
      <c r="AK28" s="508"/>
      <c r="AW28" s="28" t="s">
        <v>239</v>
      </c>
      <c r="AX28" s="28"/>
      <c r="AY28" s="28"/>
      <c r="AZ28" s="28" t="s">
        <v>266</v>
      </c>
      <c r="BA28" s="28"/>
      <c r="BB28" s="28"/>
      <c r="BC28" s="28"/>
      <c r="BD28" s="28" t="s">
        <v>460</v>
      </c>
      <c r="BE28" s="28"/>
      <c r="BF28" s="28"/>
      <c r="BG28" s="28"/>
      <c r="BH28" s="28"/>
      <c r="BI28" s="71" t="s">
        <v>320</v>
      </c>
      <c r="BJ28" s="28"/>
      <c r="BK28" s="28"/>
      <c r="BL28" s="28"/>
      <c r="BM28" s="28"/>
      <c r="BN28" s="28"/>
      <c r="BO28" s="28"/>
      <c r="BP28" s="28"/>
      <c r="BQ28" s="28" t="s">
        <v>531</v>
      </c>
      <c r="BR28" s="28"/>
      <c r="BS28" s="28"/>
      <c r="BT28" s="28"/>
      <c r="BU28" s="28"/>
      <c r="BV28" s="28" t="s">
        <v>539</v>
      </c>
      <c r="BW28" s="28"/>
      <c r="BX28" s="28"/>
      <c r="BY28" s="28"/>
      <c r="BZ28" s="28"/>
      <c r="CA28" s="28"/>
      <c r="CB28" s="28"/>
      <c r="CC28" s="28"/>
      <c r="CD28" s="28"/>
    </row>
    <row r="29" spans="1:82" ht="12.75">
      <c r="A29" s="238" t="s">
        <v>201</v>
      </c>
      <c r="B29" s="239" t="s">
        <v>384</v>
      </c>
      <c r="C29" s="264" t="s">
        <v>10</v>
      </c>
      <c r="D29" s="261" t="s">
        <v>6</v>
      </c>
      <c r="E29" s="230" t="s">
        <v>649</v>
      </c>
      <c r="F29" s="240">
        <v>2</v>
      </c>
      <c r="G29" s="235" t="s">
        <v>648</v>
      </c>
      <c r="H29" s="236" t="s">
        <v>648</v>
      </c>
      <c r="I29" s="231" t="s">
        <v>5</v>
      </c>
      <c r="J29" s="235" t="s">
        <v>648</v>
      </c>
      <c r="K29" s="237" t="s">
        <v>648</v>
      </c>
      <c r="L29" s="181" t="s">
        <v>5</v>
      </c>
      <c r="M29" s="235" t="s">
        <v>648</v>
      </c>
      <c r="N29" s="236" t="s">
        <v>648</v>
      </c>
      <c r="O29" s="231" t="s">
        <v>5</v>
      </c>
      <c r="P29" s="235" t="s">
        <v>648</v>
      </c>
      <c r="Q29" s="237" t="s">
        <v>648</v>
      </c>
      <c r="R29" s="181" t="s">
        <v>5</v>
      </c>
      <c r="S29" s="235" t="s">
        <v>648</v>
      </c>
      <c r="T29" s="236" t="s">
        <v>648</v>
      </c>
      <c r="U29" s="231" t="s">
        <v>5</v>
      </c>
      <c r="V29" s="235" t="s">
        <v>648</v>
      </c>
      <c r="W29" s="237" t="s">
        <v>648</v>
      </c>
      <c r="X29" s="181" t="s">
        <v>5</v>
      </c>
      <c r="Y29" s="235" t="s">
        <v>648</v>
      </c>
      <c r="Z29" s="236" t="s">
        <v>648</v>
      </c>
      <c r="AA29" s="231" t="s">
        <v>5</v>
      </c>
      <c r="AB29" s="235" t="s">
        <v>648</v>
      </c>
      <c r="AC29" s="237" t="s">
        <v>648</v>
      </c>
      <c r="AD29" s="181" t="s">
        <v>5</v>
      </c>
      <c r="AE29" s="233" t="s">
        <v>744</v>
      </c>
      <c r="AF29" s="234" t="s">
        <v>744</v>
      </c>
      <c r="AG29" s="231" t="s">
        <v>744</v>
      </c>
      <c r="AH29" s="231" t="s">
        <v>744</v>
      </c>
      <c r="AI29" s="226" t="s">
        <v>744</v>
      </c>
      <c r="AJ29" s="227" t="s">
        <v>744</v>
      </c>
      <c r="AK29" s="508"/>
      <c r="AW29" s="28" t="s">
        <v>13</v>
      </c>
      <c r="AX29" s="28"/>
      <c r="AY29" s="28"/>
      <c r="AZ29" s="28" t="s">
        <v>267</v>
      </c>
      <c r="BA29" s="28"/>
      <c r="BB29" s="28"/>
      <c r="BC29" s="28"/>
      <c r="BD29" s="28" t="s">
        <v>461</v>
      </c>
      <c r="BE29" s="28"/>
      <c r="BF29" s="28"/>
      <c r="BG29" s="28"/>
      <c r="BH29" s="28"/>
      <c r="BI29" s="71" t="s">
        <v>321</v>
      </c>
      <c r="BJ29" s="28"/>
      <c r="BK29" s="28"/>
      <c r="BL29" s="28"/>
      <c r="BM29" s="28"/>
      <c r="BN29" s="28"/>
      <c r="BO29" s="28"/>
      <c r="BP29" s="28"/>
      <c r="BQ29" s="28" t="s">
        <v>513</v>
      </c>
      <c r="BR29" s="28"/>
      <c r="BS29" s="28"/>
      <c r="BT29" s="28"/>
      <c r="BU29" s="28"/>
      <c r="BV29" s="28" t="s">
        <v>541</v>
      </c>
      <c r="BW29" s="28"/>
      <c r="BX29" s="28"/>
      <c r="BY29" s="28"/>
      <c r="BZ29" s="28"/>
      <c r="CA29" s="28"/>
      <c r="CB29" s="28"/>
      <c r="CC29" s="28"/>
      <c r="CD29" s="28"/>
    </row>
    <row r="30" spans="1:82" ht="12.75">
      <c r="A30" s="238" t="s">
        <v>201</v>
      </c>
      <c r="B30" s="263" t="s">
        <v>385</v>
      </c>
      <c r="C30" s="264" t="s">
        <v>10</v>
      </c>
      <c r="D30" s="261" t="s">
        <v>6</v>
      </c>
      <c r="E30" s="230" t="s">
        <v>649</v>
      </c>
      <c r="F30" s="265">
        <v>2</v>
      </c>
      <c r="G30" s="233" t="s">
        <v>5</v>
      </c>
      <c r="H30" s="234" t="s">
        <v>5</v>
      </c>
      <c r="I30" s="231" t="s">
        <v>5</v>
      </c>
      <c r="J30" s="231" t="s">
        <v>5</v>
      </c>
      <c r="K30" s="226" t="s">
        <v>5</v>
      </c>
      <c r="L30" s="227" t="s">
        <v>5</v>
      </c>
      <c r="M30" s="233" t="s">
        <v>5</v>
      </c>
      <c r="N30" s="234" t="s">
        <v>5</v>
      </c>
      <c r="O30" s="231" t="s">
        <v>5</v>
      </c>
      <c r="P30" s="231" t="s">
        <v>5</v>
      </c>
      <c r="Q30" s="226" t="s">
        <v>5</v>
      </c>
      <c r="R30" s="227" t="s">
        <v>5</v>
      </c>
      <c r="S30" s="233" t="s">
        <v>5</v>
      </c>
      <c r="T30" s="234" t="s">
        <v>5</v>
      </c>
      <c r="U30" s="231" t="s">
        <v>5</v>
      </c>
      <c r="V30" s="231" t="s">
        <v>5</v>
      </c>
      <c r="W30" s="226" t="s">
        <v>5</v>
      </c>
      <c r="X30" s="227" t="s">
        <v>5</v>
      </c>
      <c r="Y30" s="233" t="s">
        <v>5</v>
      </c>
      <c r="Z30" s="234" t="s">
        <v>5</v>
      </c>
      <c r="AA30" s="231" t="s">
        <v>5</v>
      </c>
      <c r="AB30" s="231" t="s">
        <v>5</v>
      </c>
      <c r="AC30" s="226" t="s">
        <v>5</v>
      </c>
      <c r="AD30" s="227" t="s">
        <v>5</v>
      </c>
      <c r="AE30" s="233" t="s">
        <v>744</v>
      </c>
      <c r="AF30" s="234" t="s">
        <v>744</v>
      </c>
      <c r="AG30" s="231" t="s">
        <v>744</v>
      </c>
      <c r="AH30" s="231" t="s">
        <v>744</v>
      </c>
      <c r="AI30" s="226" t="s">
        <v>744</v>
      </c>
      <c r="AJ30" s="227" t="s">
        <v>744</v>
      </c>
      <c r="AK30" s="508"/>
      <c r="AW30" s="28" t="s">
        <v>11</v>
      </c>
      <c r="AX30" s="28"/>
      <c r="AY30" s="28"/>
      <c r="AZ30" s="28" t="s">
        <v>268</v>
      </c>
      <c r="BA30" s="28"/>
      <c r="BB30" s="28"/>
      <c r="BC30" s="28"/>
      <c r="BD30" s="28" t="s">
        <v>462</v>
      </c>
      <c r="BE30" s="28"/>
      <c r="BF30" s="28"/>
      <c r="BG30" s="28"/>
      <c r="BH30" s="28"/>
      <c r="BI30" s="71" t="s">
        <v>322</v>
      </c>
      <c r="BJ30" s="28"/>
      <c r="BK30" s="28"/>
      <c r="BL30" s="28"/>
      <c r="BM30" s="28"/>
      <c r="BN30" s="28"/>
      <c r="BO30" s="28"/>
      <c r="BP30" s="28"/>
      <c r="BQ30" s="28" t="s">
        <v>514</v>
      </c>
      <c r="BR30" s="28"/>
      <c r="BS30" s="28"/>
      <c r="BT30" s="28"/>
      <c r="BU30" s="28"/>
      <c r="BV30" s="28" t="s">
        <v>267</v>
      </c>
      <c r="BW30" s="28"/>
      <c r="BX30" s="28"/>
      <c r="BY30" s="28"/>
      <c r="BZ30" s="28"/>
      <c r="CA30" s="28"/>
      <c r="CB30" s="28"/>
      <c r="CC30" s="28"/>
      <c r="CD30" s="28"/>
    </row>
    <row r="31" spans="1:82" ht="12.75">
      <c r="A31" s="238" t="s">
        <v>201</v>
      </c>
      <c r="B31" s="239" t="s">
        <v>389</v>
      </c>
      <c r="C31" s="264" t="s">
        <v>10</v>
      </c>
      <c r="D31" s="261" t="s">
        <v>6</v>
      </c>
      <c r="E31" s="233" t="s">
        <v>5</v>
      </c>
      <c r="F31" s="240">
        <v>2</v>
      </c>
      <c r="G31" s="233" t="s">
        <v>5</v>
      </c>
      <c r="H31" s="234" t="s">
        <v>5</v>
      </c>
      <c r="I31" s="231" t="s">
        <v>5</v>
      </c>
      <c r="J31" s="231" t="s">
        <v>5</v>
      </c>
      <c r="K31" s="226" t="s">
        <v>5</v>
      </c>
      <c r="L31" s="227" t="s">
        <v>5</v>
      </c>
      <c r="M31" s="233" t="s">
        <v>5</v>
      </c>
      <c r="N31" s="234" t="s">
        <v>5</v>
      </c>
      <c r="O31" s="231" t="s">
        <v>5</v>
      </c>
      <c r="P31" s="231" t="s">
        <v>5</v>
      </c>
      <c r="Q31" s="226" t="s">
        <v>5</v>
      </c>
      <c r="R31" s="227" t="s">
        <v>5</v>
      </c>
      <c r="S31" s="233" t="s">
        <v>5</v>
      </c>
      <c r="T31" s="234" t="s">
        <v>5</v>
      </c>
      <c r="U31" s="231" t="s">
        <v>5</v>
      </c>
      <c r="V31" s="231" t="s">
        <v>5</v>
      </c>
      <c r="W31" s="226" t="s">
        <v>5</v>
      </c>
      <c r="X31" s="227" t="s">
        <v>5</v>
      </c>
      <c r="Y31" s="233" t="s">
        <v>5</v>
      </c>
      <c r="Z31" s="234" t="s">
        <v>5</v>
      </c>
      <c r="AA31" s="231" t="s">
        <v>5</v>
      </c>
      <c r="AB31" s="231" t="s">
        <v>5</v>
      </c>
      <c r="AC31" s="226" t="s">
        <v>5</v>
      </c>
      <c r="AD31" s="227" t="s">
        <v>5</v>
      </c>
      <c r="AE31" s="233" t="s">
        <v>744</v>
      </c>
      <c r="AF31" s="234" t="s">
        <v>744</v>
      </c>
      <c r="AG31" s="231" t="s">
        <v>744</v>
      </c>
      <c r="AH31" s="231" t="s">
        <v>744</v>
      </c>
      <c r="AI31" s="226" t="s">
        <v>744</v>
      </c>
      <c r="AJ31" s="227" t="s">
        <v>744</v>
      </c>
      <c r="AK31" s="508"/>
      <c r="AW31" s="28" t="s">
        <v>227</v>
      </c>
      <c r="AX31" s="28"/>
      <c r="AY31" s="28"/>
      <c r="AZ31" s="28" t="s">
        <v>269</v>
      </c>
      <c r="BA31" s="28"/>
      <c r="BB31" s="28"/>
      <c r="BC31" s="28"/>
      <c r="BD31" s="28" t="s">
        <v>463</v>
      </c>
      <c r="BE31" s="28"/>
      <c r="BF31" s="28"/>
      <c r="BG31" s="28"/>
      <c r="BH31" s="28"/>
      <c r="BI31" s="71" t="s">
        <v>323</v>
      </c>
      <c r="BJ31" s="28"/>
      <c r="BK31" s="28"/>
      <c r="BL31" s="28"/>
      <c r="BM31" s="28"/>
      <c r="BN31" s="28"/>
      <c r="BO31" s="28"/>
      <c r="BP31" s="28"/>
      <c r="BQ31" s="28" t="s">
        <v>516</v>
      </c>
      <c r="BR31" s="28"/>
      <c r="BS31" s="28"/>
      <c r="BT31" s="28"/>
      <c r="BU31" s="28"/>
      <c r="BV31" s="28" t="s">
        <v>542</v>
      </c>
      <c r="BW31" s="28"/>
      <c r="BX31" s="28"/>
      <c r="BY31" s="28"/>
      <c r="BZ31" s="28"/>
      <c r="CA31" s="28"/>
      <c r="CB31" s="28"/>
      <c r="CC31" s="28"/>
      <c r="CD31" s="28"/>
    </row>
    <row r="32" spans="1:82" ht="12.75">
      <c r="A32" s="238" t="s">
        <v>201</v>
      </c>
      <c r="B32" s="247" t="s">
        <v>397</v>
      </c>
      <c r="C32" s="266" t="s">
        <v>10</v>
      </c>
      <c r="D32" s="261" t="s">
        <v>6</v>
      </c>
      <c r="E32" s="233" t="s">
        <v>655</v>
      </c>
      <c r="F32" s="249">
        <v>1</v>
      </c>
      <c r="G32" s="256" t="s">
        <v>5</v>
      </c>
      <c r="H32" s="257" t="s">
        <v>5</v>
      </c>
      <c r="I32" s="258" t="s">
        <v>5</v>
      </c>
      <c r="J32" s="258" t="s">
        <v>5</v>
      </c>
      <c r="K32" s="259" t="s">
        <v>5</v>
      </c>
      <c r="L32" s="240" t="s">
        <v>5</v>
      </c>
      <c r="M32" s="256" t="s">
        <v>5</v>
      </c>
      <c r="N32" s="257" t="s">
        <v>5</v>
      </c>
      <c r="O32" s="258" t="s">
        <v>5</v>
      </c>
      <c r="P32" s="258" t="s">
        <v>5</v>
      </c>
      <c r="Q32" s="259" t="s">
        <v>5</v>
      </c>
      <c r="R32" s="240" t="s">
        <v>5</v>
      </c>
      <c r="S32" s="256" t="s">
        <v>5</v>
      </c>
      <c r="T32" s="257" t="s">
        <v>5</v>
      </c>
      <c r="U32" s="258" t="s">
        <v>5</v>
      </c>
      <c r="V32" s="258" t="s">
        <v>5</v>
      </c>
      <c r="W32" s="259" t="s">
        <v>5</v>
      </c>
      <c r="X32" s="240" t="s">
        <v>5</v>
      </c>
      <c r="Y32" s="256" t="s">
        <v>5</v>
      </c>
      <c r="Z32" s="257" t="s">
        <v>5</v>
      </c>
      <c r="AA32" s="258" t="s">
        <v>5</v>
      </c>
      <c r="AB32" s="258" t="s">
        <v>5</v>
      </c>
      <c r="AC32" s="259" t="s">
        <v>5</v>
      </c>
      <c r="AD32" s="240" t="s">
        <v>5</v>
      </c>
      <c r="AE32" s="256" t="s">
        <v>744</v>
      </c>
      <c r="AF32" s="257" t="s">
        <v>744</v>
      </c>
      <c r="AG32" s="258" t="s">
        <v>744</v>
      </c>
      <c r="AH32" s="258" t="s">
        <v>744</v>
      </c>
      <c r="AI32" s="259" t="s">
        <v>744</v>
      </c>
      <c r="AJ32" s="240" t="s">
        <v>744</v>
      </c>
      <c r="AK32" s="508"/>
      <c r="AW32" s="28"/>
      <c r="AX32" s="28"/>
      <c r="AY32" s="28"/>
      <c r="AZ32" s="28" t="s">
        <v>255</v>
      </c>
      <c r="BA32" s="28"/>
      <c r="BB32" s="28"/>
      <c r="BC32" s="28"/>
      <c r="BD32" s="28" t="s">
        <v>464</v>
      </c>
      <c r="BE32" s="28"/>
      <c r="BF32" s="28"/>
      <c r="BG32" s="28"/>
      <c r="BH32" s="28"/>
      <c r="BI32" s="71" t="s">
        <v>324</v>
      </c>
      <c r="BJ32" s="28"/>
      <c r="BK32" s="28"/>
      <c r="BL32" s="28"/>
      <c r="BM32" s="28"/>
      <c r="BN32" s="28"/>
      <c r="BO32" s="28"/>
      <c r="BP32" s="28"/>
      <c r="BQ32" s="28" t="s">
        <v>517</v>
      </c>
      <c r="BR32" s="28"/>
      <c r="BS32" s="28"/>
      <c r="BT32" s="28"/>
      <c r="BU32" s="28"/>
      <c r="BV32" s="28"/>
      <c r="BW32" s="28"/>
      <c r="BX32" s="28"/>
      <c r="BY32" s="28"/>
      <c r="BZ32" s="28"/>
      <c r="CA32" s="28"/>
      <c r="CB32" s="28"/>
      <c r="CC32" s="28"/>
      <c r="CD32" s="28"/>
    </row>
    <row r="33" spans="1:82" ht="12.75">
      <c r="A33" s="238" t="s">
        <v>201</v>
      </c>
      <c r="B33" s="247" t="s">
        <v>398</v>
      </c>
      <c r="C33" s="266" t="s">
        <v>10</v>
      </c>
      <c r="D33" s="261" t="s">
        <v>6</v>
      </c>
      <c r="E33" s="267" t="s">
        <v>649</v>
      </c>
      <c r="F33" s="249">
        <v>1</v>
      </c>
      <c r="G33" s="256" t="s">
        <v>5</v>
      </c>
      <c r="H33" s="257" t="s">
        <v>5</v>
      </c>
      <c r="I33" s="258" t="s">
        <v>5</v>
      </c>
      <c r="J33" s="258" t="s">
        <v>5</v>
      </c>
      <c r="K33" s="259" t="s">
        <v>5</v>
      </c>
      <c r="L33" s="240" t="s">
        <v>5</v>
      </c>
      <c r="M33" s="256" t="s">
        <v>5</v>
      </c>
      <c r="N33" s="257" t="s">
        <v>5</v>
      </c>
      <c r="O33" s="258" t="s">
        <v>5</v>
      </c>
      <c r="P33" s="258" t="s">
        <v>5</v>
      </c>
      <c r="Q33" s="259" t="s">
        <v>5</v>
      </c>
      <c r="R33" s="240" t="s">
        <v>5</v>
      </c>
      <c r="S33" s="256" t="s">
        <v>5</v>
      </c>
      <c r="T33" s="257" t="s">
        <v>5</v>
      </c>
      <c r="U33" s="258" t="s">
        <v>5</v>
      </c>
      <c r="V33" s="258" t="s">
        <v>5</v>
      </c>
      <c r="W33" s="259" t="s">
        <v>5</v>
      </c>
      <c r="X33" s="240" t="s">
        <v>5</v>
      </c>
      <c r="Y33" s="256" t="s">
        <v>5</v>
      </c>
      <c r="Z33" s="257" t="s">
        <v>5</v>
      </c>
      <c r="AA33" s="258" t="s">
        <v>5</v>
      </c>
      <c r="AB33" s="258" t="s">
        <v>5</v>
      </c>
      <c r="AC33" s="259" t="s">
        <v>5</v>
      </c>
      <c r="AD33" s="240" t="s">
        <v>5</v>
      </c>
      <c r="AE33" s="256" t="s">
        <v>744</v>
      </c>
      <c r="AF33" s="257" t="s">
        <v>744</v>
      </c>
      <c r="AG33" s="258" t="s">
        <v>744</v>
      </c>
      <c r="AH33" s="258" t="s">
        <v>744</v>
      </c>
      <c r="AI33" s="259" t="s">
        <v>744</v>
      </c>
      <c r="AJ33" s="240" t="s">
        <v>744</v>
      </c>
      <c r="AK33" s="508"/>
      <c r="AW33" s="28"/>
      <c r="AX33" s="28"/>
      <c r="AY33" s="28"/>
      <c r="AZ33" s="28"/>
      <c r="BA33" s="28"/>
      <c r="BB33" s="28"/>
      <c r="BC33" s="28"/>
      <c r="BD33" s="28" t="s">
        <v>54</v>
      </c>
      <c r="BE33" s="28"/>
      <c r="BF33" s="28"/>
      <c r="BG33" s="28"/>
      <c r="BH33" s="28"/>
      <c r="BI33" s="71" t="s">
        <v>325</v>
      </c>
      <c r="BJ33" s="28"/>
      <c r="BK33" s="28"/>
      <c r="BL33" s="28"/>
      <c r="BM33" s="28"/>
      <c r="BN33" s="28"/>
      <c r="BO33" s="28"/>
      <c r="BP33" s="28"/>
      <c r="BQ33" s="28"/>
      <c r="BR33" s="28"/>
      <c r="BS33" s="28"/>
      <c r="BT33" s="28"/>
      <c r="BU33" s="28"/>
      <c r="BV33" s="28"/>
      <c r="BW33" s="28"/>
      <c r="BX33" s="28"/>
      <c r="BY33" s="28"/>
      <c r="BZ33" s="28"/>
      <c r="CA33" s="28"/>
      <c r="CB33" s="28"/>
      <c r="CC33" s="28"/>
      <c r="CD33" s="28"/>
    </row>
    <row r="34" spans="1:82" ht="12.75">
      <c r="A34" s="238" t="s">
        <v>201</v>
      </c>
      <c r="B34" s="247" t="s">
        <v>401</v>
      </c>
      <c r="C34" s="266" t="s">
        <v>10</v>
      </c>
      <c r="D34" s="261" t="s">
        <v>6</v>
      </c>
      <c r="E34" s="267" t="s">
        <v>649</v>
      </c>
      <c r="F34" s="249">
        <v>1</v>
      </c>
      <c r="G34" s="256" t="s">
        <v>5</v>
      </c>
      <c r="H34" s="257" t="s">
        <v>5</v>
      </c>
      <c r="I34" s="258" t="s">
        <v>5</v>
      </c>
      <c r="J34" s="258" t="s">
        <v>5</v>
      </c>
      <c r="K34" s="259" t="s">
        <v>5</v>
      </c>
      <c r="L34" s="240" t="s">
        <v>5</v>
      </c>
      <c r="M34" s="256" t="s">
        <v>5</v>
      </c>
      <c r="N34" s="257" t="s">
        <v>5</v>
      </c>
      <c r="O34" s="258" t="s">
        <v>5</v>
      </c>
      <c r="P34" s="258" t="s">
        <v>5</v>
      </c>
      <c r="Q34" s="259" t="s">
        <v>5</v>
      </c>
      <c r="R34" s="240" t="s">
        <v>5</v>
      </c>
      <c r="S34" s="256" t="s">
        <v>5</v>
      </c>
      <c r="T34" s="257" t="s">
        <v>5</v>
      </c>
      <c r="U34" s="258" t="s">
        <v>5</v>
      </c>
      <c r="V34" s="258" t="s">
        <v>5</v>
      </c>
      <c r="W34" s="259" t="s">
        <v>5</v>
      </c>
      <c r="X34" s="240" t="s">
        <v>5</v>
      </c>
      <c r="Y34" s="256" t="s">
        <v>5</v>
      </c>
      <c r="Z34" s="257" t="s">
        <v>5</v>
      </c>
      <c r="AA34" s="258" t="s">
        <v>5</v>
      </c>
      <c r="AB34" s="258" t="s">
        <v>5</v>
      </c>
      <c r="AC34" s="259" t="s">
        <v>5</v>
      </c>
      <c r="AD34" s="240" t="s">
        <v>5</v>
      </c>
      <c r="AE34" s="256" t="s">
        <v>744</v>
      </c>
      <c r="AF34" s="257" t="s">
        <v>744</v>
      </c>
      <c r="AG34" s="258" t="s">
        <v>744</v>
      </c>
      <c r="AH34" s="258" t="s">
        <v>744</v>
      </c>
      <c r="AI34" s="259" t="s">
        <v>744</v>
      </c>
      <c r="AJ34" s="240" t="s">
        <v>744</v>
      </c>
      <c r="AK34" s="508"/>
      <c r="AW34" s="72" t="s">
        <v>147</v>
      </c>
      <c r="AX34" s="28"/>
      <c r="AY34" s="28"/>
      <c r="AZ34" s="28"/>
      <c r="BA34" s="28"/>
      <c r="BB34" s="28"/>
      <c r="BC34" s="28"/>
      <c r="BD34" s="28" t="s">
        <v>55</v>
      </c>
      <c r="BE34" s="28"/>
      <c r="BF34" s="28"/>
      <c r="BG34" s="28"/>
      <c r="BH34" s="28"/>
      <c r="BI34" s="71" t="s">
        <v>326</v>
      </c>
      <c r="BJ34" s="28"/>
      <c r="BK34" s="28"/>
      <c r="BL34" s="28"/>
      <c r="BM34" s="28"/>
      <c r="BN34" s="28"/>
      <c r="BO34" s="28"/>
      <c r="BP34" s="28"/>
      <c r="BQ34" s="28"/>
      <c r="BR34" s="28"/>
      <c r="BS34" s="28"/>
      <c r="BT34" s="28"/>
      <c r="BU34" s="28"/>
      <c r="BV34" s="28"/>
      <c r="BW34" s="28"/>
      <c r="BX34" s="28"/>
      <c r="BY34" s="28"/>
      <c r="BZ34" s="28"/>
      <c r="CA34" s="28"/>
      <c r="CB34" s="28"/>
      <c r="CC34" s="28"/>
      <c r="CD34" s="28"/>
    </row>
    <row r="35" spans="1:82" ht="12.75">
      <c r="A35" s="238" t="s">
        <v>201</v>
      </c>
      <c r="B35" s="247" t="s">
        <v>402</v>
      </c>
      <c r="C35" s="266" t="s">
        <v>10</v>
      </c>
      <c r="D35" s="261" t="s">
        <v>6</v>
      </c>
      <c r="E35" s="267" t="s">
        <v>649</v>
      </c>
      <c r="F35" s="249">
        <v>1</v>
      </c>
      <c r="G35" s="256" t="s">
        <v>5</v>
      </c>
      <c r="H35" s="257" t="s">
        <v>5</v>
      </c>
      <c r="I35" s="258" t="s">
        <v>5</v>
      </c>
      <c r="J35" s="258" t="s">
        <v>5</v>
      </c>
      <c r="K35" s="259" t="s">
        <v>5</v>
      </c>
      <c r="L35" s="240" t="s">
        <v>5</v>
      </c>
      <c r="M35" s="256" t="s">
        <v>5</v>
      </c>
      <c r="N35" s="257" t="s">
        <v>5</v>
      </c>
      <c r="O35" s="258" t="s">
        <v>5</v>
      </c>
      <c r="P35" s="258" t="s">
        <v>5</v>
      </c>
      <c r="Q35" s="259" t="s">
        <v>5</v>
      </c>
      <c r="R35" s="240" t="s">
        <v>5</v>
      </c>
      <c r="S35" s="256" t="s">
        <v>5</v>
      </c>
      <c r="T35" s="257" t="s">
        <v>5</v>
      </c>
      <c r="U35" s="258" t="s">
        <v>5</v>
      </c>
      <c r="V35" s="258" t="s">
        <v>5</v>
      </c>
      <c r="W35" s="259" t="s">
        <v>5</v>
      </c>
      <c r="X35" s="240" t="s">
        <v>5</v>
      </c>
      <c r="Y35" s="256" t="s">
        <v>5</v>
      </c>
      <c r="Z35" s="257" t="s">
        <v>5</v>
      </c>
      <c r="AA35" s="258" t="s">
        <v>5</v>
      </c>
      <c r="AB35" s="258" t="s">
        <v>5</v>
      </c>
      <c r="AC35" s="259" t="s">
        <v>5</v>
      </c>
      <c r="AD35" s="240" t="s">
        <v>5</v>
      </c>
      <c r="AE35" s="256" t="s">
        <v>744</v>
      </c>
      <c r="AF35" s="257" t="s">
        <v>744</v>
      </c>
      <c r="AG35" s="258" t="s">
        <v>744</v>
      </c>
      <c r="AH35" s="258" t="s">
        <v>744</v>
      </c>
      <c r="AI35" s="259" t="s">
        <v>744</v>
      </c>
      <c r="AJ35" s="240" t="s">
        <v>744</v>
      </c>
      <c r="AK35" s="508"/>
      <c r="AW35" s="28" t="s">
        <v>6</v>
      </c>
      <c r="AX35" s="28"/>
      <c r="AY35" s="28"/>
      <c r="AZ35" s="72" t="s">
        <v>137</v>
      </c>
      <c r="BA35" s="28"/>
      <c r="BB35" s="28"/>
      <c r="BC35" s="28"/>
      <c r="BD35" s="28" t="s">
        <v>56</v>
      </c>
      <c r="BE35" s="28"/>
      <c r="BF35" s="28"/>
      <c r="BG35" s="28"/>
      <c r="BH35" s="28"/>
      <c r="BI35" s="71" t="s">
        <v>327</v>
      </c>
      <c r="BJ35" s="28"/>
      <c r="BK35" s="28"/>
      <c r="BL35" s="28"/>
      <c r="BM35" s="28"/>
      <c r="BN35" s="28"/>
      <c r="BO35" s="28"/>
      <c r="BP35" s="28"/>
      <c r="BQ35" s="28"/>
      <c r="BR35" s="28"/>
      <c r="BS35" s="28"/>
      <c r="BT35" s="28"/>
      <c r="BU35" s="28"/>
      <c r="BV35" s="28"/>
      <c r="BW35" s="28"/>
      <c r="BX35" s="28"/>
      <c r="BY35" s="28"/>
      <c r="BZ35" s="28"/>
      <c r="CA35" s="28"/>
      <c r="CB35" s="28"/>
      <c r="CC35" s="28"/>
      <c r="CD35" s="28"/>
    </row>
    <row r="36" spans="1:82" ht="12.75">
      <c r="A36" s="238" t="s">
        <v>201</v>
      </c>
      <c r="B36" s="247" t="s">
        <v>414</v>
      </c>
      <c r="C36" s="266" t="s">
        <v>10</v>
      </c>
      <c r="D36" s="261" t="s">
        <v>6</v>
      </c>
      <c r="E36" s="267" t="s">
        <v>650</v>
      </c>
      <c r="F36" s="249">
        <v>1</v>
      </c>
      <c r="G36" s="256" t="s">
        <v>5</v>
      </c>
      <c r="H36" s="257" t="s">
        <v>5</v>
      </c>
      <c r="I36" s="258" t="s">
        <v>5</v>
      </c>
      <c r="J36" s="258" t="s">
        <v>5</v>
      </c>
      <c r="K36" s="259" t="s">
        <v>5</v>
      </c>
      <c r="L36" s="240" t="s">
        <v>5</v>
      </c>
      <c r="M36" s="256" t="s">
        <v>5</v>
      </c>
      <c r="N36" s="257" t="s">
        <v>5</v>
      </c>
      <c r="O36" s="258" t="s">
        <v>5</v>
      </c>
      <c r="P36" s="258" t="s">
        <v>5</v>
      </c>
      <c r="Q36" s="259" t="s">
        <v>5</v>
      </c>
      <c r="R36" s="240" t="s">
        <v>5</v>
      </c>
      <c r="S36" s="256" t="s">
        <v>5</v>
      </c>
      <c r="T36" s="257" t="s">
        <v>5</v>
      </c>
      <c r="U36" s="258" t="s">
        <v>5</v>
      </c>
      <c r="V36" s="258" t="s">
        <v>5</v>
      </c>
      <c r="W36" s="259" t="s">
        <v>5</v>
      </c>
      <c r="X36" s="240" t="s">
        <v>5</v>
      </c>
      <c r="Y36" s="256" t="s">
        <v>5</v>
      </c>
      <c r="Z36" s="257" t="s">
        <v>5</v>
      </c>
      <c r="AA36" s="258" t="s">
        <v>5</v>
      </c>
      <c r="AB36" s="258" t="s">
        <v>5</v>
      </c>
      <c r="AC36" s="259" t="s">
        <v>5</v>
      </c>
      <c r="AD36" s="240" t="s">
        <v>5</v>
      </c>
      <c r="AE36" s="256" t="s">
        <v>5</v>
      </c>
      <c r="AF36" s="257" t="s">
        <v>648</v>
      </c>
      <c r="AG36" s="258" t="s">
        <v>648</v>
      </c>
      <c r="AH36" s="258" t="s">
        <v>5</v>
      </c>
      <c r="AI36" s="259" t="s">
        <v>648</v>
      </c>
      <c r="AJ36" s="240" t="s">
        <v>648</v>
      </c>
      <c r="AK36" s="508"/>
      <c r="AW36" s="28" t="s">
        <v>49</v>
      </c>
      <c r="AX36" s="28"/>
      <c r="AY36" s="28"/>
      <c r="AZ36" s="28" t="s">
        <v>270</v>
      </c>
      <c r="BA36" s="28"/>
      <c r="BB36" s="28"/>
      <c r="BC36" s="28"/>
      <c r="BD36" s="28"/>
      <c r="BE36" s="28"/>
      <c r="BF36" s="28"/>
      <c r="BG36" s="28"/>
      <c r="BH36" s="28"/>
      <c r="BI36" s="71" t="s">
        <v>328</v>
      </c>
      <c r="BJ36" s="28"/>
      <c r="BK36" s="28"/>
      <c r="BL36" s="28"/>
      <c r="BM36" s="28"/>
      <c r="BN36" s="28"/>
      <c r="BO36" s="28"/>
      <c r="BP36" s="28"/>
      <c r="BQ36" s="28"/>
      <c r="BR36" s="28"/>
      <c r="BS36" s="28"/>
      <c r="BT36" s="28"/>
      <c r="BU36" s="28"/>
      <c r="BV36" s="28"/>
      <c r="BW36" s="28"/>
      <c r="BX36" s="28"/>
      <c r="BY36" s="28"/>
      <c r="BZ36" s="28"/>
      <c r="CA36" s="28"/>
      <c r="CB36" s="28"/>
      <c r="CC36" s="28"/>
      <c r="CD36" s="28"/>
    </row>
    <row r="37" spans="1:82" ht="38.25">
      <c r="A37" s="238" t="s">
        <v>201</v>
      </c>
      <c r="B37" s="247" t="s">
        <v>633</v>
      </c>
      <c r="C37" s="266" t="s">
        <v>10</v>
      </c>
      <c r="D37" s="261" t="s">
        <v>6</v>
      </c>
      <c r="E37" s="234" t="s">
        <v>652</v>
      </c>
      <c r="F37" s="249">
        <v>2</v>
      </c>
      <c r="G37" s="256" t="s">
        <v>5</v>
      </c>
      <c r="H37" s="257" t="s">
        <v>5</v>
      </c>
      <c r="I37" s="258" t="s">
        <v>5</v>
      </c>
      <c r="J37" s="258" t="s">
        <v>5</v>
      </c>
      <c r="K37" s="259" t="s">
        <v>5</v>
      </c>
      <c r="L37" s="240" t="s">
        <v>5</v>
      </c>
      <c r="M37" s="256" t="s">
        <v>5</v>
      </c>
      <c r="N37" s="257" t="s">
        <v>5</v>
      </c>
      <c r="O37" s="258" t="s">
        <v>5</v>
      </c>
      <c r="P37" s="258" t="s">
        <v>5</v>
      </c>
      <c r="Q37" s="259" t="s">
        <v>5</v>
      </c>
      <c r="R37" s="240" t="s">
        <v>5</v>
      </c>
      <c r="S37" s="256" t="s">
        <v>5</v>
      </c>
      <c r="T37" s="257" t="s">
        <v>5</v>
      </c>
      <c r="U37" s="258" t="s">
        <v>5</v>
      </c>
      <c r="V37" s="258" t="s">
        <v>5</v>
      </c>
      <c r="W37" s="259" t="s">
        <v>5</v>
      </c>
      <c r="X37" s="240" t="s">
        <v>5</v>
      </c>
      <c r="Y37" s="256" t="s">
        <v>5</v>
      </c>
      <c r="Z37" s="257" t="s">
        <v>5</v>
      </c>
      <c r="AA37" s="258" t="s">
        <v>5</v>
      </c>
      <c r="AB37" s="258" t="s">
        <v>5</v>
      </c>
      <c r="AC37" s="259" t="s">
        <v>5</v>
      </c>
      <c r="AD37" s="240" t="s">
        <v>5</v>
      </c>
      <c r="AE37" s="256" t="s">
        <v>744</v>
      </c>
      <c r="AF37" s="257" t="s">
        <v>744</v>
      </c>
      <c r="AG37" s="258" t="s">
        <v>744</v>
      </c>
      <c r="AH37" s="258" t="s">
        <v>744</v>
      </c>
      <c r="AI37" s="259" t="s">
        <v>744</v>
      </c>
      <c r="AJ37" s="240" t="s">
        <v>744</v>
      </c>
      <c r="AK37" s="509" t="s">
        <v>924</v>
      </c>
      <c r="AW37" s="28" t="s">
        <v>96</v>
      </c>
      <c r="AX37" s="28"/>
      <c r="AY37" s="28"/>
      <c r="AZ37" s="28" t="s">
        <v>271</v>
      </c>
      <c r="BA37" s="28"/>
      <c r="BB37" s="28"/>
      <c r="BC37" s="28"/>
      <c r="BD37" s="28"/>
      <c r="BE37" s="28"/>
      <c r="BF37" s="28"/>
      <c r="BG37" s="28"/>
      <c r="BH37" s="28"/>
      <c r="BI37" s="71" t="s">
        <v>329</v>
      </c>
      <c r="BJ37" s="28"/>
      <c r="BK37" s="28"/>
      <c r="BL37" s="28"/>
      <c r="BM37" s="28"/>
      <c r="BN37" s="28"/>
      <c r="BO37" s="28"/>
      <c r="BP37" s="28"/>
      <c r="BQ37" s="28"/>
      <c r="BR37" s="28"/>
      <c r="BS37" s="28"/>
      <c r="BT37" s="28"/>
      <c r="BU37" s="28"/>
      <c r="BV37" s="28"/>
      <c r="BW37" s="28"/>
      <c r="BX37" s="28"/>
      <c r="BY37" s="28"/>
      <c r="BZ37" s="28"/>
      <c r="CA37" s="28"/>
      <c r="CB37" s="28"/>
      <c r="CC37" s="28"/>
      <c r="CD37" s="28"/>
    </row>
    <row r="38" spans="1:82" ht="12.75">
      <c r="A38" s="238" t="s">
        <v>201</v>
      </c>
      <c r="B38" s="247" t="s">
        <v>418</v>
      </c>
      <c r="C38" s="266" t="s">
        <v>10</v>
      </c>
      <c r="D38" s="261" t="s">
        <v>6</v>
      </c>
      <c r="E38" s="267" t="s">
        <v>653</v>
      </c>
      <c r="F38" s="249">
        <v>1</v>
      </c>
      <c r="G38" s="256" t="s">
        <v>5</v>
      </c>
      <c r="H38" s="257" t="s">
        <v>5</v>
      </c>
      <c r="I38" s="258" t="s">
        <v>5</v>
      </c>
      <c r="J38" s="258" t="s">
        <v>5</v>
      </c>
      <c r="K38" s="259" t="s">
        <v>5</v>
      </c>
      <c r="L38" s="240" t="s">
        <v>5</v>
      </c>
      <c r="M38" s="256" t="s">
        <v>5</v>
      </c>
      <c r="N38" s="257" t="s">
        <v>5</v>
      </c>
      <c r="O38" s="258" t="s">
        <v>5</v>
      </c>
      <c r="P38" s="258" t="s">
        <v>5</v>
      </c>
      <c r="Q38" s="259" t="s">
        <v>5</v>
      </c>
      <c r="R38" s="240" t="s">
        <v>5</v>
      </c>
      <c r="S38" s="256" t="s">
        <v>5</v>
      </c>
      <c r="T38" s="257" t="s">
        <v>5</v>
      </c>
      <c r="U38" s="258" t="s">
        <v>5</v>
      </c>
      <c r="V38" s="258" t="s">
        <v>5</v>
      </c>
      <c r="W38" s="259" t="s">
        <v>5</v>
      </c>
      <c r="X38" s="240" t="s">
        <v>5</v>
      </c>
      <c r="Y38" s="256" t="s">
        <v>5</v>
      </c>
      <c r="Z38" s="257" t="s">
        <v>5</v>
      </c>
      <c r="AA38" s="258" t="s">
        <v>5</v>
      </c>
      <c r="AB38" s="258" t="s">
        <v>5</v>
      </c>
      <c r="AC38" s="259" t="s">
        <v>5</v>
      </c>
      <c r="AD38" s="240" t="s">
        <v>5</v>
      </c>
      <c r="AE38" s="256" t="s">
        <v>648</v>
      </c>
      <c r="AF38" s="257" t="s">
        <v>648</v>
      </c>
      <c r="AG38" s="258" t="s">
        <v>5</v>
      </c>
      <c r="AH38" s="258" t="s">
        <v>648</v>
      </c>
      <c r="AI38" s="259" t="s">
        <v>648</v>
      </c>
      <c r="AJ38" s="240" t="s">
        <v>5</v>
      </c>
      <c r="AK38" s="508"/>
      <c r="AW38" s="28" t="s">
        <v>229</v>
      </c>
      <c r="AX38" s="28"/>
      <c r="AY38" s="28"/>
      <c r="AZ38" s="28" t="s">
        <v>272</v>
      </c>
      <c r="BA38" s="28"/>
      <c r="BB38" s="28"/>
      <c r="BC38" s="28"/>
      <c r="BD38" s="28"/>
      <c r="BE38" s="28"/>
      <c r="BF38" s="28"/>
      <c r="BG38" s="28"/>
      <c r="BH38" s="28"/>
      <c r="BI38" s="71" t="s">
        <v>330</v>
      </c>
      <c r="BJ38" s="28"/>
      <c r="BK38" s="28"/>
      <c r="BL38" s="28"/>
      <c r="BM38" s="28"/>
      <c r="BN38" s="28"/>
      <c r="BO38" s="28"/>
      <c r="BP38" s="28"/>
      <c r="BQ38" s="28"/>
      <c r="BR38" s="28"/>
      <c r="BS38" s="28"/>
      <c r="BT38" s="28"/>
      <c r="BU38" s="28"/>
      <c r="BV38" s="28"/>
      <c r="BW38" s="28"/>
      <c r="BX38" s="28"/>
      <c r="BY38" s="28"/>
      <c r="BZ38" s="28"/>
      <c r="CA38" s="28"/>
      <c r="CB38" s="28"/>
      <c r="CC38" s="28"/>
      <c r="CD38" s="28"/>
    </row>
    <row r="39" spans="1:82" ht="12.75">
      <c r="A39" s="238" t="s">
        <v>201</v>
      </c>
      <c r="B39" s="247" t="s">
        <v>826</v>
      </c>
      <c r="C39" s="266" t="s">
        <v>10</v>
      </c>
      <c r="D39" s="261" t="s">
        <v>6</v>
      </c>
      <c r="E39" s="267" t="s">
        <v>649</v>
      </c>
      <c r="F39" s="249">
        <v>2</v>
      </c>
      <c r="G39" s="256" t="s">
        <v>744</v>
      </c>
      <c r="H39" s="257" t="s">
        <v>744</v>
      </c>
      <c r="I39" s="258" t="s">
        <v>744</v>
      </c>
      <c r="J39" s="258" t="s">
        <v>744</v>
      </c>
      <c r="K39" s="259" t="s">
        <v>744</v>
      </c>
      <c r="L39" s="240" t="s">
        <v>744</v>
      </c>
      <c r="M39" s="256" t="s">
        <v>5</v>
      </c>
      <c r="N39" s="257" t="s">
        <v>5</v>
      </c>
      <c r="O39" s="258" t="s">
        <v>5</v>
      </c>
      <c r="P39" s="258" t="s">
        <v>5</v>
      </c>
      <c r="Q39" s="259" t="s">
        <v>5</v>
      </c>
      <c r="R39" s="240" t="s">
        <v>5</v>
      </c>
      <c r="S39" s="256" t="s">
        <v>5</v>
      </c>
      <c r="T39" s="257" t="s">
        <v>5</v>
      </c>
      <c r="U39" s="258" t="s">
        <v>5</v>
      </c>
      <c r="V39" s="258" t="s">
        <v>5</v>
      </c>
      <c r="W39" s="259" t="s">
        <v>5</v>
      </c>
      <c r="X39" s="240" t="s">
        <v>5</v>
      </c>
      <c r="Y39" s="256" t="s">
        <v>5</v>
      </c>
      <c r="Z39" s="257" t="s">
        <v>5</v>
      </c>
      <c r="AA39" s="258" t="s">
        <v>5</v>
      </c>
      <c r="AB39" s="258" t="s">
        <v>5</v>
      </c>
      <c r="AC39" s="259" t="s">
        <v>5</v>
      </c>
      <c r="AD39" s="240" t="s">
        <v>5</v>
      </c>
      <c r="AE39" s="256" t="s">
        <v>744</v>
      </c>
      <c r="AF39" s="257" t="s">
        <v>744</v>
      </c>
      <c r="AG39" s="258" t="s">
        <v>744</v>
      </c>
      <c r="AH39" s="258" t="s">
        <v>744</v>
      </c>
      <c r="AI39" s="259" t="s">
        <v>744</v>
      </c>
      <c r="AJ39" s="240" t="s">
        <v>744</v>
      </c>
      <c r="AK39" s="508"/>
      <c r="AW39" s="28" t="s">
        <v>230</v>
      </c>
      <c r="AX39" s="28"/>
      <c r="AY39" s="28"/>
      <c r="AZ39" s="28"/>
      <c r="BA39" s="28"/>
      <c r="BB39" s="28"/>
      <c r="BC39" s="28"/>
      <c r="BD39" s="28"/>
      <c r="BE39" s="28"/>
      <c r="BF39" s="28"/>
      <c r="BG39" s="28"/>
      <c r="BH39" s="28"/>
      <c r="BI39" s="71" t="s">
        <v>45</v>
      </c>
      <c r="BJ39" s="28"/>
      <c r="BK39" s="28"/>
      <c r="BL39" s="28"/>
      <c r="BM39" s="28"/>
      <c r="BN39" s="28"/>
      <c r="BO39" s="28"/>
      <c r="BP39" s="28"/>
      <c r="BQ39" s="28"/>
      <c r="BR39" s="28"/>
      <c r="BS39" s="28"/>
      <c r="BT39" s="28"/>
      <c r="BU39" s="28"/>
      <c r="BV39" s="28"/>
      <c r="BW39" s="28"/>
      <c r="BX39" s="28"/>
      <c r="BY39" s="28"/>
      <c r="BZ39" s="28"/>
      <c r="CA39" s="28"/>
      <c r="CB39" s="28"/>
      <c r="CC39" s="28"/>
      <c r="CD39" s="28"/>
    </row>
    <row r="40" spans="1:82" ht="12.75">
      <c r="A40" s="268" t="s">
        <v>201</v>
      </c>
      <c r="B40" s="247" t="s">
        <v>38</v>
      </c>
      <c r="C40" s="269" t="s">
        <v>10</v>
      </c>
      <c r="D40" s="270" t="s">
        <v>6</v>
      </c>
      <c r="E40" s="271" t="s">
        <v>654</v>
      </c>
      <c r="F40" s="249">
        <v>1</v>
      </c>
      <c r="G40" s="256" t="s">
        <v>5</v>
      </c>
      <c r="H40" s="257" t="s">
        <v>5</v>
      </c>
      <c r="I40" s="258" t="s">
        <v>5</v>
      </c>
      <c r="J40" s="258" t="s">
        <v>5</v>
      </c>
      <c r="K40" s="259" t="s">
        <v>5</v>
      </c>
      <c r="L40" s="272" t="s">
        <v>5</v>
      </c>
      <c r="M40" s="256" t="s">
        <v>5</v>
      </c>
      <c r="N40" s="257" t="s">
        <v>5</v>
      </c>
      <c r="O40" s="258" t="s">
        <v>5</v>
      </c>
      <c r="P40" s="258" t="s">
        <v>5</v>
      </c>
      <c r="Q40" s="259" t="s">
        <v>5</v>
      </c>
      <c r="R40" s="257" t="s">
        <v>5</v>
      </c>
      <c r="S40" s="256" t="s">
        <v>5</v>
      </c>
      <c r="T40" s="257" t="s">
        <v>5</v>
      </c>
      <c r="U40" s="258" t="s">
        <v>5</v>
      </c>
      <c r="V40" s="258" t="s">
        <v>5</v>
      </c>
      <c r="W40" s="259" t="s">
        <v>5</v>
      </c>
      <c r="X40" s="272" t="s">
        <v>5</v>
      </c>
      <c r="Y40" s="256" t="s">
        <v>5</v>
      </c>
      <c r="Z40" s="257" t="s">
        <v>5</v>
      </c>
      <c r="AA40" s="258" t="s">
        <v>5</v>
      </c>
      <c r="AB40" s="258" t="s">
        <v>5</v>
      </c>
      <c r="AC40" s="259" t="s">
        <v>5</v>
      </c>
      <c r="AD40" s="257" t="s">
        <v>5</v>
      </c>
      <c r="AE40" s="256" t="s">
        <v>744</v>
      </c>
      <c r="AF40" s="257" t="s">
        <v>744</v>
      </c>
      <c r="AG40" s="258" t="s">
        <v>744</v>
      </c>
      <c r="AH40" s="258" t="s">
        <v>744</v>
      </c>
      <c r="AI40" s="259" t="s">
        <v>744</v>
      </c>
      <c r="AJ40" s="240" t="s">
        <v>744</v>
      </c>
      <c r="AK40" s="508"/>
      <c r="AW40" s="28" t="s">
        <v>130</v>
      </c>
      <c r="AX40" s="28"/>
      <c r="AY40" s="28"/>
      <c r="AZ40" s="28"/>
      <c r="BA40" s="28"/>
      <c r="BB40" s="28"/>
      <c r="BC40" s="28"/>
      <c r="BD40" s="28"/>
      <c r="BE40" s="28"/>
      <c r="BF40" s="28"/>
      <c r="BG40" s="28"/>
      <c r="BH40" s="28"/>
      <c r="BI40" s="71" t="s">
        <v>331</v>
      </c>
      <c r="BJ40" s="28"/>
      <c r="BK40" s="28"/>
      <c r="BL40" s="28"/>
      <c r="BM40" s="28"/>
      <c r="BN40" s="28"/>
      <c r="BO40" s="28"/>
      <c r="BP40" s="28"/>
      <c r="BQ40" s="28"/>
      <c r="BR40" s="28"/>
      <c r="BS40" s="28"/>
      <c r="BT40" s="28"/>
      <c r="BU40" s="28"/>
      <c r="BV40" s="28"/>
      <c r="BW40" s="28"/>
      <c r="BX40" s="28"/>
      <c r="BY40" s="28"/>
      <c r="BZ40" s="28"/>
      <c r="CA40" s="28"/>
      <c r="CB40" s="28"/>
      <c r="CC40" s="28"/>
      <c r="CD40" s="28"/>
    </row>
    <row r="41" spans="1:82" ht="12.75">
      <c r="A41" s="238" t="s">
        <v>201</v>
      </c>
      <c r="B41" s="239" t="s">
        <v>427</v>
      </c>
      <c r="C41" s="264" t="s">
        <v>10</v>
      </c>
      <c r="D41" s="261" t="s">
        <v>6</v>
      </c>
      <c r="E41" s="267" t="s">
        <v>649</v>
      </c>
      <c r="F41" s="240">
        <v>2</v>
      </c>
      <c r="G41" s="241" t="s">
        <v>648</v>
      </c>
      <c r="H41" s="234" t="s">
        <v>5</v>
      </c>
      <c r="I41" s="235" t="s">
        <v>648</v>
      </c>
      <c r="J41" s="235" t="s">
        <v>648</v>
      </c>
      <c r="K41" s="226" t="s">
        <v>5</v>
      </c>
      <c r="L41" s="244" t="s">
        <v>648</v>
      </c>
      <c r="M41" s="241" t="s">
        <v>648</v>
      </c>
      <c r="N41" s="234" t="s">
        <v>5</v>
      </c>
      <c r="O41" s="235" t="s">
        <v>648</v>
      </c>
      <c r="P41" s="235" t="s">
        <v>648</v>
      </c>
      <c r="Q41" s="226" t="s">
        <v>5</v>
      </c>
      <c r="R41" s="244" t="s">
        <v>648</v>
      </c>
      <c r="S41" s="241" t="s">
        <v>648</v>
      </c>
      <c r="T41" s="234" t="s">
        <v>5</v>
      </c>
      <c r="U41" s="235" t="s">
        <v>648</v>
      </c>
      <c r="V41" s="235" t="s">
        <v>648</v>
      </c>
      <c r="W41" s="226" t="s">
        <v>5</v>
      </c>
      <c r="X41" s="244" t="s">
        <v>648</v>
      </c>
      <c r="Y41" s="241" t="s">
        <v>648</v>
      </c>
      <c r="Z41" s="234" t="s">
        <v>5</v>
      </c>
      <c r="AA41" s="235" t="s">
        <v>648</v>
      </c>
      <c r="AB41" s="235" t="s">
        <v>648</v>
      </c>
      <c r="AC41" s="226" t="s">
        <v>5</v>
      </c>
      <c r="AD41" s="244" t="s">
        <v>648</v>
      </c>
      <c r="AE41" s="233" t="s">
        <v>744</v>
      </c>
      <c r="AF41" s="234" t="s">
        <v>744</v>
      </c>
      <c r="AG41" s="231" t="s">
        <v>744</v>
      </c>
      <c r="AH41" s="231" t="s">
        <v>744</v>
      </c>
      <c r="AI41" s="226" t="s">
        <v>744</v>
      </c>
      <c r="AJ41" s="227" t="s">
        <v>744</v>
      </c>
      <c r="AK41" s="508"/>
      <c r="AW41" s="28" t="s">
        <v>231</v>
      </c>
      <c r="AX41" s="28"/>
      <c r="AY41" s="28"/>
      <c r="AZ41" s="28"/>
      <c r="BA41" s="28"/>
      <c r="BB41" s="28"/>
      <c r="BC41" s="28"/>
      <c r="BD41" s="28"/>
      <c r="BE41" s="28"/>
      <c r="BF41" s="28"/>
      <c r="BG41" s="28"/>
      <c r="BH41" s="28"/>
      <c r="BI41" s="71" t="s">
        <v>332</v>
      </c>
      <c r="BJ41" s="28"/>
      <c r="BK41" s="28"/>
      <c r="BL41" s="28"/>
      <c r="BM41" s="28"/>
      <c r="BN41" s="28"/>
      <c r="BO41" s="28"/>
      <c r="BP41" s="28"/>
      <c r="BQ41" s="28"/>
      <c r="BR41" s="28"/>
      <c r="BS41" s="28"/>
      <c r="BT41" s="28"/>
      <c r="BU41" s="28"/>
      <c r="BV41" s="28"/>
      <c r="BW41" s="28"/>
      <c r="BX41" s="28"/>
      <c r="BY41" s="28"/>
      <c r="BZ41" s="28"/>
      <c r="CA41" s="28"/>
      <c r="CB41" s="28"/>
      <c r="CC41" s="28"/>
      <c r="CD41" s="28"/>
    </row>
    <row r="42" spans="1:82" ht="12.75">
      <c r="A42" s="238" t="s">
        <v>201</v>
      </c>
      <c r="B42" s="239" t="s">
        <v>448</v>
      </c>
      <c r="C42" s="264" t="s">
        <v>10</v>
      </c>
      <c r="D42" s="261" t="s">
        <v>6</v>
      </c>
      <c r="E42" s="233" t="s">
        <v>5</v>
      </c>
      <c r="F42" s="240">
        <v>2</v>
      </c>
      <c r="G42" s="233" t="s">
        <v>5</v>
      </c>
      <c r="H42" s="234" t="s">
        <v>5</v>
      </c>
      <c r="I42" s="231" t="s">
        <v>5</v>
      </c>
      <c r="J42" s="231" t="s">
        <v>5</v>
      </c>
      <c r="K42" s="226" t="s">
        <v>5</v>
      </c>
      <c r="L42" s="227" t="s">
        <v>5</v>
      </c>
      <c r="M42" s="233" t="s">
        <v>5</v>
      </c>
      <c r="N42" s="234" t="s">
        <v>5</v>
      </c>
      <c r="O42" s="231" t="s">
        <v>5</v>
      </c>
      <c r="P42" s="231" t="s">
        <v>5</v>
      </c>
      <c r="Q42" s="226" t="s">
        <v>5</v>
      </c>
      <c r="R42" s="227" t="s">
        <v>5</v>
      </c>
      <c r="S42" s="233" t="s">
        <v>5</v>
      </c>
      <c r="T42" s="234" t="s">
        <v>5</v>
      </c>
      <c r="U42" s="231" t="s">
        <v>5</v>
      </c>
      <c r="V42" s="231" t="s">
        <v>5</v>
      </c>
      <c r="W42" s="226" t="s">
        <v>5</v>
      </c>
      <c r="X42" s="227" t="s">
        <v>5</v>
      </c>
      <c r="Y42" s="233" t="s">
        <v>5</v>
      </c>
      <c r="Z42" s="234" t="s">
        <v>5</v>
      </c>
      <c r="AA42" s="231" t="s">
        <v>5</v>
      </c>
      <c r="AB42" s="231" t="s">
        <v>5</v>
      </c>
      <c r="AC42" s="226" t="s">
        <v>5</v>
      </c>
      <c r="AD42" s="227" t="s">
        <v>5</v>
      </c>
      <c r="AE42" s="233" t="s">
        <v>744</v>
      </c>
      <c r="AF42" s="234" t="s">
        <v>744</v>
      </c>
      <c r="AG42" s="231" t="s">
        <v>744</v>
      </c>
      <c r="AH42" s="231" t="s">
        <v>744</v>
      </c>
      <c r="AI42" s="226" t="s">
        <v>744</v>
      </c>
      <c r="AJ42" s="227" t="s">
        <v>744</v>
      </c>
      <c r="AK42" s="508"/>
      <c r="AW42" s="28" t="s">
        <v>232</v>
      </c>
      <c r="AX42" s="28"/>
      <c r="AY42" s="28"/>
      <c r="AZ42" s="28"/>
      <c r="BA42" s="28"/>
      <c r="BB42" s="28"/>
      <c r="BC42" s="28"/>
      <c r="BD42" s="28"/>
      <c r="BE42" s="28"/>
      <c r="BF42" s="28"/>
      <c r="BG42" s="28"/>
      <c r="BH42" s="28"/>
      <c r="BI42" s="71" t="s">
        <v>333</v>
      </c>
      <c r="BJ42" s="28"/>
      <c r="BK42" s="28"/>
      <c r="BL42" s="28"/>
      <c r="BM42" s="28"/>
      <c r="BN42" s="28"/>
      <c r="BO42" s="28"/>
      <c r="BP42" s="28"/>
      <c r="BQ42" s="28"/>
      <c r="BR42" s="28"/>
      <c r="BS42" s="28"/>
      <c r="BT42" s="28"/>
      <c r="BU42" s="28"/>
      <c r="BV42" s="28"/>
      <c r="BW42" s="28"/>
      <c r="BX42" s="28"/>
      <c r="BY42" s="28"/>
      <c r="BZ42" s="28"/>
      <c r="CA42" s="28"/>
      <c r="CB42" s="28"/>
      <c r="CC42" s="28"/>
      <c r="CD42" s="28"/>
    </row>
    <row r="43" spans="1:82" ht="12.75">
      <c r="A43" s="238" t="s">
        <v>201</v>
      </c>
      <c r="B43" s="247" t="s">
        <v>449</v>
      </c>
      <c r="C43" s="266" t="s">
        <v>10</v>
      </c>
      <c r="D43" s="261" t="s">
        <v>6</v>
      </c>
      <c r="E43" s="267" t="s">
        <v>650</v>
      </c>
      <c r="F43" s="249">
        <v>2</v>
      </c>
      <c r="G43" s="256" t="s">
        <v>5</v>
      </c>
      <c r="H43" s="257" t="s">
        <v>5</v>
      </c>
      <c r="I43" s="258" t="s">
        <v>5</v>
      </c>
      <c r="J43" s="258" t="s">
        <v>5</v>
      </c>
      <c r="K43" s="259" t="s">
        <v>5</v>
      </c>
      <c r="L43" s="240" t="s">
        <v>5</v>
      </c>
      <c r="M43" s="256" t="s">
        <v>5</v>
      </c>
      <c r="N43" s="257" t="s">
        <v>5</v>
      </c>
      <c r="O43" s="258" t="s">
        <v>5</v>
      </c>
      <c r="P43" s="258" t="s">
        <v>5</v>
      </c>
      <c r="Q43" s="259" t="s">
        <v>5</v>
      </c>
      <c r="R43" s="240" t="s">
        <v>5</v>
      </c>
      <c r="S43" s="256" t="s">
        <v>5</v>
      </c>
      <c r="T43" s="257" t="s">
        <v>5</v>
      </c>
      <c r="U43" s="258" t="s">
        <v>5</v>
      </c>
      <c r="V43" s="258" t="s">
        <v>5</v>
      </c>
      <c r="W43" s="259" t="s">
        <v>5</v>
      </c>
      <c r="X43" s="240" t="s">
        <v>5</v>
      </c>
      <c r="Y43" s="256" t="s">
        <v>5</v>
      </c>
      <c r="Z43" s="257" t="s">
        <v>5</v>
      </c>
      <c r="AA43" s="258" t="s">
        <v>5</v>
      </c>
      <c r="AB43" s="258" t="s">
        <v>5</v>
      </c>
      <c r="AC43" s="259" t="s">
        <v>5</v>
      </c>
      <c r="AD43" s="240" t="s">
        <v>5</v>
      </c>
      <c r="AE43" s="256" t="s">
        <v>648</v>
      </c>
      <c r="AF43" s="257" t="s">
        <v>648</v>
      </c>
      <c r="AG43" s="258" t="s">
        <v>5</v>
      </c>
      <c r="AH43" s="258" t="s">
        <v>648</v>
      </c>
      <c r="AI43" s="259" t="s">
        <v>648</v>
      </c>
      <c r="AJ43" s="240" t="s">
        <v>5</v>
      </c>
      <c r="AK43" s="508"/>
      <c r="AW43" s="28" t="s">
        <v>233</v>
      </c>
      <c r="AX43" s="28"/>
      <c r="AY43" s="28"/>
      <c r="AZ43" s="28"/>
      <c r="BA43" s="28"/>
      <c r="BB43" s="28"/>
      <c r="BC43" s="28"/>
      <c r="BD43" s="28"/>
      <c r="BE43" s="28"/>
      <c r="BF43" s="28"/>
      <c r="BG43" s="28"/>
      <c r="BH43" s="28"/>
      <c r="BI43" s="71" t="s">
        <v>334</v>
      </c>
      <c r="BJ43" s="28"/>
      <c r="BK43" s="28"/>
      <c r="BL43" s="28"/>
      <c r="BM43" s="28"/>
      <c r="BN43" s="28"/>
      <c r="BO43" s="28"/>
      <c r="BP43" s="28"/>
      <c r="BQ43" s="28"/>
      <c r="BR43" s="28"/>
      <c r="BS43" s="28"/>
      <c r="BT43" s="28"/>
      <c r="BU43" s="28"/>
      <c r="BV43" s="28"/>
      <c r="BW43" s="28"/>
      <c r="BX43" s="28"/>
      <c r="BY43" s="28"/>
      <c r="BZ43" s="28"/>
      <c r="CA43" s="28"/>
      <c r="CB43" s="28"/>
      <c r="CC43" s="28"/>
      <c r="CD43" s="28"/>
    </row>
    <row r="44" spans="1:82" ht="12.75">
      <c r="A44" s="238" t="s">
        <v>201</v>
      </c>
      <c r="B44" s="247" t="s">
        <v>925</v>
      </c>
      <c r="C44" s="266" t="s">
        <v>10</v>
      </c>
      <c r="D44" s="261" t="s">
        <v>6</v>
      </c>
      <c r="E44" s="267" t="s">
        <v>649</v>
      </c>
      <c r="F44" s="249">
        <v>2</v>
      </c>
      <c r="G44" s="256" t="s">
        <v>5</v>
      </c>
      <c r="H44" s="257" t="s">
        <v>5</v>
      </c>
      <c r="I44" s="258" t="s">
        <v>5</v>
      </c>
      <c r="J44" s="258" t="s">
        <v>5</v>
      </c>
      <c r="K44" s="259" t="s">
        <v>5</v>
      </c>
      <c r="L44" s="240" t="s">
        <v>5</v>
      </c>
      <c r="M44" s="256" t="s">
        <v>5</v>
      </c>
      <c r="N44" s="257" t="s">
        <v>5</v>
      </c>
      <c r="O44" s="258" t="s">
        <v>5</v>
      </c>
      <c r="P44" s="258" t="s">
        <v>5</v>
      </c>
      <c r="Q44" s="259" t="s">
        <v>5</v>
      </c>
      <c r="R44" s="240" t="s">
        <v>5</v>
      </c>
      <c r="S44" s="256" t="s">
        <v>5</v>
      </c>
      <c r="T44" s="257" t="s">
        <v>5</v>
      </c>
      <c r="U44" s="258" t="s">
        <v>5</v>
      </c>
      <c r="V44" s="258" t="s">
        <v>5</v>
      </c>
      <c r="W44" s="259" t="s">
        <v>5</v>
      </c>
      <c r="X44" s="240" t="s">
        <v>5</v>
      </c>
      <c r="Y44" s="256" t="s">
        <v>5</v>
      </c>
      <c r="Z44" s="257" t="s">
        <v>5</v>
      </c>
      <c r="AA44" s="258" t="s">
        <v>5</v>
      </c>
      <c r="AB44" s="258" t="s">
        <v>5</v>
      </c>
      <c r="AC44" s="259" t="s">
        <v>5</v>
      </c>
      <c r="AD44" s="240" t="s">
        <v>5</v>
      </c>
      <c r="AE44" s="256" t="s">
        <v>744</v>
      </c>
      <c r="AF44" s="257" t="s">
        <v>744</v>
      </c>
      <c r="AG44" s="258" t="s">
        <v>744</v>
      </c>
      <c r="AH44" s="258" t="s">
        <v>744</v>
      </c>
      <c r="AI44" s="259" t="s">
        <v>744</v>
      </c>
      <c r="AJ44" s="240" t="s">
        <v>744</v>
      </c>
      <c r="AK44" s="508"/>
      <c r="AW44" s="28" t="s">
        <v>234</v>
      </c>
      <c r="AX44" s="28"/>
      <c r="AY44" s="28"/>
      <c r="AZ44" s="28"/>
      <c r="BA44" s="28"/>
      <c r="BB44" s="28"/>
      <c r="BC44" s="28"/>
      <c r="BD44" s="28"/>
      <c r="BE44" s="28"/>
      <c r="BF44" s="28"/>
      <c r="BG44" s="28"/>
      <c r="BH44" s="28"/>
      <c r="BI44" s="71" t="s">
        <v>335</v>
      </c>
      <c r="BJ44" s="28"/>
      <c r="BK44" s="28"/>
      <c r="BL44" s="28"/>
      <c r="BM44" s="28"/>
      <c r="BN44" s="28"/>
      <c r="BO44" s="28"/>
      <c r="BP44" s="28"/>
      <c r="BQ44" s="28"/>
      <c r="BR44" s="28"/>
      <c r="BS44" s="28"/>
      <c r="BT44" s="28"/>
      <c r="BU44" s="28"/>
      <c r="BV44" s="28"/>
      <c r="BW44" s="28"/>
      <c r="BX44" s="28"/>
      <c r="BY44" s="28"/>
      <c r="BZ44" s="28"/>
      <c r="CA44" s="28"/>
      <c r="CB44" s="28"/>
      <c r="CC44" s="28"/>
      <c r="CD44" s="28"/>
    </row>
    <row r="45" spans="1:82" ht="12.75">
      <c r="A45" s="238" t="s">
        <v>201</v>
      </c>
      <c r="B45" s="239" t="s">
        <v>454</v>
      </c>
      <c r="C45" s="264" t="s">
        <v>10</v>
      </c>
      <c r="D45" s="261" t="s">
        <v>6</v>
      </c>
      <c r="E45" s="267" t="s">
        <v>649</v>
      </c>
      <c r="F45" s="240">
        <v>2</v>
      </c>
      <c r="G45" s="235" t="s">
        <v>648</v>
      </c>
      <c r="H45" s="236" t="s">
        <v>648</v>
      </c>
      <c r="I45" s="231" t="s">
        <v>5</v>
      </c>
      <c r="J45" s="235" t="s">
        <v>648</v>
      </c>
      <c r="K45" s="237" t="s">
        <v>648</v>
      </c>
      <c r="L45" s="181" t="s">
        <v>5</v>
      </c>
      <c r="M45" s="235" t="s">
        <v>648</v>
      </c>
      <c r="N45" s="236" t="s">
        <v>648</v>
      </c>
      <c r="O45" s="231" t="s">
        <v>5</v>
      </c>
      <c r="P45" s="235" t="s">
        <v>648</v>
      </c>
      <c r="Q45" s="237" t="s">
        <v>648</v>
      </c>
      <c r="R45" s="181" t="s">
        <v>5</v>
      </c>
      <c r="S45" s="235" t="s">
        <v>648</v>
      </c>
      <c r="T45" s="236" t="s">
        <v>648</v>
      </c>
      <c r="U45" s="231" t="s">
        <v>5</v>
      </c>
      <c r="V45" s="235" t="s">
        <v>648</v>
      </c>
      <c r="W45" s="237" t="s">
        <v>648</v>
      </c>
      <c r="X45" s="181" t="s">
        <v>5</v>
      </c>
      <c r="Y45" s="235" t="s">
        <v>648</v>
      </c>
      <c r="Z45" s="236" t="s">
        <v>648</v>
      </c>
      <c r="AA45" s="231" t="s">
        <v>5</v>
      </c>
      <c r="AB45" s="235" t="s">
        <v>648</v>
      </c>
      <c r="AC45" s="237" t="s">
        <v>648</v>
      </c>
      <c r="AD45" s="181" t="s">
        <v>5</v>
      </c>
      <c r="AE45" s="233" t="s">
        <v>744</v>
      </c>
      <c r="AF45" s="234" t="s">
        <v>744</v>
      </c>
      <c r="AG45" s="231" t="s">
        <v>744</v>
      </c>
      <c r="AH45" s="231" t="s">
        <v>744</v>
      </c>
      <c r="AI45" s="226" t="s">
        <v>744</v>
      </c>
      <c r="AJ45" s="227" t="s">
        <v>744</v>
      </c>
      <c r="AK45" s="508"/>
      <c r="AW45" s="28" t="s">
        <v>235</v>
      </c>
      <c r="AX45" s="28"/>
      <c r="AY45" s="28"/>
      <c r="AZ45" s="28"/>
      <c r="BA45" s="28"/>
      <c r="BB45" s="28"/>
      <c r="BC45" s="28"/>
      <c r="BD45" s="28"/>
      <c r="BE45" s="28"/>
      <c r="BF45" s="28"/>
      <c r="BG45" s="28"/>
      <c r="BH45" s="28"/>
      <c r="BI45" s="71" t="s">
        <v>336</v>
      </c>
      <c r="BJ45" s="28"/>
      <c r="BK45" s="28"/>
      <c r="BL45" s="28"/>
      <c r="BM45" s="28"/>
      <c r="BN45" s="28"/>
      <c r="BO45" s="28"/>
      <c r="BP45" s="28"/>
      <c r="BQ45" s="28"/>
      <c r="BR45" s="28"/>
      <c r="BS45" s="28"/>
      <c r="BT45" s="28"/>
      <c r="BU45" s="28"/>
      <c r="BV45" s="28"/>
      <c r="BW45" s="28"/>
      <c r="BX45" s="28"/>
      <c r="BY45" s="28"/>
      <c r="BZ45" s="28"/>
      <c r="CA45" s="28"/>
      <c r="CB45" s="28"/>
      <c r="CC45" s="28"/>
      <c r="CD45" s="28"/>
    </row>
    <row r="46" spans="1:82" ht="25.5">
      <c r="A46" s="238" t="s">
        <v>201</v>
      </c>
      <c r="B46" s="247" t="s">
        <v>926</v>
      </c>
      <c r="C46" s="266" t="s">
        <v>10</v>
      </c>
      <c r="D46" s="261" t="s">
        <v>6</v>
      </c>
      <c r="E46" s="267" t="s">
        <v>823</v>
      </c>
      <c r="F46" s="249">
        <v>1</v>
      </c>
      <c r="G46" s="256" t="s">
        <v>5</v>
      </c>
      <c r="H46" s="257" t="s">
        <v>5</v>
      </c>
      <c r="I46" s="258" t="s">
        <v>5</v>
      </c>
      <c r="J46" s="258" t="s">
        <v>5</v>
      </c>
      <c r="K46" s="259" t="s">
        <v>5</v>
      </c>
      <c r="L46" s="240" t="s">
        <v>5</v>
      </c>
      <c r="M46" s="256" t="s">
        <v>5</v>
      </c>
      <c r="N46" s="257" t="s">
        <v>5</v>
      </c>
      <c r="O46" s="258" t="s">
        <v>5</v>
      </c>
      <c r="P46" s="258" t="s">
        <v>5</v>
      </c>
      <c r="Q46" s="259" t="s">
        <v>5</v>
      </c>
      <c r="R46" s="240" t="s">
        <v>5</v>
      </c>
      <c r="S46" s="256" t="s">
        <v>5</v>
      </c>
      <c r="T46" s="257" t="s">
        <v>5</v>
      </c>
      <c r="U46" s="258" t="s">
        <v>5</v>
      </c>
      <c r="V46" s="258" t="s">
        <v>5</v>
      </c>
      <c r="W46" s="259" t="s">
        <v>5</v>
      </c>
      <c r="X46" s="240" t="s">
        <v>5</v>
      </c>
      <c r="Y46" s="241" t="s">
        <v>648</v>
      </c>
      <c r="Z46" s="234" t="s">
        <v>648</v>
      </c>
      <c r="AA46" s="231" t="s">
        <v>648</v>
      </c>
      <c r="AB46" s="231" t="s">
        <v>648</v>
      </c>
      <c r="AC46" s="226" t="s">
        <v>648</v>
      </c>
      <c r="AD46" s="227" t="s">
        <v>648</v>
      </c>
      <c r="AE46" s="256" t="s">
        <v>744</v>
      </c>
      <c r="AF46" s="257" t="s">
        <v>744</v>
      </c>
      <c r="AG46" s="258" t="s">
        <v>744</v>
      </c>
      <c r="AH46" s="258" t="s">
        <v>744</v>
      </c>
      <c r="AI46" s="259" t="s">
        <v>744</v>
      </c>
      <c r="AJ46" s="240" t="s">
        <v>744</v>
      </c>
      <c r="AK46" s="509" t="s">
        <v>927</v>
      </c>
      <c r="AW46" s="28" t="s">
        <v>236</v>
      </c>
      <c r="AX46" s="28"/>
      <c r="AY46" s="28"/>
      <c r="AZ46" s="28"/>
      <c r="BA46" s="28"/>
      <c r="BB46" s="28"/>
      <c r="BC46" s="28"/>
      <c r="BD46" s="28"/>
      <c r="BE46" s="28"/>
      <c r="BF46" s="28"/>
      <c r="BG46" s="28"/>
      <c r="BH46" s="28"/>
      <c r="BI46" s="71" t="s">
        <v>337</v>
      </c>
      <c r="BJ46" s="28"/>
      <c r="BK46" s="28"/>
      <c r="BL46" s="28"/>
      <c r="BM46" s="28"/>
      <c r="BN46" s="28"/>
      <c r="BO46" s="28"/>
      <c r="BP46" s="28"/>
      <c r="BQ46" s="28"/>
      <c r="BR46" s="28"/>
      <c r="BS46" s="28"/>
      <c r="BT46" s="28"/>
      <c r="BU46" s="28"/>
      <c r="BV46" s="28"/>
      <c r="BW46" s="28"/>
      <c r="BX46" s="28"/>
      <c r="BY46" s="28"/>
      <c r="BZ46" s="28"/>
      <c r="CA46" s="28"/>
      <c r="CB46" s="28"/>
      <c r="CC46" s="28"/>
      <c r="CD46" s="28"/>
    </row>
    <row r="47" spans="1:82" ht="38.25">
      <c r="A47" s="238" t="s">
        <v>201</v>
      </c>
      <c r="B47" s="247" t="s">
        <v>45</v>
      </c>
      <c r="C47" s="266" t="s">
        <v>10</v>
      </c>
      <c r="D47" s="261" t="s">
        <v>96</v>
      </c>
      <c r="E47" s="273" t="s">
        <v>734</v>
      </c>
      <c r="F47" s="249">
        <v>1</v>
      </c>
      <c r="G47" s="256" t="s">
        <v>5</v>
      </c>
      <c r="H47" s="257" t="s">
        <v>5</v>
      </c>
      <c r="I47" s="258" t="s">
        <v>5</v>
      </c>
      <c r="J47" s="258" t="s">
        <v>5</v>
      </c>
      <c r="K47" s="259" t="s">
        <v>5</v>
      </c>
      <c r="L47" s="240" t="s">
        <v>5</v>
      </c>
      <c r="M47" s="256" t="s">
        <v>5</v>
      </c>
      <c r="N47" s="257" t="s">
        <v>5</v>
      </c>
      <c r="O47" s="258" t="s">
        <v>5</v>
      </c>
      <c r="P47" s="258" t="s">
        <v>5</v>
      </c>
      <c r="Q47" s="259" t="s">
        <v>5</v>
      </c>
      <c r="R47" s="240" t="s">
        <v>5</v>
      </c>
      <c r="S47" s="241" t="s">
        <v>648</v>
      </c>
      <c r="T47" s="234" t="s">
        <v>648</v>
      </c>
      <c r="U47" s="231" t="s">
        <v>648</v>
      </c>
      <c r="V47" s="231" t="s">
        <v>648</v>
      </c>
      <c r="W47" s="226" t="s">
        <v>648</v>
      </c>
      <c r="X47" s="227" t="s">
        <v>648</v>
      </c>
      <c r="Y47" s="241" t="s">
        <v>648</v>
      </c>
      <c r="Z47" s="234" t="s">
        <v>648</v>
      </c>
      <c r="AA47" s="231" t="s">
        <v>648</v>
      </c>
      <c r="AB47" s="231" t="s">
        <v>648</v>
      </c>
      <c r="AC47" s="226" t="s">
        <v>648</v>
      </c>
      <c r="AD47" s="227" t="s">
        <v>648</v>
      </c>
      <c r="AE47" s="256" t="s">
        <v>744</v>
      </c>
      <c r="AF47" s="257" t="s">
        <v>744</v>
      </c>
      <c r="AG47" s="258" t="s">
        <v>744</v>
      </c>
      <c r="AH47" s="258" t="s">
        <v>744</v>
      </c>
      <c r="AI47" s="259" t="s">
        <v>744</v>
      </c>
      <c r="AJ47" s="240" t="s">
        <v>744</v>
      </c>
      <c r="AK47" s="506" t="s">
        <v>919</v>
      </c>
      <c r="AW47" s="28" t="s">
        <v>237</v>
      </c>
      <c r="AX47" s="28"/>
      <c r="AY47" s="28"/>
      <c r="AZ47" s="28"/>
      <c r="BA47" s="28"/>
      <c r="BB47" s="28"/>
      <c r="BC47" s="28"/>
      <c r="BD47" s="28"/>
      <c r="BE47" s="28"/>
      <c r="BF47" s="28"/>
      <c r="BG47" s="28"/>
      <c r="BH47" s="28"/>
      <c r="BI47" s="71" t="s">
        <v>338</v>
      </c>
      <c r="BJ47" s="28"/>
      <c r="BK47" s="28"/>
      <c r="BL47" s="28"/>
      <c r="BM47" s="28"/>
      <c r="BN47" s="28"/>
      <c r="BO47" s="28"/>
      <c r="BP47" s="28"/>
      <c r="BQ47" s="28"/>
      <c r="BR47" s="28"/>
      <c r="BS47" s="28"/>
      <c r="BT47" s="28"/>
      <c r="BU47" s="28"/>
      <c r="BV47" s="28"/>
      <c r="BW47" s="28"/>
      <c r="BX47" s="28"/>
      <c r="BY47" s="28"/>
      <c r="BZ47" s="28"/>
      <c r="CA47" s="28"/>
      <c r="CB47" s="28"/>
      <c r="CC47" s="28"/>
      <c r="CD47" s="28"/>
    </row>
    <row r="48" spans="1:82" ht="38.25">
      <c r="A48" s="238" t="s">
        <v>201</v>
      </c>
      <c r="B48" s="247" t="s">
        <v>45</v>
      </c>
      <c r="C48" s="266" t="s">
        <v>10</v>
      </c>
      <c r="D48" s="261" t="s">
        <v>96</v>
      </c>
      <c r="E48" s="273" t="s">
        <v>735</v>
      </c>
      <c r="F48" s="249">
        <v>1</v>
      </c>
      <c r="G48" s="256" t="s">
        <v>5</v>
      </c>
      <c r="H48" s="257" t="s">
        <v>5</v>
      </c>
      <c r="I48" s="258" t="s">
        <v>5</v>
      </c>
      <c r="J48" s="258" t="s">
        <v>5</v>
      </c>
      <c r="K48" s="259" t="s">
        <v>5</v>
      </c>
      <c r="L48" s="240" t="s">
        <v>5</v>
      </c>
      <c r="M48" s="256" t="s">
        <v>5</v>
      </c>
      <c r="N48" s="257" t="s">
        <v>5</v>
      </c>
      <c r="O48" s="258" t="s">
        <v>5</v>
      </c>
      <c r="P48" s="258" t="s">
        <v>5</v>
      </c>
      <c r="Q48" s="259" t="s">
        <v>5</v>
      </c>
      <c r="R48" s="240" t="s">
        <v>5</v>
      </c>
      <c r="S48" s="241" t="s">
        <v>648</v>
      </c>
      <c r="T48" s="234" t="s">
        <v>648</v>
      </c>
      <c r="U48" s="231" t="s">
        <v>648</v>
      </c>
      <c r="V48" s="231" t="s">
        <v>648</v>
      </c>
      <c r="W48" s="226" t="s">
        <v>648</v>
      </c>
      <c r="X48" s="227" t="s">
        <v>648</v>
      </c>
      <c r="Y48" s="241" t="s">
        <v>648</v>
      </c>
      <c r="Z48" s="234" t="s">
        <v>648</v>
      </c>
      <c r="AA48" s="231" t="s">
        <v>648</v>
      </c>
      <c r="AB48" s="231" t="s">
        <v>648</v>
      </c>
      <c r="AC48" s="226" t="s">
        <v>648</v>
      </c>
      <c r="AD48" s="227" t="s">
        <v>648</v>
      </c>
      <c r="AE48" s="256" t="s">
        <v>744</v>
      </c>
      <c r="AF48" s="257" t="s">
        <v>744</v>
      </c>
      <c r="AG48" s="258" t="s">
        <v>744</v>
      </c>
      <c r="AH48" s="258" t="s">
        <v>744</v>
      </c>
      <c r="AI48" s="259" t="s">
        <v>744</v>
      </c>
      <c r="AJ48" s="240" t="s">
        <v>744</v>
      </c>
      <c r="AK48" s="506" t="s">
        <v>919</v>
      </c>
      <c r="AW48" s="28"/>
      <c r="AX48" s="28"/>
      <c r="AY48" s="28"/>
      <c r="AZ48" s="28"/>
      <c r="BA48" s="28"/>
      <c r="BB48" s="28"/>
      <c r="BC48" s="28"/>
      <c r="BD48" s="28"/>
      <c r="BE48" s="28"/>
      <c r="BF48" s="28"/>
      <c r="BG48" s="28"/>
      <c r="BH48" s="28"/>
      <c r="BI48" s="71" t="s">
        <v>339</v>
      </c>
      <c r="BJ48" s="28"/>
      <c r="BK48" s="28"/>
      <c r="BL48" s="28"/>
      <c r="BM48" s="28"/>
      <c r="BN48" s="28"/>
      <c r="BO48" s="28"/>
      <c r="BP48" s="28"/>
      <c r="BQ48" s="28"/>
      <c r="BR48" s="28"/>
      <c r="BS48" s="28"/>
      <c r="BT48" s="28"/>
      <c r="BU48" s="28"/>
      <c r="BV48" s="28"/>
      <c r="BW48" s="28"/>
      <c r="BX48" s="28"/>
      <c r="BY48" s="28"/>
      <c r="BZ48" s="28"/>
      <c r="CA48" s="28"/>
      <c r="CB48" s="28"/>
      <c r="CC48" s="28"/>
      <c r="CD48" s="28"/>
    </row>
    <row r="49" spans="1:82" ht="38.25">
      <c r="A49" s="238" t="s">
        <v>201</v>
      </c>
      <c r="B49" s="247" t="s">
        <v>45</v>
      </c>
      <c r="C49" s="266" t="s">
        <v>10</v>
      </c>
      <c r="D49" s="261" t="s">
        <v>96</v>
      </c>
      <c r="E49" s="274" t="s">
        <v>736</v>
      </c>
      <c r="F49" s="249">
        <v>1</v>
      </c>
      <c r="G49" s="256" t="s">
        <v>5</v>
      </c>
      <c r="H49" s="257" t="s">
        <v>5</v>
      </c>
      <c r="I49" s="258" t="s">
        <v>5</v>
      </c>
      <c r="J49" s="258" t="s">
        <v>5</v>
      </c>
      <c r="K49" s="259" t="s">
        <v>5</v>
      </c>
      <c r="L49" s="240" t="s">
        <v>5</v>
      </c>
      <c r="M49" s="256" t="s">
        <v>5</v>
      </c>
      <c r="N49" s="257" t="s">
        <v>5</v>
      </c>
      <c r="O49" s="258" t="s">
        <v>5</v>
      </c>
      <c r="P49" s="258" t="s">
        <v>5</v>
      </c>
      <c r="Q49" s="259" t="s">
        <v>5</v>
      </c>
      <c r="R49" s="240" t="s">
        <v>5</v>
      </c>
      <c r="S49" s="241" t="s">
        <v>648</v>
      </c>
      <c r="T49" s="234" t="s">
        <v>648</v>
      </c>
      <c r="U49" s="231" t="s">
        <v>648</v>
      </c>
      <c r="V49" s="231" t="s">
        <v>648</v>
      </c>
      <c r="W49" s="226" t="s">
        <v>648</v>
      </c>
      <c r="X49" s="227" t="s">
        <v>648</v>
      </c>
      <c r="Y49" s="241" t="s">
        <v>648</v>
      </c>
      <c r="Z49" s="234" t="s">
        <v>648</v>
      </c>
      <c r="AA49" s="231" t="s">
        <v>648</v>
      </c>
      <c r="AB49" s="231" t="s">
        <v>648</v>
      </c>
      <c r="AC49" s="226" t="s">
        <v>648</v>
      </c>
      <c r="AD49" s="227" t="s">
        <v>648</v>
      </c>
      <c r="AE49" s="256" t="s">
        <v>744</v>
      </c>
      <c r="AF49" s="257" t="s">
        <v>744</v>
      </c>
      <c r="AG49" s="258" t="s">
        <v>744</v>
      </c>
      <c r="AH49" s="258" t="s">
        <v>744</v>
      </c>
      <c r="AI49" s="259" t="s">
        <v>744</v>
      </c>
      <c r="AJ49" s="240" t="s">
        <v>744</v>
      </c>
      <c r="AK49" s="506" t="s">
        <v>919</v>
      </c>
      <c r="AW49" s="28"/>
      <c r="AX49" s="28"/>
      <c r="AY49" s="28"/>
      <c r="AZ49" s="28"/>
      <c r="BA49" s="28"/>
      <c r="BB49" s="28"/>
      <c r="BC49" s="28"/>
      <c r="BD49" s="28"/>
      <c r="BE49" s="28"/>
      <c r="BF49" s="28"/>
      <c r="BG49" s="28"/>
      <c r="BH49" s="28"/>
      <c r="BI49" s="71" t="s">
        <v>340</v>
      </c>
      <c r="BJ49" s="28"/>
      <c r="BK49" s="28"/>
      <c r="BL49" s="28"/>
      <c r="BM49" s="28"/>
      <c r="BN49" s="28"/>
      <c r="BO49" s="28"/>
      <c r="BP49" s="28"/>
      <c r="BQ49" s="28"/>
      <c r="BR49" s="28"/>
      <c r="BS49" s="28"/>
      <c r="BT49" s="28"/>
      <c r="BU49" s="28"/>
      <c r="BV49" s="28"/>
      <c r="BW49" s="28"/>
      <c r="BX49" s="28"/>
      <c r="BY49" s="28"/>
      <c r="BZ49" s="28"/>
      <c r="CA49" s="28"/>
      <c r="CB49" s="28"/>
      <c r="CC49" s="28"/>
      <c r="CD49" s="28"/>
    </row>
    <row r="50" spans="1:82" ht="25.5">
      <c r="A50" s="238" t="s">
        <v>201</v>
      </c>
      <c r="B50" s="247" t="s">
        <v>333</v>
      </c>
      <c r="C50" s="266" t="s">
        <v>10</v>
      </c>
      <c r="D50" s="261" t="s">
        <v>96</v>
      </c>
      <c r="E50" s="275" t="s">
        <v>736</v>
      </c>
      <c r="F50" s="249">
        <v>2</v>
      </c>
      <c r="G50" s="256" t="s">
        <v>744</v>
      </c>
      <c r="H50" s="257" t="s">
        <v>744</v>
      </c>
      <c r="I50" s="258" t="s">
        <v>744</v>
      </c>
      <c r="J50" s="258" t="s">
        <v>744</v>
      </c>
      <c r="K50" s="259" t="s">
        <v>744</v>
      </c>
      <c r="L50" s="240" t="s">
        <v>744</v>
      </c>
      <c r="M50" s="256" t="s">
        <v>5</v>
      </c>
      <c r="N50" s="257" t="s">
        <v>5</v>
      </c>
      <c r="O50" s="258" t="s">
        <v>5</v>
      </c>
      <c r="P50" s="258" t="s">
        <v>5</v>
      </c>
      <c r="Q50" s="259" t="s">
        <v>5</v>
      </c>
      <c r="R50" s="240" t="s">
        <v>5</v>
      </c>
      <c r="S50" s="256" t="s">
        <v>5</v>
      </c>
      <c r="T50" s="257" t="s">
        <v>5</v>
      </c>
      <c r="U50" s="258" t="s">
        <v>5</v>
      </c>
      <c r="V50" s="258" t="s">
        <v>5</v>
      </c>
      <c r="W50" s="259" t="s">
        <v>5</v>
      </c>
      <c r="X50" s="240" t="s">
        <v>5</v>
      </c>
      <c r="Y50" s="241" t="s">
        <v>648</v>
      </c>
      <c r="Z50" s="234" t="s">
        <v>648</v>
      </c>
      <c r="AA50" s="231" t="s">
        <v>648</v>
      </c>
      <c r="AB50" s="231" t="s">
        <v>648</v>
      </c>
      <c r="AC50" s="226" t="s">
        <v>648</v>
      </c>
      <c r="AD50" s="227" t="s">
        <v>648</v>
      </c>
      <c r="AE50" s="256" t="s">
        <v>744</v>
      </c>
      <c r="AF50" s="257" t="s">
        <v>744</v>
      </c>
      <c r="AG50" s="258" t="s">
        <v>744</v>
      </c>
      <c r="AH50" s="258" t="s">
        <v>744</v>
      </c>
      <c r="AI50" s="259" t="s">
        <v>744</v>
      </c>
      <c r="AJ50" s="240" t="s">
        <v>744</v>
      </c>
      <c r="AK50" s="509" t="s">
        <v>927</v>
      </c>
      <c r="AW50" s="83" t="s">
        <v>566</v>
      </c>
      <c r="AX50" s="28"/>
      <c r="AY50" s="28"/>
      <c r="AZ50" s="28"/>
      <c r="BA50" s="28"/>
      <c r="BB50" s="28"/>
      <c r="BC50" s="28"/>
      <c r="BD50" s="28"/>
      <c r="BE50" s="28"/>
      <c r="BF50" s="28"/>
      <c r="BG50" s="28"/>
      <c r="BH50" s="28"/>
      <c r="BI50" s="71" t="s">
        <v>469</v>
      </c>
      <c r="BJ50" s="28"/>
      <c r="BK50" s="28"/>
      <c r="BL50" s="28"/>
      <c r="BM50" s="28"/>
      <c r="BN50" s="28"/>
      <c r="BO50" s="28"/>
      <c r="BP50" s="28"/>
      <c r="BQ50" s="28"/>
      <c r="BR50" s="28"/>
      <c r="BS50" s="28"/>
      <c r="BT50" s="28"/>
      <c r="BU50" s="28"/>
      <c r="BV50" s="28"/>
      <c r="BW50" s="28"/>
      <c r="BX50" s="28"/>
      <c r="BY50" s="28"/>
      <c r="BZ50" s="28"/>
      <c r="CA50" s="28"/>
      <c r="CB50" s="28"/>
      <c r="CC50" s="28"/>
      <c r="CD50" s="28"/>
    </row>
    <row r="51" spans="1:82" ht="25.5">
      <c r="A51" s="238" t="s">
        <v>201</v>
      </c>
      <c r="B51" s="276" t="s">
        <v>338</v>
      </c>
      <c r="C51" s="266" t="s">
        <v>10</v>
      </c>
      <c r="D51" s="261" t="s">
        <v>96</v>
      </c>
      <c r="E51" s="275" t="s">
        <v>737</v>
      </c>
      <c r="F51" s="249">
        <v>1</v>
      </c>
      <c r="G51" s="256" t="s">
        <v>5</v>
      </c>
      <c r="H51" s="257" t="s">
        <v>5</v>
      </c>
      <c r="I51" s="258" t="s">
        <v>5</v>
      </c>
      <c r="J51" s="258" t="s">
        <v>5</v>
      </c>
      <c r="K51" s="259" t="s">
        <v>5</v>
      </c>
      <c r="L51" s="240" t="s">
        <v>5</v>
      </c>
      <c r="M51" s="256" t="s">
        <v>5</v>
      </c>
      <c r="N51" s="257" t="s">
        <v>5</v>
      </c>
      <c r="O51" s="258" t="s">
        <v>5</v>
      </c>
      <c r="P51" s="258" t="s">
        <v>5</v>
      </c>
      <c r="Q51" s="259" t="s">
        <v>5</v>
      </c>
      <c r="R51" s="240" t="s">
        <v>5</v>
      </c>
      <c r="S51" s="256" t="s">
        <v>5</v>
      </c>
      <c r="T51" s="257" t="s">
        <v>5</v>
      </c>
      <c r="U51" s="258" t="s">
        <v>5</v>
      </c>
      <c r="V51" s="258" t="s">
        <v>5</v>
      </c>
      <c r="W51" s="259" t="s">
        <v>5</v>
      </c>
      <c r="X51" s="240" t="s">
        <v>5</v>
      </c>
      <c r="Y51" s="256" t="s">
        <v>744</v>
      </c>
      <c r="Z51" s="257" t="s">
        <v>744</v>
      </c>
      <c r="AA51" s="258" t="s">
        <v>744</v>
      </c>
      <c r="AB51" s="258" t="s">
        <v>744</v>
      </c>
      <c r="AC51" s="259" t="s">
        <v>744</v>
      </c>
      <c r="AD51" s="240" t="s">
        <v>744</v>
      </c>
      <c r="AE51" s="256" t="s">
        <v>744</v>
      </c>
      <c r="AF51" s="257" t="s">
        <v>744</v>
      </c>
      <c r="AG51" s="258" t="s">
        <v>744</v>
      </c>
      <c r="AH51" s="258" t="s">
        <v>744</v>
      </c>
      <c r="AI51" s="259" t="s">
        <v>744</v>
      </c>
      <c r="AJ51" s="240" t="s">
        <v>744</v>
      </c>
      <c r="AK51" s="508"/>
      <c r="AW51" s="84" t="s">
        <v>567</v>
      </c>
      <c r="AX51" s="28"/>
      <c r="AY51" s="28"/>
      <c r="AZ51" s="28"/>
      <c r="BA51" s="28"/>
      <c r="BB51" s="28"/>
      <c r="BC51" s="28"/>
      <c r="BD51" s="28"/>
      <c r="BE51" s="28"/>
      <c r="BF51" s="28"/>
      <c r="BG51" s="28"/>
      <c r="BH51" s="28"/>
      <c r="BI51" s="156" t="s">
        <v>341</v>
      </c>
      <c r="BJ51" s="28"/>
      <c r="BK51" s="28"/>
      <c r="BL51" s="28"/>
      <c r="BM51" s="28"/>
      <c r="BN51" s="28"/>
      <c r="BO51" s="28"/>
      <c r="BP51" s="28"/>
      <c r="BQ51" s="28"/>
      <c r="BR51" s="28"/>
      <c r="BS51" s="28"/>
      <c r="BT51" s="28"/>
      <c r="BU51" s="28"/>
      <c r="BV51" s="28"/>
      <c r="BW51" s="28"/>
      <c r="BX51" s="28"/>
      <c r="BY51" s="28"/>
      <c r="BZ51" s="28"/>
      <c r="CA51" s="28"/>
      <c r="CB51" s="28"/>
      <c r="CC51" s="28"/>
      <c r="CD51" s="28"/>
    </row>
    <row r="52" spans="1:82" ht="25.5">
      <c r="A52" s="238" t="s">
        <v>201</v>
      </c>
      <c r="B52" s="276" t="s">
        <v>338</v>
      </c>
      <c r="C52" s="266" t="s">
        <v>10</v>
      </c>
      <c r="D52" s="261" t="s">
        <v>96</v>
      </c>
      <c r="E52" s="275" t="s">
        <v>735</v>
      </c>
      <c r="F52" s="249">
        <v>1</v>
      </c>
      <c r="G52" s="256" t="s">
        <v>5</v>
      </c>
      <c r="H52" s="257" t="s">
        <v>5</v>
      </c>
      <c r="I52" s="258" t="s">
        <v>5</v>
      </c>
      <c r="J52" s="258" t="s">
        <v>5</v>
      </c>
      <c r="K52" s="259" t="s">
        <v>5</v>
      </c>
      <c r="L52" s="240" t="s">
        <v>5</v>
      </c>
      <c r="M52" s="256" t="s">
        <v>5</v>
      </c>
      <c r="N52" s="257" t="s">
        <v>5</v>
      </c>
      <c r="O52" s="258" t="s">
        <v>5</v>
      </c>
      <c r="P52" s="258" t="s">
        <v>5</v>
      </c>
      <c r="Q52" s="259" t="s">
        <v>5</v>
      </c>
      <c r="R52" s="240" t="s">
        <v>5</v>
      </c>
      <c r="S52" s="256" t="s">
        <v>5</v>
      </c>
      <c r="T52" s="257" t="s">
        <v>5</v>
      </c>
      <c r="U52" s="258" t="s">
        <v>5</v>
      </c>
      <c r="V52" s="258" t="s">
        <v>5</v>
      </c>
      <c r="W52" s="259" t="s">
        <v>5</v>
      </c>
      <c r="X52" s="240" t="s">
        <v>5</v>
      </c>
      <c r="Y52" s="256" t="s">
        <v>744</v>
      </c>
      <c r="Z52" s="257" t="s">
        <v>744</v>
      </c>
      <c r="AA52" s="258" t="s">
        <v>744</v>
      </c>
      <c r="AB52" s="258" t="s">
        <v>744</v>
      </c>
      <c r="AC52" s="259" t="s">
        <v>744</v>
      </c>
      <c r="AD52" s="240" t="s">
        <v>744</v>
      </c>
      <c r="AE52" s="256" t="s">
        <v>744</v>
      </c>
      <c r="AF52" s="257" t="s">
        <v>744</v>
      </c>
      <c r="AG52" s="258" t="s">
        <v>744</v>
      </c>
      <c r="AH52" s="258" t="s">
        <v>744</v>
      </c>
      <c r="AI52" s="259" t="s">
        <v>744</v>
      </c>
      <c r="AJ52" s="240" t="s">
        <v>744</v>
      </c>
      <c r="AK52" s="508"/>
      <c r="AW52" s="109" t="s">
        <v>95</v>
      </c>
      <c r="AX52" s="28"/>
      <c r="AY52" s="28"/>
      <c r="AZ52" s="28"/>
      <c r="BA52" s="28"/>
      <c r="BB52" s="28"/>
      <c r="BC52" s="28"/>
      <c r="BD52" s="28"/>
      <c r="BE52" s="28"/>
      <c r="BF52" s="28"/>
      <c r="BG52" s="28"/>
      <c r="BH52" s="28"/>
      <c r="BI52" s="71" t="s">
        <v>342</v>
      </c>
      <c r="BJ52" s="28"/>
      <c r="BK52" s="28"/>
      <c r="BL52" s="28"/>
      <c r="BM52" s="28"/>
      <c r="BN52" s="28"/>
      <c r="BO52" s="28"/>
      <c r="BP52" s="28"/>
      <c r="BQ52" s="28"/>
      <c r="BR52" s="28"/>
      <c r="BS52" s="28"/>
      <c r="BT52" s="28"/>
      <c r="BU52" s="28"/>
      <c r="BV52" s="28"/>
      <c r="BW52" s="28"/>
      <c r="BX52" s="28"/>
      <c r="BY52" s="28"/>
      <c r="BZ52" s="28"/>
      <c r="CA52" s="28"/>
      <c r="CB52" s="28"/>
      <c r="CC52" s="28"/>
      <c r="CD52" s="28"/>
    </row>
    <row r="53" spans="1:82" ht="25.5">
      <c r="A53" s="238" t="s">
        <v>201</v>
      </c>
      <c r="B53" s="247" t="s">
        <v>647</v>
      </c>
      <c r="C53" s="266" t="s">
        <v>10</v>
      </c>
      <c r="D53" s="261" t="s">
        <v>96</v>
      </c>
      <c r="E53" s="248" t="s">
        <v>738</v>
      </c>
      <c r="F53" s="249">
        <v>1</v>
      </c>
      <c r="G53" s="256" t="s">
        <v>744</v>
      </c>
      <c r="H53" s="257" t="s">
        <v>744</v>
      </c>
      <c r="I53" s="258" t="s">
        <v>744</v>
      </c>
      <c r="J53" s="258" t="s">
        <v>744</v>
      </c>
      <c r="K53" s="259" t="s">
        <v>744</v>
      </c>
      <c r="L53" s="240" t="s">
        <v>744</v>
      </c>
      <c r="M53" s="256" t="s">
        <v>5</v>
      </c>
      <c r="N53" s="257" t="s">
        <v>5</v>
      </c>
      <c r="O53" s="258" t="s">
        <v>5</v>
      </c>
      <c r="P53" s="258" t="s">
        <v>5</v>
      </c>
      <c r="Q53" s="259" t="s">
        <v>5</v>
      </c>
      <c r="R53" s="240" t="s">
        <v>5</v>
      </c>
      <c r="S53" s="256" t="s">
        <v>5</v>
      </c>
      <c r="T53" s="257" t="s">
        <v>5</v>
      </c>
      <c r="U53" s="258" t="s">
        <v>5</v>
      </c>
      <c r="V53" s="258" t="s">
        <v>5</v>
      </c>
      <c r="W53" s="259" t="s">
        <v>5</v>
      </c>
      <c r="X53" s="240" t="s">
        <v>5</v>
      </c>
      <c r="Y53" s="241" t="s">
        <v>648</v>
      </c>
      <c r="Z53" s="234" t="s">
        <v>648</v>
      </c>
      <c r="AA53" s="231" t="s">
        <v>648</v>
      </c>
      <c r="AB53" s="231" t="s">
        <v>648</v>
      </c>
      <c r="AC53" s="226" t="s">
        <v>648</v>
      </c>
      <c r="AD53" s="227" t="s">
        <v>648</v>
      </c>
      <c r="AE53" s="256" t="s">
        <v>744</v>
      </c>
      <c r="AF53" s="257" t="s">
        <v>744</v>
      </c>
      <c r="AG53" s="258" t="s">
        <v>744</v>
      </c>
      <c r="AH53" s="258" t="s">
        <v>744</v>
      </c>
      <c r="AI53" s="259" t="s">
        <v>744</v>
      </c>
      <c r="AJ53" s="240" t="s">
        <v>744</v>
      </c>
      <c r="AK53" s="509" t="s">
        <v>927</v>
      </c>
      <c r="AW53" s="109" t="s">
        <v>624</v>
      </c>
      <c r="AX53" s="28"/>
      <c r="AY53" s="28"/>
      <c r="AZ53" s="28"/>
      <c r="BA53" s="28"/>
      <c r="BB53" s="28"/>
      <c r="BC53" s="28"/>
      <c r="BD53" s="28"/>
      <c r="BE53" s="28"/>
      <c r="BF53" s="28"/>
      <c r="BG53" s="28"/>
      <c r="BH53" s="28"/>
      <c r="BI53" s="71" t="s">
        <v>343</v>
      </c>
      <c r="BJ53" s="28"/>
      <c r="BK53" s="28"/>
      <c r="BL53" s="28"/>
      <c r="BM53" s="28"/>
      <c r="BN53" s="28"/>
      <c r="BO53" s="28"/>
      <c r="BP53" s="28"/>
      <c r="BQ53" s="28"/>
      <c r="BR53" s="28"/>
      <c r="BS53" s="28"/>
      <c r="BT53" s="28"/>
      <c r="BU53" s="28"/>
      <c r="BV53" s="28"/>
      <c r="BW53" s="28"/>
      <c r="BX53" s="28"/>
      <c r="BY53" s="28"/>
      <c r="BZ53" s="28"/>
      <c r="CA53" s="28"/>
      <c r="CB53" s="28"/>
      <c r="CC53" s="28"/>
      <c r="CD53" s="28"/>
    </row>
    <row r="54" spans="1:82" ht="25.5">
      <c r="A54" s="238" t="s">
        <v>201</v>
      </c>
      <c r="B54" s="276" t="s">
        <v>406</v>
      </c>
      <c r="C54" s="266" t="s">
        <v>10</v>
      </c>
      <c r="D54" s="261" t="s">
        <v>96</v>
      </c>
      <c r="E54" s="274" t="s">
        <v>739</v>
      </c>
      <c r="F54" s="249">
        <v>1</v>
      </c>
      <c r="G54" s="256" t="s">
        <v>5</v>
      </c>
      <c r="H54" s="257" t="s">
        <v>5</v>
      </c>
      <c r="I54" s="258" t="s">
        <v>5</v>
      </c>
      <c r="J54" s="258" t="s">
        <v>5</v>
      </c>
      <c r="K54" s="259" t="s">
        <v>5</v>
      </c>
      <c r="L54" s="240" t="s">
        <v>5</v>
      </c>
      <c r="M54" s="256" t="s">
        <v>5</v>
      </c>
      <c r="N54" s="257" t="s">
        <v>5</v>
      </c>
      <c r="O54" s="258" t="s">
        <v>5</v>
      </c>
      <c r="P54" s="258" t="s">
        <v>5</v>
      </c>
      <c r="Q54" s="259" t="s">
        <v>5</v>
      </c>
      <c r="R54" s="240" t="s">
        <v>5</v>
      </c>
      <c r="S54" s="256" t="s">
        <v>5</v>
      </c>
      <c r="T54" s="257" t="s">
        <v>5</v>
      </c>
      <c r="U54" s="258" t="s">
        <v>5</v>
      </c>
      <c r="V54" s="258" t="s">
        <v>5</v>
      </c>
      <c r="W54" s="259" t="s">
        <v>5</v>
      </c>
      <c r="X54" s="240" t="s">
        <v>5</v>
      </c>
      <c r="Y54" s="241" t="s">
        <v>648</v>
      </c>
      <c r="Z54" s="234" t="s">
        <v>648</v>
      </c>
      <c r="AA54" s="231" t="s">
        <v>648</v>
      </c>
      <c r="AB54" s="231" t="s">
        <v>648</v>
      </c>
      <c r="AC54" s="226" t="s">
        <v>648</v>
      </c>
      <c r="AD54" s="227" t="s">
        <v>648</v>
      </c>
      <c r="AE54" s="256" t="s">
        <v>744</v>
      </c>
      <c r="AF54" s="257" t="s">
        <v>744</v>
      </c>
      <c r="AG54" s="258" t="s">
        <v>744</v>
      </c>
      <c r="AH54" s="258" t="s">
        <v>744</v>
      </c>
      <c r="AI54" s="259" t="s">
        <v>744</v>
      </c>
      <c r="AJ54" s="240" t="s">
        <v>744</v>
      </c>
      <c r="AK54" s="509" t="s">
        <v>927</v>
      </c>
      <c r="AW54" s="109" t="s">
        <v>625</v>
      </c>
      <c r="AX54" s="28"/>
      <c r="AY54" s="28"/>
      <c r="AZ54" s="28"/>
      <c r="BA54" s="28"/>
      <c r="BB54" s="28"/>
      <c r="BC54" s="28"/>
      <c r="BD54" s="28"/>
      <c r="BE54" s="28"/>
      <c r="BF54" s="28"/>
      <c r="BG54" s="28"/>
      <c r="BH54" s="28"/>
      <c r="BI54" s="71" t="s">
        <v>344</v>
      </c>
      <c r="BJ54" s="28"/>
      <c r="BK54" s="28"/>
      <c r="BL54" s="28"/>
      <c r="BM54" s="28"/>
      <c r="BN54" s="28"/>
      <c r="BO54" s="28"/>
      <c r="BP54" s="28"/>
      <c r="BQ54" s="28"/>
      <c r="BR54" s="28"/>
      <c r="BS54" s="28"/>
      <c r="BT54" s="28"/>
      <c r="BU54" s="28"/>
      <c r="BV54" s="28"/>
      <c r="BW54" s="28"/>
      <c r="BX54" s="28"/>
      <c r="BY54" s="28"/>
      <c r="BZ54" s="28"/>
      <c r="CA54" s="28"/>
      <c r="CB54" s="28"/>
      <c r="CC54" s="28"/>
      <c r="CD54" s="28"/>
    </row>
    <row r="55" spans="1:82" ht="25.5">
      <c r="A55" s="238" t="s">
        <v>201</v>
      </c>
      <c r="B55" s="276" t="s">
        <v>740</v>
      </c>
      <c r="C55" s="266" t="s">
        <v>10</v>
      </c>
      <c r="D55" s="261" t="s">
        <v>96</v>
      </c>
      <c r="E55" s="248" t="s">
        <v>741</v>
      </c>
      <c r="F55" s="249">
        <v>1</v>
      </c>
      <c r="G55" s="256" t="s">
        <v>5</v>
      </c>
      <c r="H55" s="257" t="s">
        <v>5</v>
      </c>
      <c r="I55" s="258" t="s">
        <v>5</v>
      </c>
      <c r="J55" s="258" t="s">
        <v>5</v>
      </c>
      <c r="K55" s="259" t="s">
        <v>5</v>
      </c>
      <c r="L55" s="240" t="s">
        <v>5</v>
      </c>
      <c r="M55" s="256" t="s">
        <v>5</v>
      </c>
      <c r="N55" s="257" t="s">
        <v>5</v>
      </c>
      <c r="O55" s="258" t="s">
        <v>5</v>
      </c>
      <c r="P55" s="258" t="s">
        <v>5</v>
      </c>
      <c r="Q55" s="259" t="s">
        <v>5</v>
      </c>
      <c r="R55" s="240" t="s">
        <v>5</v>
      </c>
      <c r="S55" s="256" t="s">
        <v>5</v>
      </c>
      <c r="T55" s="257" t="s">
        <v>5</v>
      </c>
      <c r="U55" s="258" t="s">
        <v>5</v>
      </c>
      <c r="V55" s="258" t="s">
        <v>5</v>
      </c>
      <c r="W55" s="259" t="s">
        <v>5</v>
      </c>
      <c r="X55" s="240" t="s">
        <v>5</v>
      </c>
      <c r="Y55" s="241" t="s">
        <v>648</v>
      </c>
      <c r="Z55" s="234" t="s">
        <v>648</v>
      </c>
      <c r="AA55" s="231" t="s">
        <v>648</v>
      </c>
      <c r="AB55" s="231" t="s">
        <v>648</v>
      </c>
      <c r="AC55" s="226" t="s">
        <v>648</v>
      </c>
      <c r="AD55" s="227" t="s">
        <v>648</v>
      </c>
      <c r="AE55" s="256" t="s">
        <v>744</v>
      </c>
      <c r="AF55" s="257" t="s">
        <v>744</v>
      </c>
      <c r="AG55" s="258" t="s">
        <v>744</v>
      </c>
      <c r="AH55" s="258" t="s">
        <v>744</v>
      </c>
      <c r="AI55" s="259" t="s">
        <v>744</v>
      </c>
      <c r="AJ55" s="240" t="s">
        <v>744</v>
      </c>
      <c r="AK55" s="509" t="s">
        <v>927</v>
      </c>
      <c r="AW55" s="109" t="s">
        <v>22</v>
      </c>
      <c r="AX55" s="28"/>
      <c r="AY55" s="28"/>
      <c r="AZ55" s="28"/>
      <c r="BA55" s="28"/>
      <c r="BB55" s="28"/>
      <c r="BC55" s="28"/>
      <c r="BD55" s="28"/>
      <c r="BE55" s="28"/>
      <c r="BF55" s="28"/>
      <c r="BG55" s="28"/>
      <c r="BH55" s="28"/>
      <c r="BI55" s="71" t="s">
        <v>345</v>
      </c>
      <c r="BJ55" s="28"/>
      <c r="BK55" s="28"/>
      <c r="BL55" s="28"/>
      <c r="BM55" s="28"/>
      <c r="BN55" s="28"/>
      <c r="BO55" s="28"/>
      <c r="BP55" s="28"/>
      <c r="BQ55" s="28"/>
      <c r="BR55" s="28"/>
      <c r="BS55" s="28"/>
      <c r="BT55" s="28"/>
      <c r="BU55" s="28"/>
      <c r="BV55" s="28"/>
      <c r="BW55" s="28"/>
      <c r="BX55" s="28"/>
      <c r="BY55" s="28"/>
      <c r="BZ55" s="28"/>
      <c r="CA55" s="28"/>
      <c r="CB55" s="28"/>
      <c r="CC55" s="28"/>
      <c r="CD55" s="28"/>
    </row>
    <row r="56" spans="1:82" ht="25.5">
      <c r="A56" s="238" t="s">
        <v>201</v>
      </c>
      <c r="B56" s="247" t="s">
        <v>740</v>
      </c>
      <c r="C56" s="266" t="s">
        <v>10</v>
      </c>
      <c r="D56" s="261" t="s">
        <v>96</v>
      </c>
      <c r="E56" s="248" t="s">
        <v>735</v>
      </c>
      <c r="F56" s="249">
        <v>1</v>
      </c>
      <c r="G56" s="256" t="s">
        <v>5</v>
      </c>
      <c r="H56" s="257" t="s">
        <v>5</v>
      </c>
      <c r="I56" s="258" t="s">
        <v>5</v>
      </c>
      <c r="J56" s="258" t="s">
        <v>5</v>
      </c>
      <c r="K56" s="259" t="s">
        <v>5</v>
      </c>
      <c r="L56" s="240" t="s">
        <v>5</v>
      </c>
      <c r="M56" s="256" t="s">
        <v>5</v>
      </c>
      <c r="N56" s="257" t="s">
        <v>5</v>
      </c>
      <c r="O56" s="258" t="s">
        <v>5</v>
      </c>
      <c r="P56" s="258" t="s">
        <v>5</v>
      </c>
      <c r="Q56" s="259" t="s">
        <v>5</v>
      </c>
      <c r="R56" s="240" t="s">
        <v>5</v>
      </c>
      <c r="S56" s="256" t="s">
        <v>5</v>
      </c>
      <c r="T56" s="257" t="s">
        <v>5</v>
      </c>
      <c r="U56" s="258" t="s">
        <v>5</v>
      </c>
      <c r="V56" s="258" t="s">
        <v>5</v>
      </c>
      <c r="W56" s="259" t="s">
        <v>5</v>
      </c>
      <c r="X56" s="240" t="s">
        <v>5</v>
      </c>
      <c r="Y56" s="241" t="s">
        <v>648</v>
      </c>
      <c r="Z56" s="234" t="s">
        <v>648</v>
      </c>
      <c r="AA56" s="231" t="s">
        <v>648</v>
      </c>
      <c r="AB56" s="231" t="s">
        <v>648</v>
      </c>
      <c r="AC56" s="226" t="s">
        <v>648</v>
      </c>
      <c r="AD56" s="227" t="s">
        <v>648</v>
      </c>
      <c r="AE56" s="256" t="s">
        <v>744</v>
      </c>
      <c r="AF56" s="257" t="s">
        <v>744</v>
      </c>
      <c r="AG56" s="258" t="s">
        <v>744</v>
      </c>
      <c r="AH56" s="258" t="s">
        <v>744</v>
      </c>
      <c r="AI56" s="259" t="s">
        <v>744</v>
      </c>
      <c r="AJ56" s="240" t="s">
        <v>744</v>
      </c>
      <c r="AK56" s="509" t="s">
        <v>927</v>
      </c>
      <c r="AW56" s="109" t="s">
        <v>626</v>
      </c>
      <c r="AX56" s="28"/>
      <c r="AY56" s="28"/>
      <c r="AZ56" s="28"/>
      <c r="BA56" s="28"/>
      <c r="BB56" s="28"/>
      <c r="BC56" s="28"/>
      <c r="BD56" s="28"/>
      <c r="BE56" s="28"/>
      <c r="BF56" s="28"/>
      <c r="BG56" s="28"/>
      <c r="BH56" s="28"/>
      <c r="BI56" s="71" t="s">
        <v>346</v>
      </c>
      <c r="BJ56" s="28"/>
      <c r="BK56" s="28"/>
      <c r="BL56" s="28"/>
      <c r="BM56" s="28"/>
      <c r="BN56" s="28"/>
      <c r="BO56" s="28"/>
      <c r="BP56" s="28"/>
      <c r="BQ56" s="28"/>
      <c r="BR56" s="28"/>
      <c r="BS56" s="28"/>
      <c r="BT56" s="28"/>
      <c r="BU56" s="28"/>
      <c r="BV56" s="28"/>
      <c r="BW56" s="28"/>
      <c r="BX56" s="28"/>
      <c r="BY56" s="28"/>
      <c r="BZ56" s="28"/>
      <c r="CA56" s="28"/>
      <c r="CB56" s="28"/>
      <c r="CC56" s="28"/>
      <c r="CD56" s="28"/>
    </row>
    <row r="57" spans="1:82" ht="26.25">
      <c r="A57" s="238" t="s">
        <v>201</v>
      </c>
      <c r="B57" s="247" t="s">
        <v>740</v>
      </c>
      <c r="C57" s="266" t="s">
        <v>10</v>
      </c>
      <c r="D57" s="261" t="s">
        <v>96</v>
      </c>
      <c r="E57" s="248" t="s">
        <v>742</v>
      </c>
      <c r="F57" s="249">
        <v>1</v>
      </c>
      <c r="G57" s="256" t="s">
        <v>5</v>
      </c>
      <c r="H57" s="257" t="s">
        <v>5</v>
      </c>
      <c r="I57" s="258" t="s">
        <v>5</v>
      </c>
      <c r="J57" s="258" t="s">
        <v>5</v>
      </c>
      <c r="K57" s="259" t="s">
        <v>5</v>
      </c>
      <c r="L57" s="240" t="s">
        <v>5</v>
      </c>
      <c r="M57" s="256" t="s">
        <v>5</v>
      </c>
      <c r="N57" s="257" t="s">
        <v>5</v>
      </c>
      <c r="O57" s="258" t="s">
        <v>5</v>
      </c>
      <c r="P57" s="258" t="s">
        <v>5</v>
      </c>
      <c r="Q57" s="259" t="s">
        <v>5</v>
      </c>
      <c r="R57" s="240" t="s">
        <v>5</v>
      </c>
      <c r="S57" s="256" t="s">
        <v>5</v>
      </c>
      <c r="T57" s="257" t="s">
        <v>5</v>
      </c>
      <c r="U57" s="258" t="s">
        <v>5</v>
      </c>
      <c r="V57" s="258" t="s">
        <v>5</v>
      </c>
      <c r="W57" s="259" t="s">
        <v>5</v>
      </c>
      <c r="X57" s="240" t="s">
        <v>5</v>
      </c>
      <c r="Y57" s="241" t="s">
        <v>648</v>
      </c>
      <c r="Z57" s="234" t="s">
        <v>648</v>
      </c>
      <c r="AA57" s="231" t="s">
        <v>648</v>
      </c>
      <c r="AB57" s="231" t="s">
        <v>648</v>
      </c>
      <c r="AC57" s="226" t="s">
        <v>648</v>
      </c>
      <c r="AD57" s="227" t="s">
        <v>648</v>
      </c>
      <c r="AE57" s="256" t="s">
        <v>744</v>
      </c>
      <c r="AF57" s="257" t="s">
        <v>744</v>
      </c>
      <c r="AG57" s="258" t="s">
        <v>744</v>
      </c>
      <c r="AH57" s="258" t="s">
        <v>744</v>
      </c>
      <c r="AI57" s="259" t="s">
        <v>744</v>
      </c>
      <c r="AJ57" s="240" t="s">
        <v>744</v>
      </c>
      <c r="AK57" s="509" t="s">
        <v>927</v>
      </c>
      <c r="AW57" s="84" t="s">
        <v>568</v>
      </c>
      <c r="AX57" s="28"/>
      <c r="AY57" s="28"/>
      <c r="AZ57" s="28"/>
      <c r="BA57" s="28"/>
      <c r="BB57" s="28"/>
      <c r="BC57" s="28"/>
      <c r="BD57" s="28"/>
      <c r="BE57" s="28"/>
      <c r="BF57" s="28"/>
      <c r="BG57" s="28"/>
      <c r="BH57" s="28"/>
      <c r="BI57" s="71" t="s">
        <v>347</v>
      </c>
      <c r="BJ57" s="28"/>
      <c r="BK57" s="28"/>
      <c r="BL57" s="28"/>
      <c r="BM57" s="28"/>
      <c r="BN57" s="28"/>
      <c r="BO57" s="28"/>
      <c r="BP57" s="28"/>
      <c r="BQ57" s="28"/>
      <c r="BR57" s="28"/>
      <c r="BS57" s="28"/>
      <c r="BT57" s="28"/>
      <c r="BU57" s="28"/>
      <c r="BV57" s="28"/>
      <c r="BW57" s="28"/>
      <c r="BX57" s="28"/>
      <c r="BY57" s="28"/>
      <c r="BZ57" s="28"/>
      <c r="CA57" s="28"/>
      <c r="CB57" s="28"/>
      <c r="CC57" s="28"/>
      <c r="CD57" s="28"/>
    </row>
    <row r="58" spans="1:82" ht="12.75">
      <c r="A58" s="277" t="s">
        <v>201</v>
      </c>
      <c r="B58" s="263" t="s">
        <v>292</v>
      </c>
      <c r="C58" s="269" t="s">
        <v>768</v>
      </c>
      <c r="D58" s="278" t="s">
        <v>744</v>
      </c>
      <c r="E58" s="241" t="s">
        <v>805</v>
      </c>
      <c r="F58" s="279" t="s">
        <v>806</v>
      </c>
      <c r="G58" s="233" t="s">
        <v>5</v>
      </c>
      <c r="H58" s="234" t="s">
        <v>5</v>
      </c>
      <c r="I58" s="231" t="s">
        <v>5</v>
      </c>
      <c r="J58" s="231" t="s">
        <v>5</v>
      </c>
      <c r="K58" s="226" t="s">
        <v>5</v>
      </c>
      <c r="L58" s="227" t="s">
        <v>5</v>
      </c>
      <c r="M58" s="233" t="s">
        <v>5</v>
      </c>
      <c r="N58" s="234" t="s">
        <v>5</v>
      </c>
      <c r="O58" s="231" t="s">
        <v>5</v>
      </c>
      <c r="P58" s="231" t="s">
        <v>5</v>
      </c>
      <c r="Q58" s="226" t="s">
        <v>5</v>
      </c>
      <c r="R58" s="227" t="s">
        <v>5</v>
      </c>
      <c r="S58" s="233" t="s">
        <v>5</v>
      </c>
      <c r="T58" s="234" t="s">
        <v>5</v>
      </c>
      <c r="U58" s="231" t="s">
        <v>5</v>
      </c>
      <c r="V58" s="231" t="s">
        <v>5</v>
      </c>
      <c r="W58" s="226" t="s">
        <v>5</v>
      </c>
      <c r="X58" s="227" t="s">
        <v>5</v>
      </c>
      <c r="Y58" s="233" t="s">
        <v>5</v>
      </c>
      <c r="Z58" s="234" t="s">
        <v>5</v>
      </c>
      <c r="AA58" s="231" t="s">
        <v>5</v>
      </c>
      <c r="AB58" s="231" t="s">
        <v>5</v>
      </c>
      <c r="AC58" s="226" t="s">
        <v>5</v>
      </c>
      <c r="AD58" s="227" t="s">
        <v>5</v>
      </c>
      <c r="AE58" s="233" t="s">
        <v>744</v>
      </c>
      <c r="AF58" s="234" t="s">
        <v>744</v>
      </c>
      <c r="AG58" s="231" t="s">
        <v>744</v>
      </c>
      <c r="AH58" s="231" t="s">
        <v>744</v>
      </c>
      <c r="AI58" s="226" t="s">
        <v>744</v>
      </c>
      <c r="AJ58" s="227" t="s">
        <v>744</v>
      </c>
      <c r="AK58" s="508"/>
      <c r="AW58" s="73" t="s">
        <v>569</v>
      </c>
      <c r="AX58" s="28"/>
      <c r="AY58" s="28"/>
      <c r="AZ58" s="28"/>
      <c r="BA58" s="28"/>
      <c r="BB58" s="28"/>
      <c r="BC58" s="28"/>
      <c r="BD58" s="28"/>
      <c r="BE58" s="28"/>
      <c r="BF58" s="28"/>
      <c r="BG58" s="28"/>
      <c r="BH58" s="28"/>
      <c r="BI58" s="71" t="s">
        <v>348</v>
      </c>
      <c r="BJ58" s="28"/>
      <c r="BK58" s="28"/>
      <c r="BL58" s="28"/>
      <c r="BM58" s="28"/>
      <c r="BN58" s="28"/>
      <c r="BO58" s="28"/>
      <c r="BP58" s="28"/>
      <c r="BQ58" s="28"/>
      <c r="BR58" s="28"/>
      <c r="BS58" s="28"/>
      <c r="BT58" s="28"/>
      <c r="BU58" s="28"/>
      <c r="BV58" s="28"/>
      <c r="BW58" s="28"/>
      <c r="BX58" s="28"/>
      <c r="BY58" s="28"/>
      <c r="BZ58" s="28"/>
      <c r="CA58" s="28"/>
      <c r="CB58" s="28"/>
      <c r="CC58" s="28"/>
      <c r="CD58" s="28"/>
    </row>
    <row r="59" spans="1:82" ht="12.75">
      <c r="A59" s="238" t="s">
        <v>201</v>
      </c>
      <c r="B59" s="239" t="s">
        <v>304</v>
      </c>
      <c r="C59" s="269" t="s">
        <v>768</v>
      </c>
      <c r="D59" s="278" t="s">
        <v>744</v>
      </c>
      <c r="E59" s="241" t="s">
        <v>805</v>
      </c>
      <c r="F59" s="227" t="s">
        <v>806</v>
      </c>
      <c r="G59" s="256" t="s">
        <v>744</v>
      </c>
      <c r="H59" s="257" t="s">
        <v>744</v>
      </c>
      <c r="I59" s="258" t="s">
        <v>744</v>
      </c>
      <c r="J59" s="258" t="s">
        <v>744</v>
      </c>
      <c r="K59" s="259" t="s">
        <v>744</v>
      </c>
      <c r="L59" s="240" t="s">
        <v>744</v>
      </c>
      <c r="M59" s="233" t="s">
        <v>5</v>
      </c>
      <c r="N59" s="234" t="s">
        <v>5</v>
      </c>
      <c r="O59" s="231" t="s">
        <v>5</v>
      </c>
      <c r="P59" s="231" t="s">
        <v>5</v>
      </c>
      <c r="Q59" s="226" t="s">
        <v>5</v>
      </c>
      <c r="R59" s="227" t="s">
        <v>5</v>
      </c>
      <c r="S59" s="233" t="s">
        <v>5</v>
      </c>
      <c r="T59" s="234" t="s">
        <v>5</v>
      </c>
      <c r="U59" s="231" t="s">
        <v>5</v>
      </c>
      <c r="V59" s="231" t="s">
        <v>5</v>
      </c>
      <c r="W59" s="226" t="s">
        <v>5</v>
      </c>
      <c r="X59" s="227" t="s">
        <v>5</v>
      </c>
      <c r="Y59" s="256" t="s">
        <v>648</v>
      </c>
      <c r="Z59" s="257" t="s">
        <v>648</v>
      </c>
      <c r="AA59" s="258" t="s">
        <v>648</v>
      </c>
      <c r="AB59" s="258" t="s">
        <v>648</v>
      </c>
      <c r="AC59" s="259" t="s">
        <v>648</v>
      </c>
      <c r="AD59" s="240" t="s">
        <v>648</v>
      </c>
      <c r="AE59" s="233" t="s">
        <v>744</v>
      </c>
      <c r="AF59" s="234" t="s">
        <v>744</v>
      </c>
      <c r="AG59" s="231" t="s">
        <v>744</v>
      </c>
      <c r="AH59" s="231" t="s">
        <v>744</v>
      </c>
      <c r="AI59" s="226" t="s">
        <v>744</v>
      </c>
      <c r="AJ59" s="227" t="s">
        <v>744</v>
      </c>
      <c r="AK59" s="508"/>
      <c r="AW59" s="73" t="s">
        <v>570</v>
      </c>
      <c r="AX59" s="28"/>
      <c r="AY59" s="28"/>
      <c r="AZ59" s="28"/>
      <c r="BA59" s="28"/>
      <c r="BB59" s="28"/>
      <c r="BC59" s="28"/>
      <c r="BD59" s="28"/>
      <c r="BE59" s="28"/>
      <c r="BF59" s="28"/>
      <c r="BG59" s="28"/>
      <c r="BH59" s="28"/>
      <c r="BI59" s="71" t="s">
        <v>349</v>
      </c>
      <c r="BJ59" s="28"/>
      <c r="BK59" s="28"/>
      <c r="BL59" s="28"/>
      <c r="BM59" s="28"/>
      <c r="BN59" s="28"/>
      <c r="BO59" s="28"/>
      <c r="BP59" s="28"/>
      <c r="BQ59" s="28"/>
      <c r="BR59" s="28"/>
      <c r="BS59" s="28"/>
      <c r="BT59" s="28"/>
      <c r="BU59" s="28"/>
      <c r="BV59" s="28"/>
      <c r="BW59" s="28"/>
      <c r="BX59" s="28"/>
      <c r="BY59" s="28"/>
      <c r="BZ59" s="28"/>
      <c r="CA59" s="28"/>
      <c r="CB59" s="28"/>
      <c r="CC59" s="28"/>
      <c r="CD59" s="28"/>
    </row>
    <row r="60" spans="1:82" ht="12.75">
      <c r="A60" s="238" t="s">
        <v>201</v>
      </c>
      <c r="B60" s="280" t="s">
        <v>414</v>
      </c>
      <c r="C60" s="269" t="s">
        <v>768</v>
      </c>
      <c r="D60" s="278" t="s">
        <v>744</v>
      </c>
      <c r="E60" s="241" t="s">
        <v>805</v>
      </c>
      <c r="F60" s="227" t="s">
        <v>806</v>
      </c>
      <c r="G60" s="256" t="s">
        <v>744</v>
      </c>
      <c r="H60" s="257" t="s">
        <v>744</v>
      </c>
      <c r="I60" s="258" t="s">
        <v>744</v>
      </c>
      <c r="J60" s="258" t="s">
        <v>744</v>
      </c>
      <c r="K60" s="259" t="s">
        <v>744</v>
      </c>
      <c r="L60" s="240" t="s">
        <v>744</v>
      </c>
      <c r="M60" s="233" t="s">
        <v>5</v>
      </c>
      <c r="N60" s="234" t="s">
        <v>5</v>
      </c>
      <c r="O60" s="231" t="s">
        <v>5</v>
      </c>
      <c r="P60" s="231" t="s">
        <v>5</v>
      </c>
      <c r="Q60" s="226" t="s">
        <v>5</v>
      </c>
      <c r="R60" s="227" t="s">
        <v>5</v>
      </c>
      <c r="S60" s="233" t="s">
        <v>5</v>
      </c>
      <c r="T60" s="234" t="s">
        <v>5</v>
      </c>
      <c r="U60" s="231" t="s">
        <v>5</v>
      </c>
      <c r="V60" s="231" t="s">
        <v>5</v>
      </c>
      <c r="W60" s="226" t="s">
        <v>5</v>
      </c>
      <c r="X60" s="227" t="s">
        <v>5</v>
      </c>
      <c r="Y60" s="233" t="s">
        <v>5</v>
      </c>
      <c r="Z60" s="234" t="s">
        <v>5</v>
      </c>
      <c r="AA60" s="231" t="s">
        <v>5</v>
      </c>
      <c r="AB60" s="231" t="s">
        <v>5</v>
      </c>
      <c r="AC60" s="226" t="s">
        <v>5</v>
      </c>
      <c r="AD60" s="227" t="s">
        <v>5</v>
      </c>
      <c r="AE60" s="233" t="s">
        <v>744</v>
      </c>
      <c r="AF60" s="234" t="s">
        <v>744</v>
      </c>
      <c r="AG60" s="231" t="s">
        <v>744</v>
      </c>
      <c r="AH60" s="231" t="s">
        <v>744</v>
      </c>
      <c r="AI60" s="226" t="s">
        <v>744</v>
      </c>
      <c r="AJ60" s="227" t="s">
        <v>744</v>
      </c>
      <c r="AK60" s="508"/>
      <c r="AW60" s="73" t="s">
        <v>571</v>
      </c>
      <c r="AX60" s="28"/>
      <c r="AY60" s="28"/>
      <c r="AZ60" s="28"/>
      <c r="BA60" s="28"/>
      <c r="BB60" s="28"/>
      <c r="BC60" s="28"/>
      <c r="BD60" s="28"/>
      <c r="BE60" s="28"/>
      <c r="BF60" s="28"/>
      <c r="BG60" s="28"/>
      <c r="BH60" s="28"/>
      <c r="BI60" s="71" t="s">
        <v>350</v>
      </c>
      <c r="BJ60" s="28"/>
      <c r="BK60" s="28"/>
      <c r="BL60" s="28"/>
      <c r="BM60" s="28"/>
      <c r="BN60" s="28"/>
      <c r="BO60" s="28"/>
      <c r="BP60" s="28"/>
      <c r="BQ60" s="28"/>
      <c r="BR60" s="28"/>
      <c r="BS60" s="28"/>
      <c r="BT60" s="28"/>
      <c r="BU60" s="28"/>
      <c r="BV60" s="28"/>
      <c r="BW60" s="28"/>
      <c r="BX60" s="28"/>
      <c r="BY60" s="28"/>
      <c r="BZ60" s="28"/>
      <c r="CA60" s="28"/>
      <c r="CB60" s="28"/>
      <c r="CC60" s="28"/>
      <c r="CD60" s="28"/>
    </row>
    <row r="61" spans="1:82" ht="12.75">
      <c r="A61" s="238" t="s">
        <v>201</v>
      </c>
      <c r="B61" s="239" t="s">
        <v>633</v>
      </c>
      <c r="C61" s="269" t="s">
        <v>768</v>
      </c>
      <c r="D61" s="278" t="s">
        <v>744</v>
      </c>
      <c r="E61" s="241" t="s">
        <v>805</v>
      </c>
      <c r="F61" s="227" t="s">
        <v>806</v>
      </c>
      <c r="G61" s="233" t="s">
        <v>5</v>
      </c>
      <c r="H61" s="234" t="s">
        <v>5</v>
      </c>
      <c r="I61" s="231" t="s">
        <v>5</v>
      </c>
      <c r="J61" s="231" t="s">
        <v>5</v>
      </c>
      <c r="K61" s="226" t="s">
        <v>5</v>
      </c>
      <c r="L61" s="227" t="s">
        <v>5</v>
      </c>
      <c r="M61" s="233" t="s">
        <v>5</v>
      </c>
      <c r="N61" s="234" t="s">
        <v>5</v>
      </c>
      <c r="O61" s="231" t="s">
        <v>5</v>
      </c>
      <c r="P61" s="231" t="s">
        <v>5</v>
      </c>
      <c r="Q61" s="226" t="s">
        <v>5</v>
      </c>
      <c r="R61" s="227" t="s">
        <v>5</v>
      </c>
      <c r="S61" s="233" t="s">
        <v>5</v>
      </c>
      <c r="T61" s="234" t="s">
        <v>5</v>
      </c>
      <c r="U61" s="231" t="s">
        <v>5</v>
      </c>
      <c r="V61" s="231" t="s">
        <v>5</v>
      </c>
      <c r="W61" s="226" t="s">
        <v>5</v>
      </c>
      <c r="X61" s="227" t="s">
        <v>5</v>
      </c>
      <c r="Y61" s="233" t="s">
        <v>5</v>
      </c>
      <c r="Z61" s="234" t="s">
        <v>5</v>
      </c>
      <c r="AA61" s="231" t="s">
        <v>5</v>
      </c>
      <c r="AB61" s="231" t="s">
        <v>5</v>
      </c>
      <c r="AC61" s="226" t="s">
        <v>5</v>
      </c>
      <c r="AD61" s="227" t="s">
        <v>5</v>
      </c>
      <c r="AE61" s="233" t="s">
        <v>744</v>
      </c>
      <c r="AF61" s="234" t="s">
        <v>744</v>
      </c>
      <c r="AG61" s="231" t="s">
        <v>744</v>
      </c>
      <c r="AH61" s="231" t="s">
        <v>744</v>
      </c>
      <c r="AI61" s="226" t="s">
        <v>744</v>
      </c>
      <c r="AJ61" s="227" t="s">
        <v>744</v>
      </c>
      <c r="AK61" s="508"/>
      <c r="AW61" s="73" t="s">
        <v>572</v>
      </c>
      <c r="AX61" s="28"/>
      <c r="AY61" s="28"/>
      <c r="AZ61" s="28"/>
      <c r="BA61" s="28"/>
      <c r="BB61" s="28"/>
      <c r="BC61" s="28"/>
      <c r="BD61" s="28"/>
      <c r="BE61" s="28"/>
      <c r="BF61" s="28"/>
      <c r="BG61" s="28"/>
      <c r="BH61" s="28"/>
      <c r="BI61" s="71" t="s">
        <v>351</v>
      </c>
      <c r="BJ61" s="28"/>
      <c r="BK61" s="28"/>
      <c r="BL61" s="28"/>
      <c r="BM61" s="28"/>
      <c r="BN61" s="28"/>
      <c r="BO61" s="28"/>
      <c r="BP61" s="28"/>
      <c r="BQ61" s="28"/>
      <c r="BR61" s="28"/>
      <c r="BS61" s="28"/>
      <c r="BT61" s="28"/>
      <c r="BU61" s="28"/>
      <c r="BV61" s="28"/>
      <c r="BW61" s="28"/>
      <c r="BX61" s="28"/>
      <c r="BY61" s="28"/>
      <c r="BZ61" s="28"/>
      <c r="CA61" s="28"/>
      <c r="CB61" s="28"/>
      <c r="CC61" s="28"/>
      <c r="CD61" s="28"/>
    </row>
    <row r="62" spans="1:82" ht="12.75">
      <c r="A62" s="238" t="s">
        <v>201</v>
      </c>
      <c r="B62" s="239" t="s">
        <v>448</v>
      </c>
      <c r="C62" s="269" t="s">
        <v>768</v>
      </c>
      <c r="D62" s="278" t="s">
        <v>744</v>
      </c>
      <c r="E62" s="241" t="s">
        <v>805</v>
      </c>
      <c r="F62" s="227" t="s">
        <v>806</v>
      </c>
      <c r="G62" s="233" t="s">
        <v>5</v>
      </c>
      <c r="H62" s="234" t="s">
        <v>5</v>
      </c>
      <c r="I62" s="231" t="s">
        <v>5</v>
      </c>
      <c r="J62" s="231" t="s">
        <v>5</v>
      </c>
      <c r="K62" s="226" t="s">
        <v>5</v>
      </c>
      <c r="L62" s="227" t="s">
        <v>5</v>
      </c>
      <c r="M62" s="233" t="s">
        <v>5</v>
      </c>
      <c r="N62" s="234" t="s">
        <v>5</v>
      </c>
      <c r="O62" s="231" t="s">
        <v>5</v>
      </c>
      <c r="P62" s="231" t="s">
        <v>5</v>
      </c>
      <c r="Q62" s="226" t="s">
        <v>5</v>
      </c>
      <c r="R62" s="227" t="s">
        <v>5</v>
      </c>
      <c r="S62" s="233" t="s">
        <v>5</v>
      </c>
      <c r="T62" s="234" t="s">
        <v>5</v>
      </c>
      <c r="U62" s="231" t="s">
        <v>5</v>
      </c>
      <c r="V62" s="231" t="s">
        <v>5</v>
      </c>
      <c r="W62" s="226" t="s">
        <v>5</v>
      </c>
      <c r="X62" s="227" t="s">
        <v>5</v>
      </c>
      <c r="Y62" s="233" t="s">
        <v>5</v>
      </c>
      <c r="Z62" s="234" t="s">
        <v>5</v>
      </c>
      <c r="AA62" s="231" t="s">
        <v>5</v>
      </c>
      <c r="AB62" s="231" t="s">
        <v>5</v>
      </c>
      <c r="AC62" s="226" t="s">
        <v>5</v>
      </c>
      <c r="AD62" s="227" t="s">
        <v>5</v>
      </c>
      <c r="AE62" s="233" t="s">
        <v>744</v>
      </c>
      <c r="AF62" s="234" t="s">
        <v>744</v>
      </c>
      <c r="AG62" s="231" t="s">
        <v>744</v>
      </c>
      <c r="AH62" s="231" t="s">
        <v>744</v>
      </c>
      <c r="AI62" s="226" t="s">
        <v>744</v>
      </c>
      <c r="AJ62" s="227" t="s">
        <v>744</v>
      </c>
      <c r="AK62" s="508"/>
      <c r="AW62" s="73" t="s">
        <v>573</v>
      </c>
      <c r="AX62" s="28"/>
      <c r="AY62" s="28"/>
      <c r="AZ62" s="28"/>
      <c r="BA62" s="28"/>
      <c r="BB62" s="28"/>
      <c r="BC62" s="28"/>
      <c r="BD62" s="28"/>
      <c r="BE62" s="28"/>
      <c r="BF62" s="28"/>
      <c r="BG62" s="28"/>
      <c r="BH62" s="28"/>
      <c r="BI62" s="71" t="s">
        <v>352</v>
      </c>
      <c r="BJ62" s="28"/>
      <c r="BK62" s="28"/>
      <c r="BL62" s="28"/>
      <c r="BM62" s="28"/>
      <c r="BN62" s="28"/>
      <c r="BO62" s="28"/>
      <c r="BP62" s="28"/>
      <c r="BQ62" s="28"/>
      <c r="BR62" s="28"/>
      <c r="BS62" s="28"/>
      <c r="BT62" s="28"/>
      <c r="BU62" s="28"/>
      <c r="BV62" s="28"/>
      <c r="BW62" s="28"/>
      <c r="BX62" s="28"/>
      <c r="BY62" s="28"/>
      <c r="BZ62" s="28"/>
      <c r="CA62" s="28"/>
      <c r="CB62" s="28"/>
      <c r="CC62" s="28"/>
      <c r="CD62" s="28"/>
    </row>
    <row r="63" spans="1:82" ht="12.75">
      <c r="A63" s="281" t="s">
        <v>201</v>
      </c>
      <c r="B63" s="282" t="s">
        <v>342</v>
      </c>
      <c r="C63" s="283" t="s">
        <v>656</v>
      </c>
      <c r="D63" s="232" t="s">
        <v>130</v>
      </c>
      <c r="E63" s="284" t="s">
        <v>827</v>
      </c>
      <c r="F63" s="285">
        <v>1</v>
      </c>
      <c r="G63" s="231" t="s">
        <v>744</v>
      </c>
      <c r="H63" s="228" t="s">
        <v>744</v>
      </c>
      <c r="I63" s="231" t="s">
        <v>744</v>
      </c>
      <c r="J63" s="231" t="s">
        <v>744</v>
      </c>
      <c r="K63" s="232" t="s">
        <v>744</v>
      </c>
      <c r="L63" s="281" t="s">
        <v>744</v>
      </c>
      <c r="M63" s="235" t="s">
        <v>5</v>
      </c>
      <c r="N63" s="236" t="s">
        <v>5</v>
      </c>
      <c r="O63" s="231" t="s">
        <v>5</v>
      </c>
      <c r="P63" s="235" t="s">
        <v>5</v>
      </c>
      <c r="Q63" s="237" t="s">
        <v>5</v>
      </c>
      <c r="R63" s="281" t="s">
        <v>5</v>
      </c>
      <c r="S63" s="235" t="s">
        <v>5</v>
      </c>
      <c r="T63" s="236" t="s">
        <v>5</v>
      </c>
      <c r="U63" s="231" t="s">
        <v>5</v>
      </c>
      <c r="V63" s="235" t="s">
        <v>5</v>
      </c>
      <c r="W63" s="237" t="s">
        <v>5</v>
      </c>
      <c r="X63" s="281" t="s">
        <v>5</v>
      </c>
      <c r="Y63" s="235" t="s">
        <v>648</v>
      </c>
      <c r="Z63" s="236" t="s">
        <v>5</v>
      </c>
      <c r="AA63" s="235" t="s">
        <v>5</v>
      </c>
      <c r="AB63" s="235" t="s">
        <v>648</v>
      </c>
      <c r="AC63" s="237" t="s">
        <v>5</v>
      </c>
      <c r="AD63" s="286" t="s">
        <v>5</v>
      </c>
      <c r="AE63" s="231" t="s">
        <v>744</v>
      </c>
      <c r="AF63" s="228" t="s">
        <v>744</v>
      </c>
      <c r="AG63" s="231" t="s">
        <v>744</v>
      </c>
      <c r="AH63" s="231" t="s">
        <v>744</v>
      </c>
      <c r="AI63" s="232" t="s">
        <v>744</v>
      </c>
      <c r="AJ63" s="281" t="s">
        <v>744</v>
      </c>
      <c r="AK63" s="508"/>
      <c r="AW63" s="73" t="s">
        <v>574</v>
      </c>
      <c r="AX63" s="28"/>
      <c r="AY63" s="28"/>
      <c r="AZ63" s="28"/>
      <c r="BA63" s="28"/>
      <c r="BB63" s="28"/>
      <c r="BC63" s="28"/>
      <c r="BD63" s="28"/>
      <c r="BE63" s="28"/>
      <c r="BF63" s="28"/>
      <c r="BG63" s="28"/>
      <c r="BH63" s="28"/>
      <c r="BI63" s="71" t="s">
        <v>353</v>
      </c>
      <c r="BJ63" s="28"/>
      <c r="BK63" s="28"/>
      <c r="BL63" s="28"/>
      <c r="BM63" s="28"/>
      <c r="BN63" s="28"/>
      <c r="BO63" s="28"/>
      <c r="BP63" s="28"/>
      <c r="BQ63" s="28"/>
      <c r="BR63" s="28"/>
      <c r="BS63" s="28"/>
      <c r="BT63" s="28"/>
      <c r="BU63" s="28"/>
      <c r="BV63" s="28"/>
      <c r="BW63" s="28"/>
      <c r="BX63" s="28"/>
      <c r="BY63" s="28"/>
      <c r="BZ63" s="28"/>
      <c r="CA63" s="28"/>
      <c r="CB63" s="28"/>
      <c r="CC63" s="28"/>
      <c r="CD63" s="28"/>
    </row>
    <row r="64" spans="1:82" ht="12.75">
      <c r="A64" s="189" t="s">
        <v>201</v>
      </c>
      <c r="B64" s="182" t="s">
        <v>343</v>
      </c>
      <c r="C64" s="283" t="s">
        <v>656</v>
      </c>
      <c r="D64" s="232" t="s">
        <v>130</v>
      </c>
      <c r="E64" s="284" t="s">
        <v>827</v>
      </c>
      <c r="F64" s="183">
        <v>1</v>
      </c>
      <c r="G64" s="231" t="s">
        <v>744</v>
      </c>
      <c r="H64" s="228" t="s">
        <v>744</v>
      </c>
      <c r="I64" s="231" t="s">
        <v>744</v>
      </c>
      <c r="J64" s="231" t="s">
        <v>744</v>
      </c>
      <c r="K64" s="232" t="s">
        <v>744</v>
      </c>
      <c r="L64" s="181" t="s">
        <v>744</v>
      </c>
      <c r="M64" s="235" t="s">
        <v>648</v>
      </c>
      <c r="N64" s="236" t="s">
        <v>5</v>
      </c>
      <c r="O64" s="235" t="s">
        <v>5</v>
      </c>
      <c r="P64" s="235" t="s">
        <v>648</v>
      </c>
      <c r="Q64" s="237" t="s">
        <v>5</v>
      </c>
      <c r="R64" s="189" t="s">
        <v>5</v>
      </c>
      <c r="S64" s="235" t="s">
        <v>648</v>
      </c>
      <c r="T64" s="236" t="s">
        <v>5</v>
      </c>
      <c r="U64" s="235" t="s">
        <v>5</v>
      </c>
      <c r="V64" s="235" t="s">
        <v>648</v>
      </c>
      <c r="W64" s="237" t="s">
        <v>5</v>
      </c>
      <c r="X64" s="189" t="s">
        <v>5</v>
      </c>
      <c r="Y64" s="235" t="s">
        <v>648</v>
      </c>
      <c r="Z64" s="236" t="s">
        <v>5</v>
      </c>
      <c r="AA64" s="235" t="s">
        <v>5</v>
      </c>
      <c r="AB64" s="235" t="s">
        <v>648</v>
      </c>
      <c r="AC64" s="237" t="s">
        <v>5</v>
      </c>
      <c r="AD64" s="189" t="s">
        <v>5</v>
      </c>
      <c r="AE64" s="231" t="s">
        <v>744</v>
      </c>
      <c r="AF64" s="228" t="s">
        <v>744</v>
      </c>
      <c r="AG64" s="231" t="s">
        <v>744</v>
      </c>
      <c r="AH64" s="231" t="s">
        <v>744</v>
      </c>
      <c r="AI64" s="232" t="s">
        <v>744</v>
      </c>
      <c r="AJ64" s="181" t="s">
        <v>744</v>
      </c>
      <c r="AK64" s="508"/>
      <c r="AW64" s="73" t="s">
        <v>575</v>
      </c>
      <c r="AX64" s="28"/>
      <c r="AY64" s="28"/>
      <c r="AZ64" s="28"/>
      <c r="BA64" s="28"/>
      <c r="BB64" s="28"/>
      <c r="BC64" s="28"/>
      <c r="BD64" s="28"/>
      <c r="BE64" s="28"/>
      <c r="BF64" s="28"/>
      <c r="BG64" s="28"/>
      <c r="BH64" s="28"/>
      <c r="BI64" s="71" t="s">
        <v>354</v>
      </c>
      <c r="BJ64" s="28"/>
      <c r="BK64" s="28"/>
      <c r="BL64" s="28"/>
      <c r="BM64" s="28"/>
      <c r="BN64" s="28"/>
      <c r="BO64" s="28"/>
      <c r="BP64" s="28"/>
      <c r="BQ64" s="28"/>
      <c r="BR64" s="28"/>
      <c r="BS64" s="28"/>
      <c r="BT64" s="28"/>
      <c r="BU64" s="28"/>
      <c r="BV64" s="28"/>
      <c r="BW64" s="28"/>
      <c r="BX64" s="28"/>
      <c r="BY64" s="28"/>
      <c r="BZ64" s="28"/>
      <c r="CA64" s="28"/>
      <c r="CB64" s="28"/>
      <c r="CC64" s="28"/>
      <c r="CD64" s="28"/>
    </row>
    <row r="65" spans="1:82" ht="12.75">
      <c r="A65" s="181" t="s">
        <v>201</v>
      </c>
      <c r="B65" s="182" t="s">
        <v>390</v>
      </c>
      <c r="C65" s="283" t="s">
        <v>656</v>
      </c>
      <c r="D65" s="232" t="s">
        <v>130</v>
      </c>
      <c r="E65" s="284" t="s">
        <v>827</v>
      </c>
      <c r="F65" s="183">
        <v>1</v>
      </c>
      <c r="G65" s="231" t="s">
        <v>744</v>
      </c>
      <c r="H65" s="228" t="s">
        <v>744</v>
      </c>
      <c r="I65" s="231" t="s">
        <v>744</v>
      </c>
      <c r="J65" s="231" t="s">
        <v>744</v>
      </c>
      <c r="K65" s="232" t="s">
        <v>744</v>
      </c>
      <c r="L65" s="181" t="s">
        <v>744</v>
      </c>
      <c r="M65" s="235" t="s">
        <v>5</v>
      </c>
      <c r="N65" s="236" t="s">
        <v>5</v>
      </c>
      <c r="O65" s="231" t="s">
        <v>5</v>
      </c>
      <c r="P65" s="235" t="s">
        <v>5</v>
      </c>
      <c r="Q65" s="237" t="s">
        <v>5</v>
      </c>
      <c r="R65" s="181" t="s">
        <v>5</v>
      </c>
      <c r="S65" s="235" t="s">
        <v>5</v>
      </c>
      <c r="T65" s="236" t="s">
        <v>5</v>
      </c>
      <c r="U65" s="231" t="s">
        <v>5</v>
      </c>
      <c r="V65" s="235" t="s">
        <v>5</v>
      </c>
      <c r="W65" s="237" t="s">
        <v>5</v>
      </c>
      <c r="X65" s="181" t="s">
        <v>5</v>
      </c>
      <c r="Y65" s="235" t="s">
        <v>648</v>
      </c>
      <c r="Z65" s="236" t="s">
        <v>5</v>
      </c>
      <c r="AA65" s="235" t="s">
        <v>5</v>
      </c>
      <c r="AB65" s="235" t="s">
        <v>648</v>
      </c>
      <c r="AC65" s="237" t="s">
        <v>5</v>
      </c>
      <c r="AD65" s="189" t="s">
        <v>5</v>
      </c>
      <c r="AE65" s="231" t="s">
        <v>744</v>
      </c>
      <c r="AF65" s="228" t="s">
        <v>744</v>
      </c>
      <c r="AG65" s="231" t="s">
        <v>744</v>
      </c>
      <c r="AH65" s="231" t="s">
        <v>744</v>
      </c>
      <c r="AI65" s="232" t="s">
        <v>744</v>
      </c>
      <c r="AJ65" s="181" t="s">
        <v>744</v>
      </c>
      <c r="AK65" s="508"/>
      <c r="AW65" s="73" t="s">
        <v>576</v>
      </c>
      <c r="AX65" s="28"/>
      <c r="AY65" s="28"/>
      <c r="AZ65" s="28"/>
      <c r="BA65" s="28"/>
      <c r="BB65" s="28"/>
      <c r="BC65" s="28"/>
      <c r="BD65" s="28"/>
      <c r="BE65" s="28"/>
      <c r="BF65" s="28"/>
      <c r="BG65" s="28"/>
      <c r="BH65" s="28"/>
      <c r="BI65" s="71" t="s">
        <v>355</v>
      </c>
      <c r="BJ65" s="28"/>
      <c r="BK65" s="28"/>
      <c r="BL65" s="28"/>
      <c r="BM65" s="28"/>
      <c r="BN65" s="28"/>
      <c r="BO65" s="28"/>
      <c r="BP65" s="28"/>
      <c r="BQ65" s="28"/>
      <c r="BR65" s="28"/>
      <c r="BS65" s="28"/>
      <c r="BT65" s="28"/>
      <c r="BU65" s="28"/>
      <c r="BV65" s="28"/>
      <c r="BW65" s="28"/>
      <c r="BX65" s="28"/>
      <c r="BY65" s="28"/>
      <c r="BZ65" s="28"/>
      <c r="CA65" s="28"/>
      <c r="CB65" s="28"/>
      <c r="CC65" s="28"/>
      <c r="CD65" s="28"/>
    </row>
    <row r="66" spans="1:82" ht="12.75">
      <c r="A66" s="181" t="s">
        <v>201</v>
      </c>
      <c r="B66" s="182" t="s">
        <v>413</v>
      </c>
      <c r="C66" s="283" t="s">
        <v>656</v>
      </c>
      <c r="D66" s="232" t="s">
        <v>130</v>
      </c>
      <c r="E66" s="284" t="s">
        <v>827</v>
      </c>
      <c r="F66" s="183">
        <v>1</v>
      </c>
      <c r="G66" s="231" t="s">
        <v>744</v>
      </c>
      <c r="H66" s="228" t="s">
        <v>744</v>
      </c>
      <c r="I66" s="231" t="s">
        <v>744</v>
      </c>
      <c r="J66" s="231" t="s">
        <v>744</v>
      </c>
      <c r="K66" s="232" t="s">
        <v>744</v>
      </c>
      <c r="L66" s="181" t="s">
        <v>744</v>
      </c>
      <c r="M66" s="235" t="s">
        <v>648</v>
      </c>
      <c r="N66" s="236" t="s">
        <v>5</v>
      </c>
      <c r="O66" s="235" t="s">
        <v>5</v>
      </c>
      <c r="P66" s="235" t="s">
        <v>648</v>
      </c>
      <c r="Q66" s="237" t="s">
        <v>5</v>
      </c>
      <c r="R66" s="189" t="s">
        <v>5</v>
      </c>
      <c r="S66" s="235" t="s">
        <v>648</v>
      </c>
      <c r="T66" s="236" t="s">
        <v>5</v>
      </c>
      <c r="U66" s="235" t="s">
        <v>5</v>
      </c>
      <c r="V66" s="235" t="s">
        <v>648</v>
      </c>
      <c r="W66" s="237" t="s">
        <v>5</v>
      </c>
      <c r="X66" s="189" t="s">
        <v>5</v>
      </c>
      <c r="Y66" s="235" t="s">
        <v>648</v>
      </c>
      <c r="Z66" s="236" t="s">
        <v>5</v>
      </c>
      <c r="AA66" s="235" t="s">
        <v>5</v>
      </c>
      <c r="AB66" s="235" t="s">
        <v>648</v>
      </c>
      <c r="AC66" s="237" t="s">
        <v>5</v>
      </c>
      <c r="AD66" s="189" t="s">
        <v>5</v>
      </c>
      <c r="AE66" s="231" t="s">
        <v>744</v>
      </c>
      <c r="AF66" s="228" t="s">
        <v>744</v>
      </c>
      <c r="AG66" s="231" t="s">
        <v>744</v>
      </c>
      <c r="AH66" s="231" t="s">
        <v>744</v>
      </c>
      <c r="AI66" s="232" t="s">
        <v>744</v>
      </c>
      <c r="AJ66" s="181" t="s">
        <v>744</v>
      </c>
      <c r="AK66" s="508"/>
      <c r="AW66" s="73" t="s">
        <v>577</v>
      </c>
      <c r="AX66" s="28"/>
      <c r="AY66" s="28"/>
      <c r="AZ66" s="28"/>
      <c r="BA66" s="28"/>
      <c r="BB66" s="28"/>
      <c r="BC66" s="28"/>
      <c r="BD66" s="28"/>
      <c r="BE66" s="28"/>
      <c r="BF66" s="28"/>
      <c r="BG66" s="28"/>
      <c r="BH66" s="28"/>
      <c r="BI66" s="71" t="s">
        <v>356</v>
      </c>
      <c r="BJ66" s="28"/>
      <c r="BK66" s="28"/>
      <c r="BL66" s="28"/>
      <c r="BM66" s="28"/>
      <c r="BN66" s="28"/>
      <c r="BO66" s="28"/>
      <c r="BP66" s="28"/>
      <c r="BQ66" s="28"/>
      <c r="BR66" s="28"/>
      <c r="BS66" s="28"/>
      <c r="BT66" s="28"/>
      <c r="BU66" s="28"/>
      <c r="BV66" s="28"/>
      <c r="BW66" s="28"/>
      <c r="BX66" s="28"/>
      <c r="BY66" s="28"/>
      <c r="BZ66" s="28"/>
      <c r="CA66" s="28"/>
      <c r="CB66" s="28"/>
      <c r="CC66" s="28"/>
      <c r="CD66" s="28"/>
    </row>
    <row r="67" spans="1:82" ht="15">
      <c r="A67" s="181" t="s">
        <v>201</v>
      </c>
      <c r="B67" s="182" t="s">
        <v>435</v>
      </c>
      <c r="C67" s="283" t="s">
        <v>656</v>
      </c>
      <c r="D67" s="232" t="s">
        <v>130</v>
      </c>
      <c r="E67" s="284" t="s">
        <v>827</v>
      </c>
      <c r="F67" s="183">
        <v>1</v>
      </c>
      <c r="G67" s="231" t="s">
        <v>744</v>
      </c>
      <c r="H67" s="228" t="s">
        <v>744</v>
      </c>
      <c r="I67" s="231" t="s">
        <v>744</v>
      </c>
      <c r="J67" s="231" t="s">
        <v>744</v>
      </c>
      <c r="K67" s="232" t="s">
        <v>744</v>
      </c>
      <c r="L67" s="181" t="s">
        <v>744</v>
      </c>
      <c r="M67" s="235" t="s">
        <v>648</v>
      </c>
      <c r="N67" s="236" t="s">
        <v>5</v>
      </c>
      <c r="O67" s="235" t="s">
        <v>5</v>
      </c>
      <c r="P67" s="235" t="s">
        <v>648</v>
      </c>
      <c r="Q67" s="237" t="s">
        <v>5</v>
      </c>
      <c r="R67" s="189" t="s">
        <v>5</v>
      </c>
      <c r="S67" s="235" t="s">
        <v>648</v>
      </c>
      <c r="T67" s="236" t="s">
        <v>5</v>
      </c>
      <c r="U67" s="235" t="s">
        <v>5</v>
      </c>
      <c r="V67" s="235" t="s">
        <v>648</v>
      </c>
      <c r="W67" s="237" t="s">
        <v>5</v>
      </c>
      <c r="X67" s="189" t="s">
        <v>5</v>
      </c>
      <c r="Y67" s="235" t="s">
        <v>648</v>
      </c>
      <c r="Z67" s="236" t="s">
        <v>5</v>
      </c>
      <c r="AA67" s="235" t="s">
        <v>5</v>
      </c>
      <c r="AB67" s="235" t="s">
        <v>648</v>
      </c>
      <c r="AC67" s="237" t="s">
        <v>5</v>
      </c>
      <c r="AD67" s="189" t="s">
        <v>5</v>
      </c>
      <c r="AE67" s="231" t="s">
        <v>744</v>
      </c>
      <c r="AF67" s="228" t="s">
        <v>744</v>
      </c>
      <c r="AG67" s="231" t="s">
        <v>744</v>
      </c>
      <c r="AH67" s="231" t="s">
        <v>744</v>
      </c>
      <c r="AI67" s="232" t="s">
        <v>744</v>
      </c>
      <c r="AJ67" s="181" t="s">
        <v>744</v>
      </c>
      <c r="AK67" s="508"/>
      <c r="AW67" s="84" t="s">
        <v>620</v>
      </c>
      <c r="AX67" s="28"/>
      <c r="AY67" s="28"/>
      <c r="AZ67" s="28"/>
      <c r="BA67" s="28"/>
      <c r="BB67" s="28"/>
      <c r="BC67" s="28"/>
      <c r="BD67" s="28"/>
      <c r="BE67" s="28"/>
      <c r="BF67" s="28"/>
      <c r="BG67" s="28"/>
      <c r="BH67" s="28"/>
      <c r="BI67" s="156" t="s">
        <v>357</v>
      </c>
      <c r="BJ67" s="28"/>
      <c r="BK67" s="28"/>
      <c r="BL67" s="28"/>
      <c r="BM67" s="28"/>
      <c r="BN67" s="28"/>
      <c r="BO67" s="28"/>
      <c r="BP67" s="28"/>
      <c r="BQ67" s="28"/>
      <c r="BR67" s="28"/>
      <c r="BS67" s="28"/>
      <c r="BT67" s="28"/>
      <c r="BU67" s="28"/>
      <c r="BV67" s="28"/>
      <c r="BW67" s="28"/>
      <c r="BX67" s="28"/>
      <c r="BY67" s="28"/>
      <c r="BZ67" s="28"/>
      <c r="CA67" s="28"/>
      <c r="CB67" s="28"/>
      <c r="CC67" s="28"/>
      <c r="CD67" s="28"/>
    </row>
    <row r="68" spans="1:82" ht="12.75">
      <c r="A68" s="181" t="s">
        <v>201</v>
      </c>
      <c r="B68" s="182" t="s">
        <v>443</v>
      </c>
      <c r="C68" s="283" t="s">
        <v>656</v>
      </c>
      <c r="D68" s="232" t="s">
        <v>130</v>
      </c>
      <c r="E68" s="284" t="s">
        <v>827</v>
      </c>
      <c r="F68" s="183">
        <v>1</v>
      </c>
      <c r="G68" s="231" t="s">
        <v>744</v>
      </c>
      <c r="H68" s="228" t="s">
        <v>744</v>
      </c>
      <c r="I68" s="231" t="s">
        <v>744</v>
      </c>
      <c r="J68" s="231" t="s">
        <v>744</v>
      </c>
      <c r="K68" s="232" t="s">
        <v>744</v>
      </c>
      <c r="L68" s="181" t="s">
        <v>744</v>
      </c>
      <c r="M68" s="235" t="s">
        <v>5</v>
      </c>
      <c r="N68" s="236" t="s">
        <v>5</v>
      </c>
      <c r="O68" s="231" t="s">
        <v>5</v>
      </c>
      <c r="P68" s="235" t="s">
        <v>5</v>
      </c>
      <c r="Q68" s="237" t="s">
        <v>5</v>
      </c>
      <c r="R68" s="181" t="s">
        <v>5</v>
      </c>
      <c r="S68" s="235" t="s">
        <v>648</v>
      </c>
      <c r="T68" s="236" t="s">
        <v>5</v>
      </c>
      <c r="U68" s="235" t="s">
        <v>5</v>
      </c>
      <c r="V68" s="235" t="s">
        <v>648</v>
      </c>
      <c r="W68" s="237" t="s">
        <v>5</v>
      </c>
      <c r="X68" s="189" t="s">
        <v>5</v>
      </c>
      <c r="Y68" s="235" t="s">
        <v>648</v>
      </c>
      <c r="Z68" s="236" t="s">
        <v>5</v>
      </c>
      <c r="AA68" s="235" t="s">
        <v>5</v>
      </c>
      <c r="AB68" s="235" t="s">
        <v>648</v>
      </c>
      <c r="AC68" s="237" t="s">
        <v>5</v>
      </c>
      <c r="AD68" s="189" t="s">
        <v>5</v>
      </c>
      <c r="AE68" s="231" t="s">
        <v>744</v>
      </c>
      <c r="AF68" s="228" t="s">
        <v>744</v>
      </c>
      <c r="AG68" s="231" t="s">
        <v>744</v>
      </c>
      <c r="AH68" s="231" t="s">
        <v>744</v>
      </c>
      <c r="AI68" s="232" t="s">
        <v>744</v>
      </c>
      <c r="AJ68" s="181" t="s">
        <v>744</v>
      </c>
      <c r="AK68" s="508"/>
      <c r="AW68" s="73" t="s">
        <v>617</v>
      </c>
      <c r="AX68" s="28"/>
      <c r="AY68" s="28"/>
      <c r="AZ68" s="28"/>
      <c r="BA68" s="28"/>
      <c r="BB68" s="28"/>
      <c r="BC68" s="28"/>
      <c r="BD68" s="28"/>
      <c r="BE68" s="28"/>
      <c r="BF68" s="28"/>
      <c r="BG68" s="28"/>
      <c r="BH68" s="28"/>
      <c r="BI68" s="71" t="s">
        <v>358</v>
      </c>
      <c r="BJ68" s="28"/>
      <c r="BK68" s="28"/>
      <c r="BL68" s="28"/>
      <c r="BM68" s="28"/>
      <c r="BN68" s="28"/>
      <c r="BO68" s="28"/>
      <c r="BP68" s="28"/>
      <c r="BQ68" s="28"/>
      <c r="BR68" s="28"/>
      <c r="BS68" s="28"/>
      <c r="BT68" s="28"/>
      <c r="BU68" s="28"/>
      <c r="BV68" s="28"/>
      <c r="BW68" s="28"/>
      <c r="BX68" s="28"/>
      <c r="BY68" s="28"/>
      <c r="BZ68" s="28"/>
      <c r="CA68" s="28"/>
      <c r="CB68" s="28"/>
      <c r="CC68" s="28"/>
      <c r="CD68" s="28"/>
    </row>
    <row r="69" spans="1:82" ht="38.25">
      <c r="A69" s="181" t="s">
        <v>201</v>
      </c>
      <c r="B69" s="182" t="s">
        <v>442</v>
      </c>
      <c r="C69" s="283" t="s">
        <v>656</v>
      </c>
      <c r="D69" s="232" t="s">
        <v>130</v>
      </c>
      <c r="E69" s="284" t="s">
        <v>827</v>
      </c>
      <c r="F69" s="183">
        <v>1</v>
      </c>
      <c r="G69" s="231" t="s">
        <v>744</v>
      </c>
      <c r="H69" s="228" t="s">
        <v>744</v>
      </c>
      <c r="I69" s="231" t="s">
        <v>744</v>
      </c>
      <c r="J69" s="231" t="s">
        <v>744</v>
      </c>
      <c r="K69" s="232" t="s">
        <v>744</v>
      </c>
      <c r="L69" s="181" t="s">
        <v>744</v>
      </c>
      <c r="M69" s="235" t="s">
        <v>5</v>
      </c>
      <c r="N69" s="236" t="s">
        <v>5</v>
      </c>
      <c r="O69" s="231" t="s">
        <v>5</v>
      </c>
      <c r="P69" s="235" t="s">
        <v>5</v>
      </c>
      <c r="Q69" s="237" t="s">
        <v>5</v>
      </c>
      <c r="R69" s="181" t="s">
        <v>5</v>
      </c>
      <c r="S69" s="241" t="s">
        <v>648</v>
      </c>
      <c r="T69" s="234" t="s">
        <v>648</v>
      </c>
      <c r="U69" s="231" t="s">
        <v>648</v>
      </c>
      <c r="V69" s="231" t="s">
        <v>648</v>
      </c>
      <c r="W69" s="226" t="s">
        <v>648</v>
      </c>
      <c r="X69" s="227" t="s">
        <v>648</v>
      </c>
      <c r="Y69" s="241" t="s">
        <v>648</v>
      </c>
      <c r="Z69" s="234" t="s">
        <v>648</v>
      </c>
      <c r="AA69" s="231" t="s">
        <v>648</v>
      </c>
      <c r="AB69" s="231" t="s">
        <v>648</v>
      </c>
      <c r="AC69" s="226" t="s">
        <v>648</v>
      </c>
      <c r="AD69" s="227" t="s">
        <v>648</v>
      </c>
      <c r="AE69" s="256" t="s">
        <v>744</v>
      </c>
      <c r="AF69" s="257" t="s">
        <v>744</v>
      </c>
      <c r="AG69" s="258" t="s">
        <v>744</v>
      </c>
      <c r="AH69" s="258" t="s">
        <v>744</v>
      </c>
      <c r="AI69" s="259" t="s">
        <v>744</v>
      </c>
      <c r="AJ69" s="240" t="s">
        <v>744</v>
      </c>
      <c r="AK69" s="506" t="s">
        <v>919</v>
      </c>
      <c r="AW69" s="73" t="s">
        <v>618</v>
      </c>
      <c r="AX69" s="28"/>
      <c r="AY69" s="28"/>
      <c r="AZ69" s="28"/>
      <c r="BA69" s="28"/>
      <c r="BB69" s="28"/>
      <c r="BC69" s="28"/>
      <c r="BD69" s="28"/>
      <c r="BE69" s="28"/>
      <c r="BF69" s="28"/>
      <c r="BG69" s="28"/>
      <c r="BH69" s="28"/>
      <c r="BI69" s="71" t="s">
        <v>359</v>
      </c>
      <c r="BJ69" s="28"/>
      <c r="BK69" s="28"/>
      <c r="BL69" s="28"/>
      <c r="BM69" s="28"/>
      <c r="BN69" s="28"/>
      <c r="BO69" s="28"/>
      <c r="BP69" s="28"/>
      <c r="BQ69" s="28"/>
      <c r="BR69" s="28"/>
      <c r="BS69" s="28"/>
      <c r="BT69" s="28"/>
      <c r="BU69" s="28"/>
      <c r="BV69" s="28"/>
      <c r="BW69" s="28"/>
      <c r="BX69" s="28"/>
      <c r="BY69" s="28"/>
      <c r="BZ69" s="28"/>
      <c r="CA69" s="28"/>
      <c r="CB69" s="28"/>
      <c r="CC69" s="28"/>
      <c r="CD69" s="28"/>
    </row>
    <row r="70" spans="1:82" ht="12.75">
      <c r="A70" s="181" t="s">
        <v>201</v>
      </c>
      <c r="B70" s="182" t="s">
        <v>444</v>
      </c>
      <c r="C70" s="283" t="s">
        <v>656</v>
      </c>
      <c r="D70" s="232" t="s">
        <v>130</v>
      </c>
      <c r="E70" s="284" t="s">
        <v>827</v>
      </c>
      <c r="F70" s="183">
        <v>1</v>
      </c>
      <c r="G70" s="231" t="s">
        <v>744</v>
      </c>
      <c r="H70" s="228" t="s">
        <v>744</v>
      </c>
      <c r="I70" s="231" t="s">
        <v>744</v>
      </c>
      <c r="J70" s="231" t="s">
        <v>744</v>
      </c>
      <c r="K70" s="232" t="s">
        <v>744</v>
      </c>
      <c r="L70" s="181" t="s">
        <v>744</v>
      </c>
      <c r="M70" s="235" t="s">
        <v>5</v>
      </c>
      <c r="N70" s="236" t="s">
        <v>5</v>
      </c>
      <c r="O70" s="231" t="s">
        <v>5</v>
      </c>
      <c r="P70" s="235" t="s">
        <v>5</v>
      </c>
      <c r="Q70" s="237" t="s">
        <v>5</v>
      </c>
      <c r="R70" s="181" t="s">
        <v>5</v>
      </c>
      <c r="S70" s="235" t="s">
        <v>648</v>
      </c>
      <c r="T70" s="236" t="s">
        <v>5</v>
      </c>
      <c r="U70" s="235" t="s">
        <v>5</v>
      </c>
      <c r="V70" s="235" t="s">
        <v>648</v>
      </c>
      <c r="W70" s="237" t="s">
        <v>5</v>
      </c>
      <c r="X70" s="189" t="s">
        <v>5</v>
      </c>
      <c r="Y70" s="235" t="s">
        <v>648</v>
      </c>
      <c r="Z70" s="236" t="s">
        <v>5</v>
      </c>
      <c r="AA70" s="235" t="s">
        <v>5</v>
      </c>
      <c r="AB70" s="235" t="s">
        <v>648</v>
      </c>
      <c r="AC70" s="237" t="s">
        <v>5</v>
      </c>
      <c r="AD70" s="189" t="s">
        <v>5</v>
      </c>
      <c r="AE70" s="231" t="s">
        <v>744</v>
      </c>
      <c r="AF70" s="228" t="s">
        <v>744</v>
      </c>
      <c r="AG70" s="231" t="s">
        <v>744</v>
      </c>
      <c r="AH70" s="231" t="s">
        <v>744</v>
      </c>
      <c r="AI70" s="232" t="s">
        <v>744</v>
      </c>
      <c r="AJ70" s="181" t="s">
        <v>744</v>
      </c>
      <c r="AK70" s="508"/>
      <c r="AW70" s="73" t="s">
        <v>619</v>
      </c>
      <c r="AX70" s="28"/>
      <c r="AY70" s="28"/>
      <c r="AZ70" s="28"/>
      <c r="BA70" s="28"/>
      <c r="BB70" s="28"/>
      <c r="BC70" s="28"/>
      <c r="BD70" s="28"/>
      <c r="BE70" s="28"/>
      <c r="BF70" s="28"/>
      <c r="BG70" s="28"/>
      <c r="BH70" s="28"/>
      <c r="BI70" s="71" t="s">
        <v>360</v>
      </c>
      <c r="BJ70" s="28"/>
      <c r="BK70" s="28"/>
      <c r="BL70" s="28"/>
      <c r="BM70" s="28"/>
      <c r="BN70" s="28"/>
      <c r="BO70" s="28"/>
      <c r="BP70" s="28"/>
      <c r="BQ70" s="28"/>
      <c r="BR70" s="28"/>
      <c r="BS70" s="28"/>
      <c r="BT70" s="28"/>
      <c r="BU70" s="28"/>
      <c r="BV70" s="28"/>
      <c r="BW70" s="28"/>
      <c r="BX70" s="28"/>
      <c r="BY70" s="28"/>
      <c r="BZ70" s="28"/>
      <c r="CA70" s="28"/>
      <c r="CB70" s="28"/>
      <c r="CC70" s="28"/>
      <c r="CD70" s="28"/>
    </row>
    <row r="71" spans="1:82" ht="26.25">
      <c r="A71" s="181" t="s">
        <v>201</v>
      </c>
      <c r="B71" s="190" t="s">
        <v>445</v>
      </c>
      <c r="C71" s="283" t="s">
        <v>656</v>
      </c>
      <c r="D71" s="232" t="s">
        <v>130</v>
      </c>
      <c r="E71" s="284" t="s">
        <v>827</v>
      </c>
      <c r="F71" s="180">
        <v>1</v>
      </c>
      <c r="G71" s="231" t="s">
        <v>744</v>
      </c>
      <c r="H71" s="228" t="s">
        <v>744</v>
      </c>
      <c r="I71" s="231" t="s">
        <v>744</v>
      </c>
      <c r="J71" s="231" t="s">
        <v>744</v>
      </c>
      <c r="K71" s="232" t="s">
        <v>744</v>
      </c>
      <c r="L71" s="181" t="s">
        <v>744</v>
      </c>
      <c r="M71" s="235" t="s">
        <v>5</v>
      </c>
      <c r="N71" s="236" t="s">
        <v>5</v>
      </c>
      <c r="O71" s="231" t="s">
        <v>5</v>
      </c>
      <c r="P71" s="235" t="s">
        <v>5</v>
      </c>
      <c r="Q71" s="237" t="s">
        <v>5</v>
      </c>
      <c r="R71" s="181" t="s">
        <v>5</v>
      </c>
      <c r="S71" s="235" t="s">
        <v>5</v>
      </c>
      <c r="T71" s="236" t="s">
        <v>5</v>
      </c>
      <c r="U71" s="231" t="s">
        <v>5</v>
      </c>
      <c r="V71" s="235" t="s">
        <v>5</v>
      </c>
      <c r="W71" s="237" t="s">
        <v>5</v>
      </c>
      <c r="X71" s="181" t="s">
        <v>5</v>
      </c>
      <c r="Y71" s="241" t="s">
        <v>648</v>
      </c>
      <c r="Z71" s="234" t="s">
        <v>648</v>
      </c>
      <c r="AA71" s="231" t="s">
        <v>648</v>
      </c>
      <c r="AB71" s="231" t="s">
        <v>648</v>
      </c>
      <c r="AC71" s="226" t="s">
        <v>648</v>
      </c>
      <c r="AD71" s="227" t="s">
        <v>648</v>
      </c>
      <c r="AE71" s="256" t="s">
        <v>744</v>
      </c>
      <c r="AF71" s="257" t="s">
        <v>744</v>
      </c>
      <c r="AG71" s="258" t="s">
        <v>744</v>
      </c>
      <c r="AH71" s="258" t="s">
        <v>744</v>
      </c>
      <c r="AI71" s="259" t="s">
        <v>744</v>
      </c>
      <c r="AJ71" s="240" t="s">
        <v>744</v>
      </c>
      <c r="AK71" s="509" t="s">
        <v>927</v>
      </c>
      <c r="AW71" s="84" t="s">
        <v>578</v>
      </c>
      <c r="AX71" s="28"/>
      <c r="AY71" s="28"/>
      <c r="AZ71" s="28"/>
      <c r="BA71" s="28"/>
      <c r="BB71" s="28"/>
      <c r="BC71" s="28"/>
      <c r="BD71" s="28"/>
      <c r="BE71" s="28"/>
      <c r="BF71" s="28"/>
      <c r="BG71" s="28"/>
      <c r="BH71" s="28"/>
      <c r="BI71" s="71" t="s">
        <v>361</v>
      </c>
      <c r="BJ71" s="28"/>
      <c r="BK71" s="28"/>
      <c r="BL71" s="28"/>
      <c r="BM71" s="28"/>
      <c r="BN71" s="28"/>
      <c r="BO71" s="28"/>
      <c r="BP71" s="28"/>
      <c r="BQ71" s="28"/>
      <c r="BR71" s="28"/>
      <c r="BS71" s="28"/>
      <c r="BT71" s="28"/>
      <c r="BU71" s="28"/>
      <c r="BV71" s="28"/>
      <c r="BW71" s="28"/>
      <c r="BX71" s="28"/>
      <c r="BY71" s="28"/>
      <c r="BZ71" s="28"/>
      <c r="CA71" s="28"/>
      <c r="CB71" s="28"/>
      <c r="CC71" s="28"/>
      <c r="CD71" s="28"/>
    </row>
    <row r="72" spans="1:82" ht="12.75">
      <c r="A72" s="181" t="s">
        <v>201</v>
      </c>
      <c r="B72" s="190" t="s">
        <v>453</v>
      </c>
      <c r="C72" s="283" t="s">
        <v>656</v>
      </c>
      <c r="D72" s="232" t="s">
        <v>130</v>
      </c>
      <c r="E72" s="231" t="s">
        <v>657</v>
      </c>
      <c r="F72" s="180">
        <v>1</v>
      </c>
      <c r="G72" s="231" t="s">
        <v>744</v>
      </c>
      <c r="H72" s="228" t="s">
        <v>744</v>
      </c>
      <c r="I72" s="231" t="s">
        <v>744</v>
      </c>
      <c r="J72" s="231" t="s">
        <v>744</v>
      </c>
      <c r="K72" s="232" t="s">
        <v>744</v>
      </c>
      <c r="L72" s="181" t="s">
        <v>744</v>
      </c>
      <c r="M72" s="235" t="s">
        <v>5</v>
      </c>
      <c r="N72" s="236" t="s">
        <v>5</v>
      </c>
      <c r="O72" s="231" t="s">
        <v>5</v>
      </c>
      <c r="P72" s="235" t="s">
        <v>5</v>
      </c>
      <c r="Q72" s="237" t="s">
        <v>5</v>
      </c>
      <c r="R72" s="181" t="s">
        <v>5</v>
      </c>
      <c r="S72" s="235" t="s">
        <v>5</v>
      </c>
      <c r="T72" s="236" t="s">
        <v>5</v>
      </c>
      <c r="U72" s="231" t="s">
        <v>5</v>
      </c>
      <c r="V72" s="235" t="s">
        <v>5</v>
      </c>
      <c r="W72" s="237" t="s">
        <v>5</v>
      </c>
      <c r="X72" s="181" t="s">
        <v>5</v>
      </c>
      <c r="Y72" s="235" t="s">
        <v>648</v>
      </c>
      <c r="Z72" s="236" t="s">
        <v>5</v>
      </c>
      <c r="AA72" s="235" t="s">
        <v>5</v>
      </c>
      <c r="AB72" s="235" t="s">
        <v>648</v>
      </c>
      <c r="AC72" s="237" t="s">
        <v>5</v>
      </c>
      <c r="AD72" s="189" t="s">
        <v>5</v>
      </c>
      <c r="AE72" s="231" t="s">
        <v>744</v>
      </c>
      <c r="AF72" s="228" t="s">
        <v>744</v>
      </c>
      <c r="AG72" s="231" t="s">
        <v>744</v>
      </c>
      <c r="AH72" s="231" t="s">
        <v>744</v>
      </c>
      <c r="AI72" s="232" t="s">
        <v>744</v>
      </c>
      <c r="AJ72" s="181" t="s">
        <v>744</v>
      </c>
      <c r="AK72" s="508"/>
      <c r="AW72" s="73" t="s">
        <v>579</v>
      </c>
      <c r="AX72" s="28"/>
      <c r="AY72" s="28"/>
      <c r="AZ72" s="28"/>
      <c r="BA72" s="28"/>
      <c r="BB72" s="28"/>
      <c r="BC72" s="28"/>
      <c r="BD72" s="28"/>
      <c r="BE72" s="28"/>
      <c r="BF72" s="28"/>
      <c r="BG72" s="28"/>
      <c r="BH72" s="28"/>
      <c r="BI72" s="71" t="s">
        <v>50</v>
      </c>
      <c r="BJ72" s="28"/>
      <c r="BK72" s="28"/>
      <c r="BL72" s="28"/>
      <c r="BM72" s="28"/>
      <c r="BN72" s="28"/>
      <c r="BO72" s="28"/>
      <c r="BP72" s="28"/>
      <c r="BQ72" s="28"/>
      <c r="BR72" s="28"/>
      <c r="BS72" s="28"/>
      <c r="BT72" s="28"/>
      <c r="BU72" s="28"/>
      <c r="BV72" s="28"/>
      <c r="BW72" s="28"/>
      <c r="BX72" s="28"/>
      <c r="BY72" s="28"/>
      <c r="BZ72" s="28"/>
      <c r="CA72" s="28"/>
      <c r="CB72" s="28"/>
      <c r="CC72" s="28"/>
      <c r="CD72" s="28"/>
    </row>
    <row r="73" spans="1:82" ht="25.5">
      <c r="A73" s="181" t="s">
        <v>201</v>
      </c>
      <c r="B73" s="287" t="s">
        <v>342</v>
      </c>
      <c r="C73" s="283" t="s">
        <v>656</v>
      </c>
      <c r="D73" s="237" t="s">
        <v>231</v>
      </c>
      <c r="E73" s="231" t="s">
        <v>657</v>
      </c>
      <c r="F73" s="180">
        <v>1</v>
      </c>
      <c r="G73" s="231" t="s">
        <v>744</v>
      </c>
      <c r="H73" s="228" t="s">
        <v>744</v>
      </c>
      <c r="I73" s="231" t="s">
        <v>744</v>
      </c>
      <c r="J73" s="231" t="s">
        <v>744</v>
      </c>
      <c r="K73" s="232" t="s">
        <v>744</v>
      </c>
      <c r="L73" s="181" t="s">
        <v>744</v>
      </c>
      <c r="M73" s="235" t="s">
        <v>5</v>
      </c>
      <c r="N73" s="236" t="s">
        <v>5</v>
      </c>
      <c r="O73" s="231" t="s">
        <v>5</v>
      </c>
      <c r="P73" s="235" t="s">
        <v>5</v>
      </c>
      <c r="Q73" s="237" t="s">
        <v>5</v>
      </c>
      <c r="R73" s="181" t="s">
        <v>5</v>
      </c>
      <c r="S73" s="235" t="s">
        <v>5</v>
      </c>
      <c r="T73" s="236" t="s">
        <v>5</v>
      </c>
      <c r="U73" s="231" t="s">
        <v>5</v>
      </c>
      <c r="V73" s="235" t="s">
        <v>5</v>
      </c>
      <c r="W73" s="237" t="s">
        <v>5</v>
      </c>
      <c r="X73" s="181" t="s">
        <v>5</v>
      </c>
      <c r="Y73" s="241" t="s">
        <v>648</v>
      </c>
      <c r="Z73" s="234" t="s">
        <v>648</v>
      </c>
      <c r="AA73" s="231" t="s">
        <v>648</v>
      </c>
      <c r="AB73" s="231" t="s">
        <v>648</v>
      </c>
      <c r="AC73" s="226" t="s">
        <v>648</v>
      </c>
      <c r="AD73" s="227" t="s">
        <v>648</v>
      </c>
      <c r="AE73" s="256" t="s">
        <v>744</v>
      </c>
      <c r="AF73" s="257" t="s">
        <v>744</v>
      </c>
      <c r="AG73" s="258" t="s">
        <v>744</v>
      </c>
      <c r="AH73" s="258" t="s">
        <v>744</v>
      </c>
      <c r="AI73" s="259" t="s">
        <v>744</v>
      </c>
      <c r="AJ73" s="240" t="s">
        <v>744</v>
      </c>
      <c r="AK73" s="509" t="s">
        <v>927</v>
      </c>
      <c r="AW73" s="73" t="s">
        <v>580</v>
      </c>
      <c r="AX73" s="28"/>
      <c r="AY73" s="28"/>
      <c r="AZ73" s="28"/>
      <c r="BA73" s="28"/>
      <c r="BB73" s="28"/>
      <c r="BC73" s="28"/>
      <c r="BD73" s="28"/>
      <c r="BE73" s="28"/>
      <c r="BF73" s="28"/>
      <c r="BG73" s="28"/>
      <c r="BH73" s="28"/>
      <c r="BI73" s="71" t="s">
        <v>470</v>
      </c>
      <c r="BJ73" s="28"/>
      <c r="BK73" s="28"/>
      <c r="BL73" s="28"/>
      <c r="BM73" s="28"/>
      <c r="BN73" s="28"/>
      <c r="BO73" s="28"/>
      <c r="BP73" s="28"/>
      <c r="BQ73" s="28"/>
      <c r="BR73" s="28"/>
      <c r="BS73" s="28"/>
      <c r="BT73" s="28"/>
      <c r="BU73" s="28"/>
      <c r="BV73" s="28"/>
      <c r="BW73" s="28"/>
      <c r="BX73" s="28"/>
      <c r="BY73" s="28"/>
      <c r="BZ73" s="28"/>
      <c r="CA73" s="28"/>
      <c r="CB73" s="28"/>
      <c r="CC73" s="28"/>
      <c r="CD73" s="28"/>
    </row>
    <row r="74" spans="1:82" ht="25.5">
      <c r="A74" s="181" t="s">
        <v>201</v>
      </c>
      <c r="B74" s="287" t="s">
        <v>390</v>
      </c>
      <c r="C74" s="283" t="s">
        <v>656</v>
      </c>
      <c r="D74" s="237" t="s">
        <v>231</v>
      </c>
      <c r="E74" s="231" t="s">
        <v>657</v>
      </c>
      <c r="F74" s="180">
        <v>1</v>
      </c>
      <c r="G74" s="231" t="s">
        <v>744</v>
      </c>
      <c r="H74" s="228" t="s">
        <v>744</v>
      </c>
      <c r="I74" s="231" t="s">
        <v>744</v>
      </c>
      <c r="J74" s="231" t="s">
        <v>744</v>
      </c>
      <c r="K74" s="232" t="s">
        <v>744</v>
      </c>
      <c r="L74" s="181" t="s">
        <v>744</v>
      </c>
      <c r="M74" s="235" t="s">
        <v>5</v>
      </c>
      <c r="N74" s="236" t="s">
        <v>5</v>
      </c>
      <c r="O74" s="231" t="s">
        <v>5</v>
      </c>
      <c r="P74" s="235" t="s">
        <v>5</v>
      </c>
      <c r="Q74" s="237" t="s">
        <v>5</v>
      </c>
      <c r="R74" s="181" t="s">
        <v>5</v>
      </c>
      <c r="S74" s="235" t="s">
        <v>5</v>
      </c>
      <c r="T74" s="236" t="s">
        <v>5</v>
      </c>
      <c r="U74" s="231" t="s">
        <v>5</v>
      </c>
      <c r="V74" s="235" t="s">
        <v>5</v>
      </c>
      <c r="W74" s="237" t="s">
        <v>5</v>
      </c>
      <c r="X74" s="181" t="s">
        <v>5</v>
      </c>
      <c r="Y74" s="241" t="s">
        <v>648</v>
      </c>
      <c r="Z74" s="234" t="s">
        <v>648</v>
      </c>
      <c r="AA74" s="231" t="s">
        <v>648</v>
      </c>
      <c r="AB74" s="231" t="s">
        <v>648</v>
      </c>
      <c r="AC74" s="226" t="s">
        <v>648</v>
      </c>
      <c r="AD74" s="227" t="s">
        <v>648</v>
      </c>
      <c r="AE74" s="256" t="s">
        <v>744</v>
      </c>
      <c r="AF74" s="257" t="s">
        <v>744</v>
      </c>
      <c r="AG74" s="258" t="s">
        <v>744</v>
      </c>
      <c r="AH74" s="258" t="s">
        <v>744</v>
      </c>
      <c r="AI74" s="259" t="s">
        <v>744</v>
      </c>
      <c r="AJ74" s="240" t="s">
        <v>744</v>
      </c>
      <c r="AK74" s="509" t="s">
        <v>927</v>
      </c>
      <c r="AW74" s="73" t="s">
        <v>581</v>
      </c>
      <c r="AX74" s="28"/>
      <c r="AY74" s="28"/>
      <c r="AZ74" s="28"/>
      <c r="BA74" s="28"/>
      <c r="BB74" s="28"/>
      <c r="BC74" s="28"/>
      <c r="BD74" s="28"/>
      <c r="BE74" s="28"/>
      <c r="BF74" s="28"/>
      <c r="BG74" s="28"/>
      <c r="BH74" s="28"/>
      <c r="BI74" s="71" t="s">
        <v>362</v>
      </c>
      <c r="BJ74" s="28"/>
      <c r="BK74" s="28"/>
      <c r="BL74" s="28"/>
      <c r="BM74" s="28"/>
      <c r="BN74" s="28"/>
      <c r="BO74" s="28"/>
      <c r="BP74" s="28"/>
      <c r="BQ74" s="28"/>
      <c r="BR74" s="28"/>
      <c r="BS74" s="28"/>
      <c r="BT74" s="28"/>
      <c r="BU74" s="28"/>
      <c r="BV74" s="28"/>
      <c r="BW74" s="28"/>
      <c r="BX74" s="28"/>
      <c r="BY74" s="28"/>
      <c r="BZ74" s="28"/>
      <c r="CA74" s="28"/>
      <c r="CB74" s="28"/>
      <c r="CC74" s="28"/>
      <c r="CD74" s="28"/>
    </row>
    <row r="75" spans="1:82" ht="38.25">
      <c r="A75" s="181" t="s">
        <v>201</v>
      </c>
      <c r="B75" s="287" t="s">
        <v>443</v>
      </c>
      <c r="C75" s="283" t="s">
        <v>656</v>
      </c>
      <c r="D75" s="237" t="s">
        <v>231</v>
      </c>
      <c r="E75" s="231" t="s">
        <v>657</v>
      </c>
      <c r="F75" s="180">
        <v>1</v>
      </c>
      <c r="G75" s="231" t="s">
        <v>744</v>
      </c>
      <c r="H75" s="228" t="s">
        <v>744</v>
      </c>
      <c r="I75" s="231" t="s">
        <v>744</v>
      </c>
      <c r="J75" s="231" t="s">
        <v>744</v>
      </c>
      <c r="K75" s="232" t="s">
        <v>744</v>
      </c>
      <c r="L75" s="181" t="s">
        <v>744</v>
      </c>
      <c r="M75" s="235" t="s">
        <v>5</v>
      </c>
      <c r="N75" s="236" t="s">
        <v>5</v>
      </c>
      <c r="O75" s="231" t="s">
        <v>5</v>
      </c>
      <c r="P75" s="235" t="s">
        <v>5</v>
      </c>
      <c r="Q75" s="237" t="s">
        <v>5</v>
      </c>
      <c r="R75" s="181" t="s">
        <v>5</v>
      </c>
      <c r="S75" s="241" t="s">
        <v>648</v>
      </c>
      <c r="T75" s="234" t="s">
        <v>648</v>
      </c>
      <c r="U75" s="231" t="s">
        <v>648</v>
      </c>
      <c r="V75" s="231" t="s">
        <v>648</v>
      </c>
      <c r="W75" s="226" t="s">
        <v>648</v>
      </c>
      <c r="X75" s="227" t="s">
        <v>648</v>
      </c>
      <c r="Y75" s="241" t="s">
        <v>648</v>
      </c>
      <c r="Z75" s="234" t="s">
        <v>648</v>
      </c>
      <c r="AA75" s="231" t="s">
        <v>648</v>
      </c>
      <c r="AB75" s="231" t="s">
        <v>648</v>
      </c>
      <c r="AC75" s="226" t="s">
        <v>648</v>
      </c>
      <c r="AD75" s="227" t="s">
        <v>648</v>
      </c>
      <c r="AE75" s="256" t="s">
        <v>744</v>
      </c>
      <c r="AF75" s="257" t="s">
        <v>744</v>
      </c>
      <c r="AG75" s="258" t="s">
        <v>744</v>
      </c>
      <c r="AH75" s="258" t="s">
        <v>744</v>
      </c>
      <c r="AI75" s="259" t="s">
        <v>744</v>
      </c>
      <c r="AJ75" s="240" t="s">
        <v>744</v>
      </c>
      <c r="AK75" s="506" t="s">
        <v>919</v>
      </c>
      <c r="AW75" s="73" t="s">
        <v>582</v>
      </c>
      <c r="AX75" s="28"/>
      <c r="AY75" s="28"/>
      <c r="AZ75" s="28"/>
      <c r="BA75" s="28"/>
      <c r="BB75" s="28"/>
      <c r="BC75" s="28"/>
      <c r="BD75" s="28"/>
      <c r="BE75" s="28"/>
      <c r="BF75" s="28"/>
      <c r="BG75" s="28"/>
      <c r="BH75" s="28"/>
      <c r="BI75" s="71" t="s">
        <v>363</v>
      </c>
      <c r="BJ75" s="28"/>
      <c r="BK75" s="28"/>
      <c r="BL75" s="28"/>
      <c r="BM75" s="28"/>
      <c r="BN75" s="28"/>
      <c r="BO75" s="28"/>
      <c r="BP75" s="28"/>
      <c r="BQ75" s="28"/>
      <c r="BR75" s="28"/>
      <c r="BS75" s="28"/>
      <c r="BT75" s="28"/>
      <c r="BU75" s="28"/>
      <c r="BV75" s="28"/>
      <c r="BW75" s="28"/>
      <c r="BX75" s="28"/>
      <c r="BY75" s="28"/>
      <c r="BZ75" s="28"/>
      <c r="CA75" s="28"/>
      <c r="CB75" s="28"/>
      <c r="CC75" s="28"/>
      <c r="CD75" s="28"/>
    </row>
    <row r="76" spans="1:82" ht="38.25">
      <c r="A76" s="181" t="s">
        <v>201</v>
      </c>
      <c r="B76" s="287" t="s">
        <v>442</v>
      </c>
      <c r="C76" s="283" t="s">
        <v>656</v>
      </c>
      <c r="D76" s="237" t="s">
        <v>231</v>
      </c>
      <c r="E76" s="231" t="s">
        <v>657</v>
      </c>
      <c r="F76" s="180">
        <v>1</v>
      </c>
      <c r="G76" s="231" t="s">
        <v>744</v>
      </c>
      <c r="H76" s="228" t="s">
        <v>744</v>
      </c>
      <c r="I76" s="231" t="s">
        <v>744</v>
      </c>
      <c r="J76" s="231" t="s">
        <v>744</v>
      </c>
      <c r="K76" s="232" t="s">
        <v>744</v>
      </c>
      <c r="L76" s="181" t="s">
        <v>744</v>
      </c>
      <c r="M76" s="235" t="s">
        <v>5</v>
      </c>
      <c r="N76" s="236" t="s">
        <v>5</v>
      </c>
      <c r="O76" s="231" t="s">
        <v>5</v>
      </c>
      <c r="P76" s="235" t="s">
        <v>5</v>
      </c>
      <c r="Q76" s="237" t="s">
        <v>5</v>
      </c>
      <c r="R76" s="181" t="s">
        <v>5</v>
      </c>
      <c r="S76" s="241" t="s">
        <v>648</v>
      </c>
      <c r="T76" s="234" t="s">
        <v>648</v>
      </c>
      <c r="U76" s="231" t="s">
        <v>648</v>
      </c>
      <c r="V76" s="231" t="s">
        <v>648</v>
      </c>
      <c r="W76" s="226" t="s">
        <v>648</v>
      </c>
      <c r="X76" s="227" t="s">
        <v>648</v>
      </c>
      <c r="Y76" s="241" t="s">
        <v>648</v>
      </c>
      <c r="Z76" s="234" t="s">
        <v>648</v>
      </c>
      <c r="AA76" s="231" t="s">
        <v>648</v>
      </c>
      <c r="AB76" s="231" t="s">
        <v>648</v>
      </c>
      <c r="AC76" s="226" t="s">
        <v>648</v>
      </c>
      <c r="AD76" s="227" t="s">
        <v>648</v>
      </c>
      <c r="AE76" s="256" t="s">
        <v>744</v>
      </c>
      <c r="AF76" s="257" t="s">
        <v>744</v>
      </c>
      <c r="AG76" s="258" t="s">
        <v>744</v>
      </c>
      <c r="AH76" s="258" t="s">
        <v>744</v>
      </c>
      <c r="AI76" s="259" t="s">
        <v>744</v>
      </c>
      <c r="AJ76" s="240" t="s">
        <v>744</v>
      </c>
      <c r="AK76" s="506" t="s">
        <v>919</v>
      </c>
      <c r="AW76" s="73" t="s">
        <v>39</v>
      </c>
      <c r="AX76" s="28"/>
      <c r="AY76" s="28"/>
      <c r="AZ76" s="28"/>
      <c r="BA76" s="28"/>
      <c r="BB76" s="28"/>
      <c r="BC76" s="28"/>
      <c r="BD76" s="28"/>
      <c r="BE76" s="28"/>
      <c r="BF76" s="28"/>
      <c r="BG76" s="28"/>
      <c r="BH76" s="28"/>
      <c r="BI76" s="71" t="s">
        <v>364</v>
      </c>
      <c r="BJ76" s="28"/>
      <c r="BK76" s="28"/>
      <c r="BL76" s="28"/>
      <c r="BM76" s="28"/>
      <c r="BN76" s="28"/>
      <c r="BO76" s="28"/>
      <c r="BP76" s="28"/>
      <c r="BQ76" s="28"/>
      <c r="BR76" s="28"/>
      <c r="BS76" s="28"/>
      <c r="BT76" s="28"/>
      <c r="BU76" s="28"/>
      <c r="BV76" s="28"/>
      <c r="BW76" s="28"/>
      <c r="BX76" s="28"/>
      <c r="BY76" s="28"/>
      <c r="BZ76" s="28"/>
      <c r="CA76" s="28"/>
      <c r="CB76" s="28"/>
      <c r="CC76" s="28"/>
      <c r="CD76" s="28"/>
    </row>
    <row r="77" spans="1:82" ht="38.25">
      <c r="A77" s="181" t="s">
        <v>201</v>
      </c>
      <c r="B77" s="287" t="s">
        <v>444</v>
      </c>
      <c r="C77" s="283" t="s">
        <v>656</v>
      </c>
      <c r="D77" s="237" t="s">
        <v>231</v>
      </c>
      <c r="E77" s="231" t="s">
        <v>657</v>
      </c>
      <c r="F77" s="180">
        <v>1</v>
      </c>
      <c r="G77" s="231" t="s">
        <v>744</v>
      </c>
      <c r="H77" s="228" t="s">
        <v>744</v>
      </c>
      <c r="I77" s="231" t="s">
        <v>744</v>
      </c>
      <c r="J77" s="231" t="s">
        <v>744</v>
      </c>
      <c r="K77" s="232" t="s">
        <v>744</v>
      </c>
      <c r="L77" s="181" t="s">
        <v>744</v>
      </c>
      <c r="M77" s="235" t="s">
        <v>5</v>
      </c>
      <c r="N77" s="236" t="s">
        <v>5</v>
      </c>
      <c r="O77" s="231" t="s">
        <v>5</v>
      </c>
      <c r="P77" s="235" t="s">
        <v>5</v>
      </c>
      <c r="Q77" s="237" t="s">
        <v>5</v>
      </c>
      <c r="R77" s="181" t="s">
        <v>5</v>
      </c>
      <c r="S77" s="241" t="s">
        <v>648</v>
      </c>
      <c r="T77" s="234" t="s">
        <v>648</v>
      </c>
      <c r="U77" s="231" t="s">
        <v>648</v>
      </c>
      <c r="V77" s="231" t="s">
        <v>648</v>
      </c>
      <c r="W77" s="226" t="s">
        <v>648</v>
      </c>
      <c r="X77" s="227" t="s">
        <v>648</v>
      </c>
      <c r="Y77" s="241" t="s">
        <v>648</v>
      </c>
      <c r="Z77" s="234" t="s">
        <v>648</v>
      </c>
      <c r="AA77" s="231" t="s">
        <v>648</v>
      </c>
      <c r="AB77" s="231" t="s">
        <v>648</v>
      </c>
      <c r="AC77" s="226" t="s">
        <v>648</v>
      </c>
      <c r="AD77" s="227" t="s">
        <v>648</v>
      </c>
      <c r="AE77" s="256" t="s">
        <v>744</v>
      </c>
      <c r="AF77" s="257" t="s">
        <v>744</v>
      </c>
      <c r="AG77" s="258" t="s">
        <v>744</v>
      </c>
      <c r="AH77" s="258" t="s">
        <v>744</v>
      </c>
      <c r="AI77" s="259" t="s">
        <v>744</v>
      </c>
      <c r="AJ77" s="240" t="s">
        <v>744</v>
      </c>
      <c r="AK77" s="506" t="s">
        <v>919</v>
      </c>
      <c r="AW77" s="73" t="s">
        <v>583</v>
      </c>
      <c r="AX77" s="28"/>
      <c r="AY77" s="28"/>
      <c r="AZ77" s="28"/>
      <c r="BA77" s="28"/>
      <c r="BB77" s="28"/>
      <c r="BC77" s="28"/>
      <c r="BD77" s="28"/>
      <c r="BE77" s="28"/>
      <c r="BF77" s="28"/>
      <c r="BG77" s="28"/>
      <c r="BH77" s="28"/>
      <c r="BI77" s="71" t="s">
        <v>365</v>
      </c>
      <c r="BJ77" s="28"/>
      <c r="BK77" s="28"/>
      <c r="BL77" s="28"/>
      <c r="BM77" s="28"/>
      <c r="BN77" s="28"/>
      <c r="BO77" s="28"/>
      <c r="BP77" s="28"/>
      <c r="BQ77" s="28"/>
      <c r="BR77" s="28"/>
      <c r="BS77" s="28"/>
      <c r="BT77" s="28"/>
      <c r="BU77" s="28"/>
      <c r="BV77" s="28"/>
      <c r="BW77" s="28"/>
      <c r="BX77" s="28"/>
      <c r="BY77" s="28"/>
      <c r="BZ77" s="28"/>
      <c r="CA77" s="28"/>
      <c r="CB77" s="28"/>
      <c r="CC77" s="28"/>
      <c r="CD77" s="28"/>
    </row>
    <row r="78" spans="1:82" ht="25.5">
      <c r="A78" s="181" t="s">
        <v>201</v>
      </c>
      <c r="B78" s="287" t="s">
        <v>453</v>
      </c>
      <c r="C78" s="283" t="s">
        <v>656</v>
      </c>
      <c r="D78" s="237" t="s">
        <v>231</v>
      </c>
      <c r="E78" s="231" t="s">
        <v>657</v>
      </c>
      <c r="F78" s="180">
        <v>1</v>
      </c>
      <c r="G78" s="231" t="s">
        <v>744</v>
      </c>
      <c r="H78" s="228" t="s">
        <v>744</v>
      </c>
      <c r="I78" s="231" t="s">
        <v>744</v>
      </c>
      <c r="J78" s="231" t="s">
        <v>744</v>
      </c>
      <c r="K78" s="232" t="s">
        <v>744</v>
      </c>
      <c r="L78" s="181" t="s">
        <v>744</v>
      </c>
      <c r="M78" s="235" t="s">
        <v>5</v>
      </c>
      <c r="N78" s="236" t="s">
        <v>5</v>
      </c>
      <c r="O78" s="231" t="s">
        <v>5</v>
      </c>
      <c r="P78" s="235" t="s">
        <v>5</v>
      </c>
      <c r="Q78" s="237" t="s">
        <v>5</v>
      </c>
      <c r="R78" s="181" t="s">
        <v>5</v>
      </c>
      <c r="S78" s="235" t="s">
        <v>5</v>
      </c>
      <c r="T78" s="236" t="s">
        <v>5</v>
      </c>
      <c r="U78" s="231" t="s">
        <v>5</v>
      </c>
      <c r="V78" s="235" t="s">
        <v>5</v>
      </c>
      <c r="W78" s="237" t="s">
        <v>5</v>
      </c>
      <c r="X78" s="181" t="s">
        <v>5</v>
      </c>
      <c r="Y78" s="241" t="s">
        <v>648</v>
      </c>
      <c r="Z78" s="234" t="s">
        <v>648</v>
      </c>
      <c r="AA78" s="231" t="s">
        <v>648</v>
      </c>
      <c r="AB78" s="231" t="s">
        <v>648</v>
      </c>
      <c r="AC78" s="226" t="s">
        <v>648</v>
      </c>
      <c r="AD78" s="227" t="s">
        <v>648</v>
      </c>
      <c r="AE78" s="256" t="s">
        <v>744</v>
      </c>
      <c r="AF78" s="257" t="s">
        <v>744</v>
      </c>
      <c r="AG78" s="258" t="s">
        <v>744</v>
      </c>
      <c r="AH78" s="258" t="s">
        <v>744</v>
      </c>
      <c r="AI78" s="259" t="s">
        <v>744</v>
      </c>
      <c r="AJ78" s="240" t="s">
        <v>744</v>
      </c>
      <c r="AK78" s="509" t="s">
        <v>927</v>
      </c>
      <c r="AW78" s="73" t="s">
        <v>584</v>
      </c>
      <c r="AX78" s="28"/>
      <c r="AY78" s="28"/>
      <c r="AZ78" s="28"/>
      <c r="BA78" s="28"/>
      <c r="BB78" s="28"/>
      <c r="BC78" s="28"/>
      <c r="BD78" s="28"/>
      <c r="BE78" s="28"/>
      <c r="BF78" s="28"/>
      <c r="BG78" s="28"/>
      <c r="BH78" s="28"/>
      <c r="BI78" s="71" t="s">
        <v>366</v>
      </c>
      <c r="BJ78" s="28"/>
      <c r="BK78" s="28"/>
      <c r="BL78" s="28"/>
      <c r="BM78" s="28"/>
      <c r="BN78" s="28"/>
      <c r="BO78" s="28"/>
      <c r="BP78" s="28"/>
      <c r="BQ78" s="28"/>
      <c r="BR78" s="28"/>
      <c r="BS78" s="28"/>
      <c r="BT78" s="28"/>
      <c r="BU78" s="28"/>
      <c r="BV78" s="28"/>
      <c r="BW78" s="28"/>
      <c r="BX78" s="28"/>
      <c r="BY78" s="28"/>
      <c r="BZ78" s="28"/>
      <c r="CA78" s="28"/>
      <c r="CB78" s="28"/>
      <c r="CC78" s="28"/>
      <c r="CD78" s="28"/>
    </row>
    <row r="79" spans="1:82" ht="12.75">
      <c r="AW79" s="73" t="s">
        <v>585</v>
      </c>
      <c r="AX79" s="28"/>
      <c r="AY79" s="28"/>
      <c r="AZ79" s="28"/>
      <c r="BA79" s="28"/>
      <c r="BB79" s="28"/>
      <c r="BC79" s="28"/>
      <c r="BD79" s="28"/>
      <c r="BE79" s="28"/>
      <c r="BF79" s="28"/>
      <c r="BG79" s="28"/>
      <c r="BH79" s="28"/>
      <c r="BI79" s="156" t="s">
        <v>367</v>
      </c>
      <c r="BJ79" s="28"/>
      <c r="BK79" s="28"/>
      <c r="BL79" s="28"/>
      <c r="BM79" s="28"/>
      <c r="BN79" s="28"/>
      <c r="BO79" s="28"/>
      <c r="BP79" s="28"/>
      <c r="BQ79" s="28"/>
      <c r="BR79" s="28"/>
      <c r="BS79" s="28"/>
      <c r="BT79" s="28"/>
      <c r="BU79" s="28"/>
      <c r="BV79" s="28"/>
      <c r="BW79" s="28"/>
      <c r="BX79" s="28"/>
      <c r="BY79" s="28"/>
      <c r="BZ79" s="28"/>
      <c r="CA79" s="28"/>
      <c r="CB79" s="28"/>
      <c r="CC79" s="28"/>
      <c r="CD79" s="28"/>
    </row>
    <row r="80" spans="1:82" ht="12.75">
      <c r="AW80" s="73" t="s">
        <v>586</v>
      </c>
      <c r="AX80" s="28"/>
      <c r="AY80" s="28"/>
      <c r="AZ80" s="28"/>
      <c r="BA80" s="28"/>
      <c r="BB80" s="28"/>
      <c r="BC80" s="28"/>
      <c r="BD80" s="28"/>
      <c r="BE80" s="28"/>
      <c r="BF80" s="28"/>
      <c r="BG80" s="28"/>
      <c r="BH80" s="28"/>
      <c r="BI80" s="71" t="s">
        <v>368</v>
      </c>
      <c r="BJ80" s="28"/>
      <c r="BK80" s="28"/>
      <c r="BL80" s="28"/>
      <c r="BM80" s="28"/>
      <c r="BN80" s="28"/>
      <c r="BO80" s="28"/>
      <c r="BP80" s="28"/>
      <c r="BQ80" s="28"/>
      <c r="BR80" s="28"/>
      <c r="BS80" s="28"/>
      <c r="BT80" s="28"/>
      <c r="BU80" s="28"/>
      <c r="BV80" s="28"/>
      <c r="BW80" s="28"/>
      <c r="BX80" s="28"/>
      <c r="BY80" s="28"/>
      <c r="BZ80" s="28"/>
      <c r="CA80" s="28"/>
      <c r="CB80" s="28"/>
      <c r="CC80" s="28"/>
      <c r="CD80" s="28"/>
    </row>
    <row r="81" spans="49:82" ht="12.75">
      <c r="AW81" s="73" t="s">
        <v>587</v>
      </c>
      <c r="AX81" s="28"/>
      <c r="AY81" s="28"/>
      <c r="AZ81" s="28"/>
      <c r="BA81" s="28"/>
      <c r="BB81" s="28"/>
      <c r="BC81" s="28"/>
      <c r="BD81" s="28"/>
      <c r="BE81" s="28"/>
      <c r="BF81" s="28"/>
      <c r="BG81" s="28"/>
      <c r="BH81" s="28"/>
      <c r="BI81" s="71" t="s">
        <v>369</v>
      </c>
      <c r="BJ81" s="28"/>
      <c r="BK81" s="28"/>
      <c r="BL81" s="28"/>
      <c r="BM81" s="28"/>
      <c r="BN81" s="28"/>
      <c r="BO81" s="28"/>
      <c r="BP81" s="28"/>
      <c r="BQ81" s="28"/>
      <c r="BR81" s="28"/>
      <c r="BS81" s="28"/>
      <c r="BT81" s="28"/>
      <c r="BU81" s="28"/>
      <c r="BV81" s="28"/>
      <c r="BW81" s="28"/>
      <c r="BX81" s="28"/>
      <c r="BY81" s="28"/>
      <c r="BZ81" s="28"/>
      <c r="CA81" s="28"/>
      <c r="CB81" s="28"/>
      <c r="CC81" s="28"/>
      <c r="CD81" s="28"/>
    </row>
    <row r="82" spans="49:82" ht="12.75">
      <c r="AW82" s="73" t="s">
        <v>588</v>
      </c>
      <c r="AX82" s="28"/>
      <c r="AY82" s="28"/>
      <c r="AZ82" s="28"/>
      <c r="BA82" s="28"/>
      <c r="BB82" s="28"/>
      <c r="BC82" s="28"/>
      <c r="BD82" s="28"/>
      <c r="BE82" s="28"/>
      <c r="BF82" s="28"/>
      <c r="BG82" s="28"/>
      <c r="BH82" s="28"/>
      <c r="BI82" s="71" t="s">
        <v>370</v>
      </c>
      <c r="BJ82" s="28"/>
      <c r="BK82" s="28"/>
      <c r="BL82" s="28"/>
      <c r="BM82" s="28"/>
      <c r="BN82" s="28"/>
      <c r="BO82" s="28"/>
      <c r="BP82" s="28"/>
      <c r="BQ82" s="28"/>
      <c r="BR82" s="28"/>
      <c r="BS82" s="28"/>
      <c r="BT82" s="28"/>
      <c r="BU82" s="28"/>
      <c r="BV82" s="28"/>
      <c r="BW82" s="28"/>
      <c r="BX82" s="28"/>
      <c r="BY82" s="28"/>
      <c r="BZ82" s="28"/>
      <c r="CA82" s="28"/>
      <c r="CB82" s="28"/>
      <c r="CC82" s="28"/>
      <c r="CD82" s="28"/>
    </row>
    <row r="83" spans="49:82" ht="12.75">
      <c r="AW83" s="73" t="s">
        <v>589</v>
      </c>
      <c r="AX83" s="28"/>
      <c r="AY83" s="28"/>
      <c r="AZ83" s="28"/>
      <c r="BA83" s="28"/>
      <c r="BB83" s="28"/>
      <c r="BC83" s="28"/>
      <c r="BD83" s="28"/>
      <c r="BE83" s="28"/>
      <c r="BF83" s="28"/>
      <c r="BG83" s="28"/>
      <c r="BH83" s="28"/>
      <c r="BI83" s="71" t="s">
        <v>371</v>
      </c>
      <c r="BJ83" s="28"/>
      <c r="BK83" s="28"/>
      <c r="BL83" s="28"/>
      <c r="BM83" s="28"/>
      <c r="BN83" s="28"/>
      <c r="BO83" s="28"/>
      <c r="BP83" s="28"/>
      <c r="BQ83" s="28"/>
      <c r="BR83" s="28"/>
      <c r="BS83" s="28"/>
      <c r="BT83" s="28"/>
      <c r="BU83" s="28"/>
      <c r="BV83" s="28"/>
      <c r="BW83" s="28"/>
      <c r="BX83" s="28"/>
      <c r="BY83" s="28"/>
      <c r="BZ83" s="28"/>
      <c r="CA83" s="28"/>
      <c r="CB83" s="28"/>
      <c r="CC83" s="28"/>
      <c r="CD83" s="28"/>
    </row>
    <row r="84" spans="49:82" ht="12.75">
      <c r="AW84" s="73" t="s">
        <v>590</v>
      </c>
      <c r="AX84" s="28"/>
      <c r="AY84" s="28"/>
      <c r="AZ84" s="28"/>
      <c r="BA84" s="28"/>
      <c r="BB84" s="28"/>
      <c r="BC84" s="28"/>
      <c r="BD84" s="28"/>
      <c r="BE84" s="28"/>
      <c r="BF84" s="28"/>
      <c r="BG84" s="28"/>
      <c r="BH84" s="28"/>
      <c r="BI84" s="71" t="s">
        <v>372</v>
      </c>
      <c r="BJ84" s="28"/>
      <c r="BK84" s="28"/>
      <c r="BL84" s="28"/>
      <c r="BM84" s="28"/>
      <c r="BN84" s="28"/>
      <c r="BO84" s="28"/>
      <c r="BP84" s="28"/>
      <c r="BQ84" s="28"/>
      <c r="BR84" s="28"/>
      <c r="BS84" s="28"/>
      <c r="BT84" s="28"/>
      <c r="BU84" s="28"/>
      <c r="BV84" s="28"/>
      <c r="BW84" s="28"/>
      <c r="BX84" s="28"/>
      <c r="BY84" s="28"/>
      <c r="BZ84" s="28"/>
      <c r="CA84" s="28"/>
      <c r="CB84" s="28"/>
      <c r="CC84" s="28"/>
      <c r="CD84" s="28"/>
    </row>
    <row r="85" spans="49:82" ht="12.75">
      <c r="AW85" s="73" t="s">
        <v>591</v>
      </c>
      <c r="AX85" s="28"/>
      <c r="AY85" s="28"/>
      <c r="AZ85" s="28"/>
      <c r="BA85" s="28"/>
      <c r="BB85" s="28"/>
      <c r="BC85" s="28"/>
      <c r="BD85" s="28"/>
      <c r="BE85" s="28"/>
      <c r="BF85" s="28"/>
      <c r="BG85" s="28"/>
      <c r="BH85" s="28"/>
      <c r="BI85" s="71" t="s">
        <v>471</v>
      </c>
      <c r="BJ85" s="28"/>
      <c r="BK85" s="28"/>
      <c r="BL85" s="28"/>
      <c r="BM85" s="28"/>
      <c r="BN85" s="28"/>
      <c r="BO85" s="28"/>
      <c r="BP85" s="28"/>
      <c r="BQ85" s="28"/>
      <c r="BR85" s="28"/>
      <c r="BS85" s="28"/>
      <c r="BT85" s="28"/>
      <c r="BU85" s="28"/>
      <c r="BV85" s="28"/>
      <c r="BW85" s="28"/>
      <c r="BX85" s="28"/>
      <c r="BY85" s="28"/>
      <c r="BZ85" s="28"/>
      <c r="CA85" s="28"/>
      <c r="CB85" s="28"/>
      <c r="CC85" s="28"/>
      <c r="CD85" s="28"/>
    </row>
    <row r="86" spans="49:82" ht="12.75">
      <c r="AW86" s="73" t="s">
        <v>592</v>
      </c>
      <c r="AX86" s="28"/>
      <c r="AY86" s="28"/>
      <c r="AZ86" s="28"/>
      <c r="BA86" s="28"/>
      <c r="BB86" s="28"/>
      <c r="BC86" s="28"/>
      <c r="BD86" s="28"/>
      <c r="BE86" s="28"/>
      <c r="BF86" s="28"/>
      <c r="BG86" s="28"/>
      <c r="BH86" s="28"/>
      <c r="BI86" s="71" t="s">
        <v>373</v>
      </c>
      <c r="BJ86" s="28"/>
      <c r="BK86" s="28"/>
      <c r="BL86" s="28"/>
      <c r="BM86" s="28"/>
      <c r="BN86" s="28"/>
      <c r="BO86" s="28"/>
      <c r="BP86" s="28"/>
      <c r="BQ86" s="28"/>
      <c r="BR86" s="28"/>
      <c r="BS86" s="28"/>
      <c r="BT86" s="28"/>
      <c r="BU86" s="28"/>
      <c r="BV86" s="28"/>
      <c r="BW86" s="28"/>
      <c r="BX86" s="28"/>
      <c r="BY86" s="28"/>
      <c r="BZ86" s="28"/>
      <c r="CA86" s="28"/>
      <c r="CB86" s="28"/>
      <c r="CC86" s="28"/>
      <c r="CD86" s="28"/>
    </row>
    <row r="87" spans="49:82" ht="12.75">
      <c r="AW87" s="73" t="s">
        <v>593</v>
      </c>
      <c r="AX87" s="28"/>
      <c r="AY87" s="28"/>
      <c r="AZ87" s="28"/>
      <c r="BA87" s="28"/>
      <c r="BB87" s="28"/>
      <c r="BC87" s="28"/>
      <c r="BD87" s="28"/>
      <c r="BE87" s="28"/>
      <c r="BF87" s="28"/>
      <c r="BG87" s="28"/>
      <c r="BH87" s="28"/>
      <c r="BI87" s="71" t="s">
        <v>46</v>
      </c>
      <c r="BJ87" s="28"/>
      <c r="BK87" s="28"/>
      <c r="BL87" s="28"/>
      <c r="BM87" s="28"/>
      <c r="BN87" s="28"/>
      <c r="BO87" s="28"/>
      <c r="BP87" s="28"/>
      <c r="BQ87" s="28"/>
      <c r="BR87" s="28"/>
      <c r="BS87" s="28"/>
      <c r="BT87" s="28"/>
      <c r="BU87" s="28"/>
      <c r="BV87" s="28"/>
      <c r="BW87" s="28"/>
      <c r="BX87" s="28"/>
      <c r="BY87" s="28"/>
      <c r="BZ87" s="28"/>
      <c r="CA87" s="28"/>
      <c r="CB87" s="28"/>
      <c r="CC87" s="28"/>
      <c r="CD87" s="28"/>
    </row>
    <row r="88" spans="49:82" ht="12.75">
      <c r="AW88" s="73" t="s">
        <v>594</v>
      </c>
      <c r="AX88" s="28"/>
      <c r="AY88" s="28"/>
      <c r="AZ88" s="28"/>
      <c r="BA88" s="28"/>
      <c r="BB88" s="28"/>
      <c r="BC88" s="28"/>
      <c r="BD88" s="28"/>
      <c r="BE88" s="28"/>
      <c r="BF88" s="28"/>
      <c r="BG88" s="28"/>
      <c r="BH88" s="28"/>
      <c r="BI88" s="71" t="s">
        <v>374</v>
      </c>
      <c r="BJ88" s="28"/>
      <c r="BK88" s="28"/>
      <c r="BL88" s="28"/>
      <c r="BM88" s="28"/>
      <c r="BN88" s="28"/>
      <c r="BO88" s="28"/>
      <c r="BP88" s="28"/>
      <c r="BQ88" s="28"/>
      <c r="BR88" s="28"/>
      <c r="BS88" s="28"/>
      <c r="BT88" s="28"/>
      <c r="BU88" s="28"/>
      <c r="BV88" s="28"/>
      <c r="BW88" s="28"/>
      <c r="BX88" s="28"/>
      <c r="BY88" s="28"/>
      <c r="BZ88" s="28"/>
      <c r="CA88" s="28"/>
      <c r="CB88" s="28"/>
      <c r="CC88" s="28"/>
      <c r="CD88" s="28"/>
    </row>
    <row r="89" spans="49:82" ht="12.75">
      <c r="AW89" s="73" t="s">
        <v>595</v>
      </c>
      <c r="AX89" s="28"/>
      <c r="AY89" s="28"/>
      <c r="AZ89" s="28"/>
      <c r="BA89" s="28"/>
      <c r="BB89" s="28"/>
      <c r="BC89" s="28"/>
      <c r="BD89" s="28"/>
      <c r="BE89" s="28"/>
      <c r="BF89" s="28"/>
      <c r="BG89" s="28"/>
      <c r="BH89" s="28"/>
      <c r="BI89" s="71" t="s">
        <v>375</v>
      </c>
      <c r="BJ89" s="28"/>
      <c r="BK89" s="28"/>
      <c r="BL89" s="28"/>
      <c r="BM89" s="28"/>
      <c r="BN89" s="28"/>
      <c r="BO89" s="28"/>
      <c r="BP89" s="28"/>
      <c r="BQ89" s="28"/>
      <c r="BR89" s="28"/>
      <c r="BS89" s="28"/>
      <c r="BT89" s="28"/>
      <c r="BU89" s="28"/>
      <c r="BV89" s="28"/>
      <c r="BW89" s="28"/>
      <c r="BX89" s="28"/>
      <c r="BY89" s="28"/>
      <c r="BZ89" s="28"/>
      <c r="CA89" s="28"/>
      <c r="CB89" s="28"/>
      <c r="CC89" s="28"/>
      <c r="CD89" s="28"/>
    </row>
    <row r="90" spans="49:82" ht="12.75">
      <c r="AW90" s="73" t="s">
        <v>596</v>
      </c>
      <c r="AX90" s="28"/>
      <c r="AY90" s="28"/>
      <c r="AZ90" s="28"/>
      <c r="BA90" s="28"/>
      <c r="BB90" s="28"/>
      <c r="BC90" s="28"/>
      <c r="BD90" s="28"/>
      <c r="BE90" s="28"/>
      <c r="BF90" s="28"/>
      <c r="BG90" s="28"/>
      <c r="BH90" s="28"/>
      <c r="BI90" s="71" t="s">
        <v>376</v>
      </c>
      <c r="BJ90" s="28"/>
      <c r="BK90" s="28"/>
      <c r="BL90" s="28"/>
      <c r="BM90" s="28"/>
      <c r="BN90" s="28"/>
      <c r="BO90" s="28"/>
      <c r="BP90" s="28"/>
      <c r="BQ90" s="28"/>
      <c r="BR90" s="28"/>
      <c r="BS90" s="28"/>
      <c r="BT90" s="28"/>
      <c r="BU90" s="28"/>
      <c r="BV90" s="28"/>
      <c r="BW90" s="28"/>
      <c r="BX90" s="28"/>
      <c r="BY90" s="28"/>
      <c r="BZ90" s="28"/>
      <c r="CA90" s="28"/>
      <c r="CB90" s="28"/>
      <c r="CC90" s="28"/>
      <c r="CD90" s="28"/>
    </row>
    <row r="91" spans="49:82" ht="15">
      <c r="AW91" s="84" t="s">
        <v>597</v>
      </c>
      <c r="AX91" s="28"/>
      <c r="AY91" s="28"/>
      <c r="AZ91" s="28"/>
      <c r="BA91" s="28"/>
      <c r="BB91" s="28"/>
      <c r="BC91" s="28"/>
      <c r="BD91" s="28"/>
      <c r="BE91" s="28"/>
      <c r="BF91" s="28"/>
      <c r="BG91" s="28"/>
      <c r="BH91" s="28"/>
      <c r="BI91" s="71" t="s">
        <v>377</v>
      </c>
      <c r="BJ91" s="28"/>
      <c r="BK91" s="28"/>
      <c r="BL91" s="28"/>
      <c r="BM91" s="28"/>
      <c r="BN91" s="28"/>
      <c r="BO91" s="28"/>
      <c r="BP91" s="28"/>
      <c r="BQ91" s="28"/>
      <c r="BR91" s="28"/>
      <c r="BS91" s="28"/>
      <c r="BT91" s="28"/>
      <c r="BU91" s="28"/>
      <c r="BV91" s="28"/>
      <c r="BW91" s="28"/>
      <c r="BX91" s="28"/>
      <c r="BY91" s="28"/>
      <c r="BZ91" s="28"/>
      <c r="CA91" s="28"/>
      <c r="CB91" s="28"/>
      <c r="CC91" s="28"/>
      <c r="CD91" s="28"/>
    </row>
    <row r="92" spans="49:82" ht="12.75">
      <c r="AW92" s="73" t="s">
        <v>621</v>
      </c>
      <c r="AX92" s="28"/>
      <c r="AY92" s="28"/>
      <c r="AZ92" s="28"/>
      <c r="BA92" s="28"/>
      <c r="BB92" s="28"/>
      <c r="BC92" s="28"/>
      <c r="BD92" s="28"/>
      <c r="BE92" s="28"/>
      <c r="BF92" s="28"/>
      <c r="BG92" s="28"/>
      <c r="BH92" s="28"/>
      <c r="BI92" s="71" t="s">
        <v>378</v>
      </c>
      <c r="BJ92" s="28"/>
      <c r="BK92" s="28"/>
      <c r="BL92" s="28"/>
      <c r="BM92" s="28"/>
      <c r="BN92" s="28"/>
      <c r="BO92" s="28"/>
      <c r="BP92" s="28"/>
      <c r="BQ92" s="28"/>
      <c r="BR92" s="28"/>
      <c r="BS92" s="28"/>
      <c r="BT92" s="28"/>
      <c r="BU92" s="28"/>
      <c r="BV92" s="28"/>
      <c r="BW92" s="28"/>
      <c r="BX92" s="28"/>
      <c r="BY92" s="28"/>
      <c r="BZ92" s="28"/>
      <c r="CA92" s="28"/>
      <c r="CB92" s="28"/>
      <c r="CC92" s="28"/>
      <c r="CD92" s="28"/>
    </row>
    <row r="93" spans="49:82" ht="12.75">
      <c r="AW93" s="73" t="s">
        <v>622</v>
      </c>
      <c r="AX93" s="28"/>
      <c r="AY93" s="28"/>
      <c r="AZ93" s="28"/>
      <c r="BA93" s="28"/>
      <c r="BB93" s="28"/>
      <c r="BC93" s="28"/>
      <c r="BD93" s="28"/>
      <c r="BE93" s="28"/>
      <c r="BF93" s="28"/>
      <c r="BG93" s="28"/>
      <c r="BH93" s="28"/>
      <c r="BI93" s="71" t="s">
        <v>379</v>
      </c>
      <c r="BJ93" s="28"/>
      <c r="BK93" s="28"/>
      <c r="BL93" s="28"/>
      <c r="BM93" s="28"/>
      <c r="BN93" s="28"/>
      <c r="BO93" s="28"/>
      <c r="BP93" s="28"/>
      <c r="BQ93" s="28"/>
      <c r="BR93" s="28"/>
      <c r="BS93" s="28"/>
      <c r="BT93" s="28"/>
      <c r="BU93" s="28"/>
      <c r="BV93" s="28"/>
      <c r="BW93" s="28"/>
      <c r="BX93" s="28"/>
      <c r="BY93" s="28"/>
      <c r="BZ93" s="28"/>
      <c r="CA93" s="28"/>
      <c r="CB93" s="28"/>
      <c r="CC93" s="28"/>
      <c r="CD93" s="28"/>
    </row>
    <row r="94" spans="49:82" ht="12.75">
      <c r="AW94" s="73" t="s">
        <v>623</v>
      </c>
      <c r="AX94" s="28"/>
      <c r="AY94" s="28"/>
      <c r="AZ94" s="28"/>
      <c r="BA94" s="28"/>
      <c r="BB94" s="28"/>
      <c r="BC94" s="28"/>
      <c r="BD94" s="28"/>
      <c r="BE94" s="28"/>
      <c r="BF94" s="28"/>
      <c r="BG94" s="28"/>
      <c r="BH94" s="28"/>
      <c r="BI94" s="71" t="s">
        <v>472</v>
      </c>
      <c r="BJ94" s="28"/>
      <c r="BK94" s="28"/>
      <c r="BL94" s="28"/>
      <c r="BM94" s="28"/>
      <c r="BN94" s="28"/>
      <c r="BO94" s="28"/>
      <c r="BP94" s="28"/>
      <c r="BQ94" s="28"/>
      <c r="BR94" s="28"/>
      <c r="BS94" s="28"/>
      <c r="BT94" s="28"/>
      <c r="BU94" s="28"/>
      <c r="BV94" s="28"/>
      <c r="BW94" s="28"/>
      <c r="BX94" s="28"/>
      <c r="BY94" s="28"/>
      <c r="BZ94" s="28"/>
      <c r="CA94" s="28"/>
      <c r="CB94" s="28"/>
      <c r="CC94" s="28"/>
      <c r="CD94" s="28"/>
    </row>
    <row r="95" spans="49:82" ht="15">
      <c r="AW95" s="84" t="s">
        <v>598</v>
      </c>
      <c r="AX95" s="28"/>
      <c r="AY95" s="28"/>
      <c r="AZ95" s="28"/>
      <c r="BA95" s="28"/>
      <c r="BB95" s="28"/>
      <c r="BC95" s="28"/>
      <c r="BD95" s="28"/>
      <c r="BE95" s="28"/>
      <c r="BF95" s="28"/>
      <c r="BG95" s="28"/>
      <c r="BH95" s="28"/>
      <c r="BI95" s="71" t="s">
        <v>40</v>
      </c>
      <c r="BJ95" s="28"/>
      <c r="BK95" s="28"/>
      <c r="BL95" s="28"/>
      <c r="BM95" s="28"/>
      <c r="BN95" s="28"/>
      <c r="BO95" s="28"/>
      <c r="BP95" s="28"/>
      <c r="BQ95" s="28"/>
      <c r="BR95" s="28"/>
      <c r="BS95" s="28"/>
      <c r="BT95" s="28"/>
      <c r="BU95" s="28"/>
      <c r="BV95" s="28"/>
      <c r="BW95" s="28"/>
      <c r="BX95" s="28"/>
      <c r="BY95" s="28"/>
      <c r="BZ95" s="28"/>
      <c r="CA95" s="28"/>
      <c r="CB95" s="28"/>
      <c r="CC95" s="28"/>
      <c r="CD95" s="28"/>
    </row>
    <row r="96" spans="49:82" ht="12.75">
      <c r="AW96" s="73" t="s">
        <v>599</v>
      </c>
      <c r="AX96" s="28"/>
      <c r="AY96" s="28"/>
      <c r="AZ96" s="28"/>
      <c r="BA96" s="28"/>
      <c r="BB96" s="28"/>
      <c r="BC96" s="28"/>
      <c r="BD96" s="28"/>
      <c r="BE96" s="28"/>
      <c r="BF96" s="28"/>
      <c r="BG96" s="28"/>
      <c r="BH96" s="28"/>
      <c r="BI96" s="71" t="s">
        <v>380</v>
      </c>
      <c r="BJ96" s="28"/>
      <c r="BK96" s="28"/>
      <c r="BL96" s="28"/>
      <c r="BM96" s="28"/>
      <c r="BN96" s="28"/>
      <c r="BO96" s="28"/>
      <c r="BP96" s="28"/>
      <c r="BQ96" s="28"/>
      <c r="BR96" s="28"/>
      <c r="BS96" s="28"/>
      <c r="BT96" s="28"/>
      <c r="BU96" s="28"/>
      <c r="BV96" s="28"/>
      <c r="BW96" s="28"/>
      <c r="BX96" s="28"/>
      <c r="BY96" s="28"/>
      <c r="BZ96" s="28"/>
      <c r="CA96" s="28"/>
      <c r="CB96" s="28"/>
      <c r="CC96" s="28"/>
      <c r="CD96" s="28"/>
    </row>
    <row r="97" spans="49:82" ht="15">
      <c r="AW97" s="84" t="s">
        <v>600</v>
      </c>
      <c r="AX97" s="28"/>
      <c r="AY97" s="28"/>
      <c r="AZ97" s="28"/>
      <c r="BA97" s="28"/>
      <c r="BB97" s="28"/>
      <c r="BC97" s="28"/>
      <c r="BD97" s="28"/>
      <c r="BE97" s="28"/>
      <c r="BF97" s="28"/>
      <c r="BG97" s="28"/>
      <c r="BH97" s="28"/>
      <c r="BI97" s="71" t="s">
        <v>381</v>
      </c>
      <c r="BJ97" s="28"/>
      <c r="BK97" s="28"/>
      <c r="BL97" s="28"/>
      <c r="BM97" s="28"/>
      <c r="BN97" s="28"/>
      <c r="BO97" s="28"/>
      <c r="BP97" s="28"/>
      <c r="BQ97" s="28"/>
      <c r="BR97" s="28"/>
      <c r="BS97" s="28"/>
      <c r="BT97" s="28"/>
      <c r="BU97" s="28"/>
      <c r="BV97" s="28"/>
      <c r="BW97" s="28"/>
      <c r="BX97" s="28"/>
      <c r="BY97" s="28"/>
      <c r="BZ97" s="28"/>
      <c r="CA97" s="28"/>
      <c r="CB97" s="28"/>
      <c r="CC97" s="28"/>
      <c r="CD97" s="28"/>
    </row>
    <row r="98" spans="49:82" ht="12.75">
      <c r="AW98" s="73" t="s">
        <v>601</v>
      </c>
      <c r="AX98" s="28"/>
      <c r="AY98" s="28"/>
      <c r="AZ98" s="28"/>
      <c r="BA98" s="28"/>
      <c r="BB98" s="28"/>
      <c r="BC98" s="28"/>
      <c r="BD98" s="28"/>
      <c r="BE98" s="28"/>
      <c r="BF98" s="28"/>
      <c r="BG98" s="28"/>
      <c r="BH98" s="28"/>
      <c r="BI98" s="71" t="s">
        <v>382</v>
      </c>
      <c r="BJ98" s="28"/>
      <c r="BK98" s="28"/>
      <c r="BL98" s="28"/>
      <c r="BM98" s="28"/>
      <c r="BN98" s="28"/>
      <c r="BO98" s="28"/>
      <c r="BP98" s="28"/>
      <c r="BQ98" s="28"/>
      <c r="BR98" s="28"/>
      <c r="BS98" s="28"/>
      <c r="BT98" s="28"/>
      <c r="BU98" s="28"/>
      <c r="BV98" s="28"/>
      <c r="BW98" s="28"/>
      <c r="BX98" s="28"/>
      <c r="BY98" s="28"/>
      <c r="BZ98" s="28"/>
      <c r="CA98" s="28"/>
      <c r="CB98" s="28"/>
      <c r="CC98" s="28"/>
      <c r="CD98" s="28"/>
    </row>
    <row r="99" spans="49:82" ht="12.75">
      <c r="AW99" s="73" t="s">
        <v>602</v>
      </c>
      <c r="AX99" s="28"/>
      <c r="AY99" s="28"/>
      <c r="AZ99" s="28"/>
      <c r="BA99" s="28"/>
      <c r="BB99" s="28"/>
      <c r="BC99" s="28"/>
      <c r="BD99" s="28"/>
      <c r="BE99" s="28"/>
      <c r="BF99" s="28"/>
      <c r="BG99" s="28"/>
      <c r="BH99" s="28"/>
      <c r="BI99" s="71" t="s">
        <v>383</v>
      </c>
      <c r="BJ99" s="28"/>
      <c r="BK99" s="28"/>
      <c r="BL99" s="28"/>
      <c r="BM99" s="28"/>
      <c r="BN99" s="28"/>
      <c r="BO99" s="28"/>
      <c r="BP99" s="28"/>
      <c r="BQ99" s="28"/>
      <c r="BR99" s="28"/>
      <c r="BS99" s="28"/>
      <c r="BT99" s="28"/>
      <c r="BU99" s="28"/>
      <c r="BV99" s="28"/>
      <c r="BW99" s="28"/>
      <c r="BX99" s="28"/>
      <c r="BY99" s="28"/>
      <c r="BZ99" s="28"/>
      <c r="CA99" s="28"/>
      <c r="CB99" s="28"/>
      <c r="CC99" s="28"/>
      <c r="CD99" s="28"/>
    </row>
    <row r="100" spans="49:82" ht="12.75">
      <c r="AW100" s="73" t="s">
        <v>603</v>
      </c>
      <c r="AX100" s="28"/>
      <c r="AY100" s="28"/>
      <c r="AZ100" s="28"/>
      <c r="BA100" s="28"/>
      <c r="BB100" s="28"/>
      <c r="BC100" s="28"/>
      <c r="BD100" s="28"/>
      <c r="BE100" s="28"/>
      <c r="BF100" s="28"/>
      <c r="BG100" s="28"/>
      <c r="BH100" s="28"/>
      <c r="BI100" s="71" t="s">
        <v>384</v>
      </c>
      <c r="BJ100" s="28"/>
      <c r="BK100" s="28"/>
      <c r="BL100" s="28"/>
      <c r="BM100" s="28"/>
      <c r="BN100" s="28"/>
      <c r="BO100" s="28"/>
      <c r="BP100" s="28"/>
      <c r="BQ100" s="28"/>
      <c r="BR100" s="28"/>
      <c r="BS100" s="28"/>
      <c r="BT100" s="28"/>
      <c r="BU100" s="28"/>
      <c r="BV100" s="28"/>
      <c r="BW100" s="28"/>
      <c r="BX100" s="28"/>
      <c r="BY100" s="28"/>
      <c r="BZ100" s="28"/>
      <c r="CA100" s="28"/>
      <c r="CB100" s="28"/>
      <c r="CC100" s="28"/>
      <c r="CD100" s="28"/>
    </row>
    <row r="101" spans="49:82" ht="12.75">
      <c r="AW101" s="73" t="s">
        <v>604</v>
      </c>
      <c r="AX101" s="28"/>
      <c r="AY101" s="28"/>
      <c r="AZ101" s="28"/>
      <c r="BA101" s="28"/>
      <c r="BB101" s="28"/>
      <c r="BC101" s="28"/>
      <c r="BD101" s="28"/>
      <c r="BE101" s="28"/>
      <c r="BF101" s="28"/>
      <c r="BG101" s="28"/>
      <c r="BH101" s="28"/>
      <c r="BI101" s="71" t="s">
        <v>385</v>
      </c>
      <c r="BJ101" s="28"/>
      <c r="BK101" s="28"/>
      <c r="BL101" s="28"/>
      <c r="BM101" s="28"/>
      <c r="BN101" s="28"/>
      <c r="BO101" s="28"/>
      <c r="BP101" s="28"/>
      <c r="BQ101" s="28"/>
      <c r="BR101" s="28"/>
      <c r="BS101" s="28"/>
      <c r="BT101" s="28"/>
      <c r="BU101" s="28"/>
      <c r="BV101" s="28"/>
      <c r="BW101" s="28"/>
      <c r="BX101" s="28"/>
      <c r="BY101" s="28"/>
      <c r="BZ101" s="28"/>
      <c r="CA101" s="28"/>
      <c r="CB101" s="28"/>
      <c r="CC101" s="28"/>
      <c r="CD101" s="28"/>
    </row>
    <row r="102" spans="49:82" ht="15">
      <c r="AW102" s="84" t="s">
        <v>605</v>
      </c>
      <c r="AX102" s="28"/>
      <c r="AY102" s="28"/>
      <c r="AZ102" s="28"/>
      <c r="BA102" s="28"/>
      <c r="BB102" s="28"/>
      <c r="BC102" s="28"/>
      <c r="BD102" s="28"/>
      <c r="BE102" s="28"/>
      <c r="BF102" s="28"/>
      <c r="BG102" s="28"/>
      <c r="BH102" s="28"/>
      <c r="BI102" s="71" t="s">
        <v>386</v>
      </c>
      <c r="BJ102" s="28"/>
      <c r="BK102" s="28"/>
      <c r="BL102" s="28"/>
      <c r="BM102" s="28"/>
      <c r="BN102" s="28"/>
      <c r="BO102" s="28"/>
      <c r="BP102" s="28"/>
      <c r="BQ102" s="28"/>
      <c r="BR102" s="28"/>
      <c r="BS102" s="28"/>
      <c r="BT102" s="28"/>
      <c r="BU102" s="28"/>
      <c r="BV102" s="28"/>
      <c r="BW102" s="28"/>
      <c r="BX102" s="28"/>
      <c r="BY102" s="28"/>
      <c r="BZ102" s="28"/>
      <c r="CA102" s="28"/>
      <c r="CB102" s="28"/>
      <c r="CC102" s="28"/>
      <c r="CD102" s="28"/>
    </row>
    <row r="103" spans="49:82" ht="12.75">
      <c r="AW103" s="73" t="s">
        <v>606</v>
      </c>
      <c r="AX103" s="28"/>
      <c r="AY103" s="28"/>
      <c r="AZ103" s="28"/>
      <c r="BA103" s="28"/>
      <c r="BB103" s="28"/>
      <c r="BC103" s="28"/>
      <c r="BD103" s="28"/>
      <c r="BE103" s="28"/>
      <c r="BF103" s="28"/>
      <c r="BG103" s="28"/>
      <c r="BH103" s="28"/>
      <c r="BI103" s="71" t="s">
        <v>41</v>
      </c>
      <c r="BJ103" s="28"/>
      <c r="BK103" s="28"/>
      <c r="BL103" s="28"/>
      <c r="BM103" s="28"/>
      <c r="BN103" s="28"/>
      <c r="BO103" s="28"/>
      <c r="BP103" s="28"/>
      <c r="BQ103" s="28"/>
      <c r="BR103" s="28"/>
      <c r="BS103" s="28"/>
      <c r="BT103" s="28"/>
      <c r="BU103" s="28"/>
      <c r="BV103" s="28"/>
      <c r="BW103" s="28"/>
      <c r="BX103" s="28"/>
      <c r="BY103" s="28"/>
      <c r="BZ103" s="28"/>
      <c r="CA103" s="28"/>
      <c r="CB103" s="28"/>
      <c r="CC103" s="28"/>
      <c r="CD103" s="28"/>
    </row>
    <row r="104" spans="49:82" ht="12.75">
      <c r="AW104" s="73" t="s">
        <v>607</v>
      </c>
      <c r="AX104" s="28"/>
      <c r="AY104" s="28"/>
      <c r="AZ104" s="28"/>
      <c r="BA104" s="28"/>
      <c r="BB104" s="28"/>
      <c r="BC104" s="28"/>
      <c r="BD104" s="28"/>
      <c r="BE104" s="28"/>
      <c r="BF104" s="28"/>
      <c r="BG104" s="28"/>
      <c r="BH104" s="28"/>
      <c r="BI104" s="71" t="s">
        <v>387</v>
      </c>
      <c r="BJ104" s="28"/>
      <c r="BK104" s="28"/>
      <c r="BL104" s="28"/>
      <c r="BM104" s="28"/>
      <c r="BN104" s="28"/>
      <c r="BO104" s="28"/>
      <c r="BP104" s="28"/>
      <c r="BQ104" s="28"/>
      <c r="BR104" s="28"/>
      <c r="BS104" s="28"/>
      <c r="BT104" s="28"/>
      <c r="BU104" s="28"/>
      <c r="BV104" s="28"/>
      <c r="BW104" s="28"/>
      <c r="BX104" s="28"/>
      <c r="BY104" s="28"/>
      <c r="BZ104" s="28"/>
      <c r="CA104" s="28"/>
      <c r="CB104" s="28"/>
      <c r="CC104" s="28"/>
      <c r="CD104" s="28"/>
    </row>
    <row r="105" spans="49:82" ht="12.75">
      <c r="AW105" s="73" t="s">
        <v>608</v>
      </c>
      <c r="AX105" s="28"/>
      <c r="AY105" s="28"/>
      <c r="AZ105" s="28"/>
      <c r="BA105" s="28"/>
      <c r="BB105" s="28"/>
      <c r="BC105" s="28"/>
      <c r="BD105" s="28"/>
      <c r="BE105" s="28"/>
      <c r="BF105" s="28"/>
      <c r="BG105" s="28"/>
      <c r="BH105" s="28"/>
      <c r="BI105" s="71" t="s">
        <v>388</v>
      </c>
      <c r="BJ105" s="28"/>
      <c r="BK105" s="28"/>
      <c r="BL105" s="28"/>
      <c r="BM105" s="28"/>
      <c r="BN105" s="28"/>
      <c r="BO105" s="28"/>
      <c r="BP105" s="28"/>
      <c r="BQ105" s="28"/>
      <c r="BR105" s="28"/>
      <c r="BS105" s="28"/>
      <c r="BT105" s="28"/>
      <c r="BU105" s="28"/>
      <c r="BV105" s="28"/>
      <c r="BW105" s="28"/>
      <c r="BX105" s="28"/>
      <c r="BY105" s="28"/>
      <c r="BZ105" s="28"/>
      <c r="CA105" s="28"/>
      <c r="CB105" s="28"/>
      <c r="CC105" s="28"/>
      <c r="CD105" s="28"/>
    </row>
    <row r="106" spans="49:82" ht="12.75">
      <c r="AW106" s="73" t="s">
        <v>609</v>
      </c>
      <c r="AX106" s="28"/>
      <c r="AY106" s="28"/>
      <c r="AZ106" s="28"/>
      <c r="BA106" s="28"/>
      <c r="BB106" s="28"/>
      <c r="BC106" s="28"/>
      <c r="BD106" s="28"/>
      <c r="BE106" s="28"/>
      <c r="BF106" s="28"/>
      <c r="BG106" s="28"/>
      <c r="BH106" s="28"/>
      <c r="BI106" s="71" t="s">
        <v>389</v>
      </c>
      <c r="BJ106" s="28"/>
      <c r="BK106" s="28"/>
      <c r="BL106" s="28"/>
      <c r="BM106" s="28"/>
      <c r="BN106" s="28"/>
      <c r="BO106" s="28"/>
      <c r="BP106" s="28"/>
      <c r="BQ106" s="28"/>
      <c r="BR106" s="28"/>
      <c r="BS106" s="28"/>
      <c r="BT106" s="28"/>
      <c r="BU106" s="28"/>
      <c r="BV106" s="28"/>
      <c r="BW106" s="28"/>
      <c r="BX106" s="28"/>
      <c r="BY106" s="28"/>
      <c r="BZ106" s="28"/>
      <c r="CA106" s="28"/>
      <c r="CB106" s="28"/>
      <c r="CC106" s="28"/>
      <c r="CD106" s="28"/>
    </row>
    <row r="107" spans="49:82" ht="12.75">
      <c r="AW107" s="73" t="s">
        <v>610</v>
      </c>
      <c r="AX107" s="28"/>
      <c r="AY107" s="28"/>
      <c r="AZ107" s="28"/>
      <c r="BA107" s="28"/>
      <c r="BB107" s="28"/>
      <c r="BC107" s="28"/>
      <c r="BD107" s="28"/>
      <c r="BE107" s="28"/>
      <c r="BF107" s="28"/>
      <c r="BG107" s="28"/>
      <c r="BH107" s="28"/>
      <c r="BI107" s="71" t="s">
        <v>390</v>
      </c>
      <c r="BJ107" s="28"/>
      <c r="BK107" s="28"/>
      <c r="BL107" s="28"/>
      <c r="BM107" s="28"/>
      <c r="BN107" s="28"/>
      <c r="BO107" s="28"/>
      <c r="BP107" s="28"/>
      <c r="BQ107" s="28"/>
      <c r="BR107" s="28"/>
      <c r="BS107" s="28"/>
      <c r="BT107" s="28"/>
      <c r="BU107" s="28"/>
      <c r="BV107" s="28"/>
      <c r="BW107" s="28"/>
      <c r="BX107" s="28"/>
      <c r="BY107" s="28"/>
      <c r="BZ107" s="28"/>
      <c r="CA107" s="28"/>
      <c r="CB107" s="28"/>
      <c r="CC107" s="28"/>
      <c r="CD107" s="28"/>
    </row>
    <row r="108" spans="49:82" ht="12.75">
      <c r="AW108" s="73" t="s">
        <v>611</v>
      </c>
      <c r="AX108" s="28"/>
      <c r="AY108" s="28"/>
      <c r="AZ108" s="28"/>
      <c r="BA108" s="28"/>
      <c r="BB108" s="28"/>
      <c r="BC108" s="28"/>
      <c r="BD108" s="28"/>
      <c r="BE108" s="28"/>
      <c r="BF108" s="28"/>
      <c r="BG108" s="28"/>
      <c r="BH108" s="28"/>
      <c r="BI108" s="71" t="s">
        <v>391</v>
      </c>
      <c r="BJ108" s="28"/>
      <c r="BK108" s="28"/>
      <c r="BL108" s="28"/>
      <c r="BM108" s="28"/>
      <c r="BN108" s="28"/>
      <c r="BO108" s="28"/>
      <c r="BP108" s="28"/>
      <c r="BQ108" s="28"/>
      <c r="BR108" s="28"/>
      <c r="BS108" s="28"/>
      <c r="BT108" s="28"/>
      <c r="BU108" s="28"/>
      <c r="BV108" s="28"/>
      <c r="BW108" s="28"/>
      <c r="BX108" s="28"/>
      <c r="BY108" s="28"/>
      <c r="BZ108" s="28"/>
      <c r="CA108" s="28"/>
      <c r="CB108" s="28"/>
      <c r="CC108" s="28"/>
      <c r="CD108" s="28"/>
    </row>
    <row r="109" spans="49:82" ht="15">
      <c r="AW109" s="84" t="s">
        <v>612</v>
      </c>
      <c r="AX109" s="28"/>
      <c r="AY109" s="28"/>
      <c r="AZ109" s="28"/>
      <c r="BA109" s="28"/>
      <c r="BB109" s="28"/>
      <c r="BC109" s="28"/>
      <c r="BD109" s="28"/>
      <c r="BE109" s="28"/>
      <c r="BF109" s="28"/>
      <c r="BG109" s="28"/>
      <c r="BH109" s="28"/>
      <c r="BI109" s="71" t="s">
        <v>392</v>
      </c>
      <c r="BJ109" s="28"/>
      <c r="BK109" s="28"/>
      <c r="BL109" s="28"/>
      <c r="BM109" s="28"/>
      <c r="BN109" s="28"/>
      <c r="BO109" s="28"/>
      <c r="BP109" s="28"/>
      <c r="BQ109" s="28"/>
      <c r="BR109" s="28"/>
      <c r="BS109" s="28"/>
      <c r="BT109" s="28"/>
      <c r="BU109" s="28"/>
      <c r="BV109" s="28"/>
      <c r="BW109" s="28"/>
      <c r="BX109" s="28"/>
      <c r="BY109" s="28"/>
      <c r="BZ109" s="28"/>
      <c r="CA109" s="28"/>
      <c r="CB109" s="28"/>
      <c r="CC109" s="28"/>
      <c r="CD109" s="28"/>
    </row>
    <row r="110" spans="49:82" ht="12.75">
      <c r="AW110" s="73" t="s">
        <v>613</v>
      </c>
      <c r="AX110" s="28"/>
      <c r="AY110" s="28"/>
      <c r="AZ110" s="28"/>
      <c r="BA110" s="28"/>
      <c r="BB110" s="28"/>
      <c r="BC110" s="28"/>
      <c r="BD110" s="28"/>
      <c r="BE110" s="28"/>
      <c r="BF110" s="28"/>
      <c r="BG110" s="28"/>
      <c r="BH110" s="28"/>
      <c r="BI110" s="71" t="s">
        <v>393</v>
      </c>
      <c r="BJ110" s="28"/>
      <c r="BK110" s="28"/>
      <c r="BL110" s="28"/>
      <c r="BM110" s="28"/>
      <c r="BN110" s="28"/>
      <c r="BO110" s="28"/>
      <c r="BP110" s="28"/>
      <c r="BQ110" s="28"/>
      <c r="BR110" s="28"/>
      <c r="BS110" s="28"/>
      <c r="BT110" s="28"/>
      <c r="BU110" s="28"/>
      <c r="BV110" s="28"/>
      <c r="BW110" s="28"/>
      <c r="BX110" s="28"/>
      <c r="BY110" s="28"/>
      <c r="BZ110" s="28"/>
      <c r="CA110" s="28"/>
      <c r="CB110" s="28"/>
      <c r="CC110" s="28"/>
      <c r="CD110" s="28"/>
    </row>
    <row r="111" spans="49:82" ht="15">
      <c r="AW111" s="84" t="s">
        <v>614</v>
      </c>
      <c r="AX111" s="28"/>
      <c r="AY111" s="28"/>
      <c r="AZ111" s="28"/>
      <c r="BA111" s="28"/>
      <c r="BB111" s="28"/>
      <c r="BC111" s="28"/>
      <c r="BD111" s="28"/>
      <c r="BE111" s="28"/>
      <c r="BF111" s="28"/>
      <c r="BG111" s="28"/>
      <c r="BH111" s="28"/>
      <c r="BI111" s="71" t="s">
        <v>394</v>
      </c>
      <c r="BJ111" s="28"/>
      <c r="BK111" s="28"/>
      <c r="BL111" s="28"/>
      <c r="BM111" s="28"/>
      <c r="BN111" s="28"/>
      <c r="BO111" s="28"/>
      <c r="BP111" s="28"/>
      <c r="BQ111" s="28"/>
      <c r="BR111" s="28"/>
      <c r="BS111" s="28"/>
      <c r="BT111" s="28"/>
      <c r="BU111" s="28"/>
      <c r="BV111" s="28"/>
      <c r="BW111" s="28"/>
      <c r="BX111" s="28"/>
      <c r="BY111" s="28"/>
      <c r="BZ111" s="28"/>
      <c r="CA111" s="28"/>
      <c r="CB111" s="28"/>
      <c r="CC111" s="28"/>
      <c r="CD111" s="28"/>
    </row>
    <row r="112" spans="49:82" ht="12.75">
      <c r="AW112" s="73" t="s">
        <v>615</v>
      </c>
      <c r="AX112" s="28"/>
      <c r="AY112" s="28"/>
      <c r="AZ112" s="28"/>
      <c r="BA112" s="28"/>
      <c r="BB112" s="28"/>
      <c r="BC112" s="28"/>
      <c r="BD112" s="28"/>
      <c r="BE112" s="28"/>
      <c r="BF112" s="28"/>
      <c r="BG112" s="28"/>
      <c r="BH112" s="28"/>
      <c r="BI112" s="71" t="s">
        <v>395</v>
      </c>
      <c r="BJ112" s="28"/>
      <c r="BK112" s="28"/>
      <c r="BL112" s="28"/>
      <c r="BM112" s="28"/>
      <c r="BN112" s="28"/>
      <c r="BO112" s="28"/>
      <c r="BP112" s="28"/>
      <c r="BQ112" s="28"/>
      <c r="BR112" s="28"/>
      <c r="BS112" s="28"/>
      <c r="BT112" s="28"/>
      <c r="BU112" s="28"/>
      <c r="BV112" s="28"/>
      <c r="BW112" s="28"/>
      <c r="BX112" s="28"/>
      <c r="BY112" s="28"/>
      <c r="BZ112" s="28"/>
      <c r="CA112" s="28"/>
      <c r="CB112" s="28"/>
      <c r="CC112" s="28"/>
      <c r="CD112" s="28"/>
    </row>
    <row r="113" spans="49:82" ht="12.75">
      <c r="AW113" s="28"/>
      <c r="AX113" s="28"/>
      <c r="AY113" s="28"/>
      <c r="AZ113" s="28"/>
      <c r="BA113" s="28"/>
      <c r="BB113" s="28"/>
      <c r="BC113" s="28"/>
      <c r="BD113" s="28"/>
      <c r="BE113" s="28"/>
      <c r="BF113" s="28"/>
      <c r="BG113" s="28"/>
      <c r="BH113" s="28"/>
      <c r="BI113" s="71" t="s">
        <v>396</v>
      </c>
      <c r="BJ113" s="28"/>
      <c r="BK113" s="28"/>
      <c r="BL113" s="28"/>
      <c r="BM113" s="28"/>
      <c r="BN113" s="28"/>
      <c r="BO113" s="28"/>
      <c r="BP113" s="28"/>
      <c r="BQ113" s="28"/>
      <c r="BR113" s="28"/>
      <c r="BS113" s="28"/>
      <c r="BT113" s="28"/>
      <c r="BU113" s="28"/>
      <c r="BV113" s="28"/>
      <c r="BW113" s="28"/>
      <c r="BX113" s="28"/>
      <c r="BY113" s="28"/>
      <c r="BZ113" s="28"/>
      <c r="CA113" s="28"/>
      <c r="CB113" s="28"/>
      <c r="CC113" s="28"/>
      <c r="CD113" s="28"/>
    </row>
    <row r="114" spans="49:82" ht="12.75">
      <c r="AW114" s="28"/>
      <c r="AX114" s="28"/>
      <c r="AY114" s="28"/>
      <c r="AZ114" s="28"/>
      <c r="BA114" s="28"/>
      <c r="BB114" s="28"/>
      <c r="BC114" s="28"/>
      <c r="BD114" s="28"/>
      <c r="BE114" s="28"/>
      <c r="BF114" s="28"/>
      <c r="BG114" s="28"/>
      <c r="BH114" s="28"/>
      <c r="BI114" s="71" t="s">
        <v>397</v>
      </c>
      <c r="BJ114" s="28"/>
      <c r="BK114" s="28"/>
      <c r="BL114" s="28"/>
      <c r="BM114" s="28"/>
      <c r="BN114" s="28"/>
      <c r="BO114" s="28"/>
      <c r="BP114" s="28"/>
      <c r="BQ114" s="28"/>
      <c r="BR114" s="28"/>
      <c r="BS114" s="28"/>
      <c r="BT114" s="28"/>
      <c r="BU114" s="28"/>
      <c r="BV114" s="28"/>
      <c r="BW114" s="28"/>
      <c r="BX114" s="28"/>
      <c r="BY114" s="28"/>
      <c r="BZ114" s="28"/>
      <c r="CA114" s="28"/>
      <c r="CB114" s="28"/>
      <c r="CC114" s="28"/>
      <c r="CD114" s="28"/>
    </row>
    <row r="115" spans="49:82" ht="12.75">
      <c r="AW115" s="28"/>
      <c r="AX115" s="28"/>
      <c r="AY115" s="28"/>
      <c r="AZ115" s="28"/>
      <c r="BA115" s="28"/>
      <c r="BB115" s="28"/>
      <c r="BC115" s="28"/>
      <c r="BD115" s="28"/>
      <c r="BE115" s="28"/>
      <c r="BF115" s="28"/>
      <c r="BG115" s="28"/>
      <c r="BH115" s="28"/>
      <c r="BI115" s="71" t="s">
        <v>398</v>
      </c>
      <c r="BJ115" s="28"/>
      <c r="BK115" s="28"/>
      <c r="BL115" s="28"/>
      <c r="BM115" s="28"/>
      <c r="BN115" s="28"/>
      <c r="BO115" s="28"/>
      <c r="BP115" s="28"/>
      <c r="BQ115" s="28"/>
      <c r="BR115" s="28"/>
      <c r="BS115" s="28"/>
      <c r="BT115" s="28"/>
      <c r="BU115" s="28"/>
      <c r="BV115" s="28"/>
      <c r="BW115" s="28"/>
      <c r="BX115" s="28"/>
      <c r="BY115" s="28"/>
      <c r="BZ115" s="28"/>
      <c r="CA115" s="28"/>
      <c r="CB115" s="28"/>
      <c r="CC115" s="28"/>
      <c r="CD115" s="28"/>
    </row>
    <row r="116" spans="49:82" ht="12.75">
      <c r="AW116" s="28"/>
      <c r="AX116" s="28"/>
      <c r="AY116" s="28"/>
      <c r="AZ116" s="28"/>
      <c r="BA116" s="28"/>
      <c r="BB116" s="28"/>
      <c r="BC116" s="28"/>
      <c r="BD116" s="28"/>
      <c r="BE116" s="28"/>
      <c r="BF116" s="28"/>
      <c r="BG116" s="28"/>
      <c r="BH116" s="28"/>
      <c r="BI116" s="71" t="s">
        <v>399</v>
      </c>
      <c r="BJ116" s="28"/>
      <c r="BK116" s="28"/>
      <c r="BL116" s="28"/>
      <c r="BM116" s="28"/>
      <c r="BN116" s="28"/>
      <c r="BO116" s="28"/>
      <c r="BP116" s="28"/>
      <c r="BQ116" s="28"/>
      <c r="BR116" s="28"/>
      <c r="BS116" s="28"/>
      <c r="BT116" s="28"/>
      <c r="BU116" s="28"/>
      <c r="BV116" s="28"/>
      <c r="BW116" s="28"/>
      <c r="BX116" s="28"/>
      <c r="BY116" s="28"/>
      <c r="BZ116" s="28"/>
      <c r="CA116" s="28"/>
      <c r="CB116" s="28"/>
      <c r="CC116" s="28"/>
      <c r="CD116" s="28"/>
    </row>
    <row r="117" spans="49:82" ht="12.75">
      <c r="AW117" s="28"/>
      <c r="AX117" s="28"/>
      <c r="AY117" s="28"/>
      <c r="AZ117" s="28"/>
      <c r="BA117" s="28"/>
      <c r="BB117" s="28"/>
      <c r="BC117" s="28"/>
      <c r="BD117" s="28"/>
      <c r="BE117" s="28"/>
      <c r="BF117" s="28"/>
      <c r="BG117" s="28"/>
      <c r="BH117" s="28"/>
      <c r="BI117" s="71" t="s">
        <v>400</v>
      </c>
      <c r="BJ117" s="28"/>
      <c r="BK117" s="28"/>
      <c r="BL117" s="28"/>
      <c r="BM117" s="28"/>
      <c r="BN117" s="28"/>
      <c r="BO117" s="28"/>
      <c r="BP117" s="28"/>
      <c r="BQ117" s="28"/>
      <c r="BR117" s="28"/>
      <c r="BS117" s="28"/>
      <c r="BT117" s="28"/>
      <c r="BU117" s="28"/>
      <c r="BV117" s="28"/>
      <c r="BW117" s="28"/>
      <c r="BX117" s="28"/>
      <c r="BY117" s="28"/>
      <c r="BZ117" s="28"/>
      <c r="CA117" s="28"/>
      <c r="CB117" s="28"/>
      <c r="CC117" s="28"/>
      <c r="CD117" s="28"/>
    </row>
    <row r="118" spans="49:82" ht="12.75">
      <c r="AW118" s="28"/>
      <c r="AX118" s="28"/>
      <c r="AY118" s="28"/>
      <c r="AZ118" s="28"/>
      <c r="BA118" s="28"/>
      <c r="BB118" s="28"/>
      <c r="BC118" s="28"/>
      <c r="BD118" s="28"/>
      <c r="BE118" s="28"/>
      <c r="BF118" s="28"/>
      <c r="BG118" s="28"/>
      <c r="BH118" s="28"/>
      <c r="BI118" s="71" t="s">
        <v>401</v>
      </c>
      <c r="BJ118" s="28"/>
      <c r="BK118" s="28"/>
      <c r="BL118" s="28"/>
      <c r="BM118" s="28"/>
      <c r="BN118" s="28"/>
      <c r="BO118" s="28"/>
      <c r="BP118" s="28"/>
      <c r="BQ118" s="28"/>
      <c r="BR118" s="28"/>
      <c r="BS118" s="28"/>
      <c r="BT118" s="28"/>
      <c r="BU118" s="28"/>
      <c r="BV118" s="28"/>
      <c r="BW118" s="28"/>
      <c r="BX118" s="28"/>
      <c r="BY118" s="28"/>
      <c r="BZ118" s="28"/>
      <c r="CA118" s="28"/>
      <c r="CB118" s="28"/>
      <c r="CC118" s="28"/>
      <c r="CD118" s="28"/>
    </row>
    <row r="119" spans="49:82" ht="12.75">
      <c r="AW119" s="28"/>
      <c r="AX119" s="28"/>
      <c r="AY119" s="28"/>
      <c r="AZ119" s="28"/>
      <c r="BA119" s="28"/>
      <c r="BB119" s="28"/>
      <c r="BC119" s="28"/>
      <c r="BD119" s="28"/>
      <c r="BE119" s="28"/>
      <c r="BF119" s="28"/>
      <c r="BG119" s="28"/>
      <c r="BH119" s="28"/>
      <c r="BI119" s="71" t="s">
        <v>402</v>
      </c>
      <c r="BJ119" s="28"/>
      <c r="BK119" s="28"/>
      <c r="BL119" s="28"/>
      <c r="BM119" s="28"/>
      <c r="BN119" s="28"/>
      <c r="BO119" s="28"/>
      <c r="BP119" s="28"/>
      <c r="BQ119" s="28"/>
      <c r="BR119" s="28"/>
      <c r="BS119" s="28"/>
      <c r="BT119" s="28"/>
      <c r="BU119" s="28"/>
      <c r="BV119" s="28"/>
      <c r="BW119" s="28"/>
      <c r="BX119" s="28"/>
      <c r="BY119" s="28"/>
      <c r="BZ119" s="28"/>
      <c r="CA119" s="28"/>
      <c r="CB119" s="28"/>
      <c r="CC119" s="28"/>
      <c r="CD119" s="28"/>
    </row>
    <row r="120" spans="49:82" ht="12.75">
      <c r="AW120" s="28"/>
      <c r="AX120" s="28"/>
      <c r="AY120" s="28"/>
      <c r="AZ120" s="28"/>
      <c r="BA120" s="28"/>
      <c r="BB120" s="28"/>
      <c r="BC120" s="28"/>
      <c r="BD120" s="28"/>
      <c r="BE120" s="28"/>
      <c r="BF120" s="28"/>
      <c r="BG120" s="28"/>
      <c r="BH120" s="28"/>
      <c r="BI120" s="71" t="s">
        <v>403</v>
      </c>
      <c r="BJ120" s="28"/>
      <c r="BK120" s="28"/>
      <c r="BL120" s="28"/>
      <c r="BM120" s="28"/>
      <c r="BN120" s="28"/>
      <c r="BO120" s="28"/>
      <c r="BP120" s="28"/>
      <c r="BQ120" s="28"/>
      <c r="BR120" s="28"/>
      <c r="BS120" s="28"/>
      <c r="BT120" s="28"/>
      <c r="BU120" s="28"/>
      <c r="BV120" s="28"/>
      <c r="BW120" s="28"/>
      <c r="BX120" s="28"/>
      <c r="BY120" s="28"/>
      <c r="BZ120" s="28"/>
      <c r="CA120" s="28"/>
      <c r="CB120" s="28"/>
      <c r="CC120" s="28"/>
      <c r="CD120" s="28"/>
    </row>
    <row r="121" spans="49:82" ht="12.75">
      <c r="AW121" s="28"/>
      <c r="AX121" s="28"/>
      <c r="AY121" s="28"/>
      <c r="AZ121" s="28"/>
      <c r="BA121" s="28"/>
      <c r="BB121" s="28"/>
      <c r="BC121" s="28"/>
      <c r="BD121" s="28"/>
      <c r="BE121" s="28"/>
      <c r="BF121" s="28"/>
      <c r="BG121" s="28"/>
      <c r="BH121" s="28"/>
      <c r="BI121" s="71" t="s">
        <v>473</v>
      </c>
      <c r="BJ121" s="28"/>
      <c r="BK121" s="28"/>
      <c r="BL121" s="28"/>
      <c r="BM121" s="28"/>
      <c r="BN121" s="28"/>
      <c r="BO121" s="28"/>
      <c r="BP121" s="28"/>
      <c r="BQ121" s="28"/>
      <c r="BR121" s="28"/>
      <c r="BS121" s="28"/>
      <c r="BT121" s="28"/>
      <c r="BU121" s="28"/>
      <c r="BV121" s="28"/>
      <c r="BW121" s="28"/>
      <c r="BX121" s="28"/>
      <c r="BY121" s="28"/>
      <c r="BZ121" s="28"/>
      <c r="CA121" s="28"/>
      <c r="CB121" s="28"/>
      <c r="CC121" s="28"/>
      <c r="CD121" s="28"/>
    </row>
    <row r="122" spans="49:82" ht="12.75">
      <c r="AW122" s="28"/>
      <c r="AX122" s="28"/>
      <c r="AY122" s="28"/>
      <c r="AZ122" s="28"/>
      <c r="BA122" s="28"/>
      <c r="BB122" s="28"/>
      <c r="BC122" s="28"/>
      <c r="BD122" s="28"/>
      <c r="BE122" s="28"/>
      <c r="BF122" s="28"/>
      <c r="BG122" s="28"/>
      <c r="BH122" s="28"/>
      <c r="BI122" s="71" t="s">
        <v>404</v>
      </c>
      <c r="BJ122" s="28"/>
      <c r="BK122" s="28"/>
      <c r="BL122" s="28"/>
      <c r="BM122" s="28"/>
      <c r="BN122" s="28"/>
      <c r="BO122" s="28"/>
      <c r="BP122" s="28"/>
      <c r="BQ122" s="28"/>
      <c r="BR122" s="28"/>
      <c r="BS122" s="28"/>
      <c r="BT122" s="28"/>
      <c r="BU122" s="28"/>
      <c r="BV122" s="28"/>
      <c r="BW122" s="28"/>
      <c r="BX122" s="28"/>
      <c r="BY122" s="28"/>
      <c r="BZ122" s="28"/>
      <c r="CA122" s="28"/>
      <c r="CB122" s="28"/>
      <c r="CC122" s="28"/>
      <c r="CD122" s="28"/>
    </row>
    <row r="123" spans="49:82" ht="12.75">
      <c r="AW123" s="28"/>
      <c r="AX123" s="28"/>
      <c r="AY123" s="28"/>
      <c r="AZ123" s="28"/>
      <c r="BA123" s="28"/>
      <c r="BB123" s="28"/>
      <c r="BC123" s="28"/>
      <c r="BD123" s="28"/>
      <c r="BE123" s="28"/>
      <c r="BF123" s="28"/>
      <c r="BG123" s="28"/>
      <c r="BH123" s="28"/>
      <c r="BI123" s="156" t="s">
        <v>405</v>
      </c>
      <c r="BJ123" s="28"/>
      <c r="BK123" s="28"/>
      <c r="BL123" s="28"/>
      <c r="BM123" s="28"/>
      <c r="BN123" s="28"/>
      <c r="BO123" s="28"/>
      <c r="BP123" s="28"/>
      <c r="BQ123" s="28"/>
      <c r="BR123" s="28"/>
      <c r="BS123" s="28"/>
      <c r="BT123" s="28"/>
      <c r="BU123" s="28"/>
      <c r="BV123" s="28"/>
      <c r="BW123" s="28"/>
      <c r="BX123" s="28"/>
      <c r="BY123" s="28"/>
      <c r="BZ123" s="28"/>
      <c r="CA123" s="28"/>
      <c r="CB123" s="28"/>
      <c r="CC123" s="28"/>
      <c r="CD123" s="28"/>
    </row>
    <row r="124" spans="49:82" ht="12.75">
      <c r="AW124" s="28"/>
      <c r="AX124" s="28"/>
      <c r="AY124" s="28"/>
      <c r="AZ124" s="28"/>
      <c r="BA124" s="28"/>
      <c r="BB124" s="28"/>
      <c r="BC124" s="28"/>
      <c r="BD124" s="28"/>
      <c r="BE124" s="28"/>
      <c r="BF124" s="28"/>
      <c r="BG124" s="28"/>
      <c r="BH124" s="28"/>
      <c r="BI124" s="71" t="s">
        <v>406</v>
      </c>
      <c r="BJ124" s="28"/>
      <c r="BK124" s="28"/>
      <c r="BL124" s="28"/>
      <c r="BM124" s="28"/>
      <c r="BN124" s="28"/>
      <c r="BO124" s="28"/>
      <c r="BP124" s="28"/>
      <c r="BQ124" s="28"/>
      <c r="BR124" s="28"/>
      <c r="BS124" s="28"/>
      <c r="BT124" s="28"/>
      <c r="BU124" s="28"/>
      <c r="BV124" s="28"/>
      <c r="BW124" s="28"/>
      <c r="BX124" s="28"/>
      <c r="BY124" s="28"/>
      <c r="BZ124" s="28"/>
      <c r="CA124" s="28"/>
      <c r="CB124" s="28"/>
      <c r="CC124" s="28"/>
      <c r="CD124" s="28"/>
    </row>
    <row r="125" spans="49:82" ht="12.75">
      <c r="AW125" s="28"/>
      <c r="AX125" s="28"/>
      <c r="AY125" s="28"/>
      <c r="AZ125" s="28"/>
      <c r="BA125" s="28"/>
      <c r="BB125" s="28"/>
      <c r="BC125" s="28"/>
      <c r="BD125" s="28"/>
      <c r="BE125" s="28"/>
      <c r="BF125" s="28"/>
      <c r="BG125" s="28"/>
      <c r="BH125" s="28"/>
      <c r="BI125" s="71" t="s">
        <v>407</v>
      </c>
      <c r="BJ125" s="28"/>
      <c r="BK125" s="28"/>
      <c r="BL125" s="28"/>
      <c r="BM125" s="28"/>
      <c r="BN125" s="28"/>
      <c r="BO125" s="28"/>
      <c r="BP125" s="28"/>
      <c r="BQ125" s="28"/>
      <c r="BR125" s="28"/>
      <c r="BS125" s="28"/>
      <c r="BT125" s="28"/>
      <c r="BU125" s="28"/>
      <c r="BV125" s="28"/>
      <c r="BW125" s="28"/>
      <c r="BX125" s="28"/>
      <c r="BY125" s="28"/>
      <c r="BZ125" s="28"/>
      <c r="CA125" s="28"/>
      <c r="CB125" s="28"/>
      <c r="CC125" s="28"/>
      <c r="CD125" s="28"/>
    </row>
    <row r="126" spans="49:82" ht="12.75">
      <c r="AW126" s="28"/>
      <c r="AX126" s="28"/>
      <c r="AY126" s="28"/>
      <c r="AZ126" s="28"/>
      <c r="BA126" s="28"/>
      <c r="BB126" s="28"/>
      <c r="BC126" s="28"/>
      <c r="BD126" s="28"/>
      <c r="BE126" s="28"/>
      <c r="BF126" s="28"/>
      <c r="BG126" s="28"/>
      <c r="BH126" s="28"/>
      <c r="BI126" s="71" t="s">
        <v>408</v>
      </c>
      <c r="BJ126" s="28"/>
      <c r="BK126" s="28"/>
      <c r="BL126" s="28"/>
      <c r="BM126" s="28"/>
      <c r="BN126" s="28"/>
      <c r="BO126" s="28"/>
      <c r="BP126" s="28"/>
      <c r="BQ126" s="28"/>
      <c r="BR126" s="28"/>
      <c r="BS126" s="28"/>
      <c r="BT126" s="28"/>
      <c r="BU126" s="28"/>
      <c r="BV126" s="28"/>
      <c r="BW126" s="28"/>
      <c r="BX126" s="28"/>
      <c r="BY126" s="28"/>
      <c r="BZ126" s="28"/>
      <c r="CA126" s="28"/>
      <c r="CB126" s="28"/>
      <c r="CC126" s="28"/>
      <c r="CD126" s="28"/>
    </row>
    <row r="127" spans="49:82" ht="12.75">
      <c r="AW127" s="28"/>
      <c r="AX127" s="28"/>
      <c r="AY127" s="28"/>
      <c r="AZ127" s="28"/>
      <c r="BA127" s="28"/>
      <c r="BB127" s="28"/>
      <c r="BC127" s="28"/>
      <c r="BD127" s="28"/>
      <c r="BE127" s="28"/>
      <c r="BF127" s="28"/>
      <c r="BG127" s="28"/>
      <c r="BH127" s="28"/>
      <c r="BI127" s="71" t="s">
        <v>409</v>
      </c>
      <c r="BJ127" s="28"/>
      <c r="BK127" s="28"/>
      <c r="BL127" s="28"/>
      <c r="BM127" s="28"/>
      <c r="BN127" s="28"/>
      <c r="BO127" s="28"/>
      <c r="BP127" s="28"/>
      <c r="BQ127" s="28"/>
      <c r="BR127" s="28"/>
      <c r="BS127" s="28"/>
      <c r="BT127" s="28"/>
      <c r="BU127" s="28"/>
      <c r="BV127" s="28"/>
      <c r="BW127" s="28"/>
      <c r="BX127" s="28"/>
      <c r="BY127" s="28"/>
      <c r="BZ127" s="28"/>
      <c r="CA127" s="28"/>
      <c r="CB127" s="28"/>
      <c r="CC127" s="28"/>
      <c r="CD127" s="28"/>
    </row>
    <row r="128" spans="49:82" ht="12.75">
      <c r="AW128" s="28"/>
      <c r="AX128" s="28"/>
      <c r="AY128" s="28"/>
      <c r="AZ128" s="28"/>
      <c r="BA128" s="28"/>
      <c r="BB128" s="28"/>
      <c r="BC128" s="28"/>
      <c r="BD128" s="28"/>
      <c r="BE128" s="28"/>
      <c r="BF128" s="28"/>
      <c r="BG128" s="28"/>
      <c r="BH128" s="28"/>
      <c r="BI128" s="71" t="s">
        <v>410</v>
      </c>
      <c r="BJ128" s="28"/>
      <c r="BK128" s="28"/>
      <c r="BL128" s="28"/>
      <c r="BM128" s="28"/>
      <c r="BN128" s="28"/>
      <c r="BO128" s="28"/>
      <c r="BP128" s="28"/>
      <c r="BQ128" s="28"/>
      <c r="BR128" s="28"/>
      <c r="BS128" s="28"/>
      <c r="BT128" s="28"/>
      <c r="BU128" s="28"/>
      <c r="BV128" s="28"/>
      <c r="BW128" s="28"/>
      <c r="BX128" s="28"/>
      <c r="BY128" s="28"/>
      <c r="BZ128" s="28"/>
      <c r="CA128" s="28"/>
      <c r="CB128" s="28"/>
      <c r="CC128" s="28"/>
      <c r="CD128" s="28"/>
    </row>
    <row r="129" spans="49:82" ht="12.75">
      <c r="AW129" s="28"/>
      <c r="AX129" s="28"/>
      <c r="AY129" s="28"/>
      <c r="AZ129" s="28"/>
      <c r="BA129" s="28"/>
      <c r="BB129" s="28"/>
      <c r="BC129" s="28"/>
      <c r="BD129" s="28"/>
      <c r="BE129" s="28"/>
      <c r="BF129" s="28"/>
      <c r="BG129" s="28"/>
      <c r="BH129" s="28"/>
      <c r="BI129" s="71" t="s">
        <v>411</v>
      </c>
      <c r="BJ129" s="28"/>
      <c r="BK129" s="28"/>
      <c r="BL129" s="28"/>
      <c r="BM129" s="28"/>
      <c r="BN129" s="28"/>
      <c r="BO129" s="28"/>
      <c r="BP129" s="28"/>
      <c r="BQ129" s="28"/>
      <c r="BR129" s="28"/>
      <c r="BS129" s="28"/>
      <c r="BT129" s="28"/>
      <c r="BU129" s="28"/>
      <c r="BV129" s="28"/>
      <c r="BW129" s="28"/>
      <c r="BX129" s="28"/>
      <c r="BY129" s="28"/>
      <c r="BZ129" s="28"/>
      <c r="CA129" s="28"/>
      <c r="CB129" s="28"/>
      <c r="CC129" s="28"/>
      <c r="CD129" s="28"/>
    </row>
    <row r="130" spans="49:82" ht="12.75">
      <c r="AW130" s="28"/>
      <c r="AX130" s="28"/>
      <c r="AY130" s="28"/>
      <c r="AZ130" s="28"/>
      <c r="BA130" s="28"/>
      <c r="BB130" s="28"/>
      <c r="BC130" s="28"/>
      <c r="BD130" s="28"/>
      <c r="BE130" s="28"/>
      <c r="BF130" s="28"/>
      <c r="BG130" s="28"/>
      <c r="BH130" s="28"/>
      <c r="BI130" s="71" t="s">
        <v>412</v>
      </c>
      <c r="BJ130" s="28"/>
      <c r="BK130" s="28"/>
      <c r="BL130" s="28"/>
      <c r="BM130" s="28"/>
      <c r="BN130" s="28"/>
      <c r="BO130" s="28"/>
      <c r="BP130" s="28"/>
      <c r="BQ130" s="28"/>
      <c r="BR130" s="28"/>
      <c r="BS130" s="28"/>
      <c r="BT130" s="28"/>
      <c r="BU130" s="28"/>
      <c r="BV130" s="28"/>
      <c r="BW130" s="28"/>
      <c r="BX130" s="28"/>
      <c r="BY130" s="28"/>
      <c r="BZ130" s="28"/>
      <c r="CA130" s="28"/>
      <c r="CB130" s="28"/>
      <c r="CC130" s="28"/>
      <c r="CD130" s="28"/>
    </row>
    <row r="131" spans="49:82" ht="12.75">
      <c r="AW131" s="28"/>
      <c r="AX131" s="28"/>
      <c r="AY131" s="28"/>
      <c r="AZ131" s="28"/>
      <c r="BA131" s="28"/>
      <c r="BB131" s="28"/>
      <c r="BC131" s="28"/>
      <c r="BD131" s="28"/>
      <c r="BE131" s="28"/>
      <c r="BF131" s="28"/>
      <c r="BG131" s="28"/>
      <c r="BH131" s="28"/>
      <c r="BI131" s="71" t="s">
        <v>413</v>
      </c>
      <c r="BJ131" s="28"/>
      <c r="BK131" s="28"/>
      <c r="BL131" s="28"/>
      <c r="BM131" s="28"/>
      <c r="BN131" s="28"/>
      <c r="BO131" s="28"/>
      <c r="BP131" s="28"/>
      <c r="BQ131" s="28"/>
      <c r="BR131" s="28"/>
      <c r="BS131" s="28"/>
      <c r="BT131" s="28"/>
      <c r="BU131" s="28"/>
      <c r="BV131" s="28"/>
      <c r="BW131" s="28"/>
      <c r="BX131" s="28"/>
      <c r="BY131" s="28"/>
      <c r="BZ131" s="28"/>
      <c r="CA131" s="28"/>
      <c r="CB131" s="28"/>
      <c r="CC131" s="28"/>
      <c r="CD131" s="28"/>
    </row>
    <row r="132" spans="49:82" ht="12.75">
      <c r="AW132" s="28"/>
      <c r="AX132" s="28"/>
      <c r="AY132" s="28"/>
      <c r="AZ132" s="28"/>
      <c r="BA132" s="28"/>
      <c r="BB132" s="28"/>
      <c r="BC132" s="28"/>
      <c r="BD132" s="28"/>
      <c r="BE132" s="28"/>
      <c r="BF132" s="28"/>
      <c r="BG132" s="28"/>
      <c r="BH132" s="28"/>
      <c r="BI132" s="71" t="s">
        <v>414</v>
      </c>
      <c r="BJ132" s="28"/>
      <c r="BK132" s="28"/>
      <c r="BL132" s="28"/>
      <c r="BM132" s="28"/>
      <c r="BN132" s="28"/>
      <c r="BO132" s="28"/>
      <c r="BP132" s="28"/>
      <c r="BQ132" s="28"/>
      <c r="BR132" s="28"/>
      <c r="BS132" s="28"/>
      <c r="BT132" s="28"/>
      <c r="BU132" s="28"/>
      <c r="BV132" s="28"/>
      <c r="BW132" s="28"/>
      <c r="BX132" s="28"/>
      <c r="BY132" s="28"/>
      <c r="BZ132" s="28"/>
      <c r="CA132" s="28"/>
      <c r="CB132" s="28"/>
      <c r="CC132" s="28"/>
      <c r="CD132" s="28"/>
    </row>
    <row r="133" spans="49:82" ht="12.75">
      <c r="AW133" s="28"/>
      <c r="AX133" s="28"/>
      <c r="AY133" s="28"/>
      <c r="AZ133" s="28"/>
      <c r="BA133" s="28"/>
      <c r="BB133" s="28"/>
      <c r="BC133" s="28"/>
      <c r="BD133" s="28"/>
      <c r="BE133" s="28"/>
      <c r="BF133" s="28"/>
      <c r="BG133" s="28"/>
      <c r="BH133" s="28"/>
      <c r="BI133" s="71" t="s">
        <v>415</v>
      </c>
      <c r="BJ133" s="28"/>
      <c r="BK133" s="28"/>
      <c r="BL133" s="28"/>
      <c r="BM133" s="28"/>
      <c r="BN133" s="28"/>
      <c r="BO133" s="28"/>
      <c r="BP133" s="28"/>
      <c r="BQ133" s="28"/>
      <c r="BR133" s="28"/>
      <c r="BS133" s="28"/>
      <c r="BT133" s="28"/>
      <c r="BU133" s="28"/>
      <c r="BV133" s="28"/>
      <c r="BW133" s="28"/>
      <c r="BX133" s="28"/>
      <c r="BY133" s="28"/>
      <c r="BZ133" s="28"/>
      <c r="CA133" s="28"/>
      <c r="CB133" s="28"/>
      <c r="CC133" s="28"/>
      <c r="CD133" s="28"/>
    </row>
    <row r="134" spans="49:82" ht="12.75">
      <c r="AW134" s="28"/>
      <c r="AX134" s="28"/>
      <c r="AY134" s="28"/>
      <c r="AZ134" s="28"/>
      <c r="BA134" s="28"/>
      <c r="BB134" s="28"/>
      <c r="BC134" s="28"/>
      <c r="BD134" s="28"/>
      <c r="BE134" s="28"/>
      <c r="BF134" s="28"/>
      <c r="BG134" s="28"/>
      <c r="BH134" s="28"/>
      <c r="BI134" s="71" t="s">
        <v>416</v>
      </c>
      <c r="BJ134" s="28"/>
      <c r="BK134" s="28"/>
      <c r="BL134" s="28"/>
      <c r="BM134" s="28"/>
      <c r="BN134" s="28"/>
      <c r="BO134" s="28"/>
      <c r="BP134" s="28"/>
      <c r="BQ134" s="28"/>
      <c r="BR134" s="28"/>
      <c r="BS134" s="28"/>
      <c r="BT134" s="28"/>
      <c r="BU134" s="28"/>
      <c r="BV134" s="28"/>
      <c r="BW134" s="28"/>
      <c r="BX134" s="28"/>
      <c r="BY134" s="28"/>
      <c r="BZ134" s="28"/>
      <c r="CA134" s="28"/>
      <c r="CB134" s="28"/>
      <c r="CC134" s="28"/>
      <c r="CD134" s="28"/>
    </row>
    <row r="135" spans="49:82" ht="12.75">
      <c r="AW135" s="28"/>
      <c r="AX135" s="28"/>
      <c r="AY135" s="28"/>
      <c r="AZ135" s="28"/>
      <c r="BA135" s="28"/>
      <c r="BB135" s="28"/>
      <c r="BC135" s="28"/>
      <c r="BD135" s="28"/>
      <c r="BE135" s="28"/>
      <c r="BF135" s="28"/>
      <c r="BG135" s="28"/>
      <c r="BH135" s="28"/>
      <c r="BI135" s="71" t="s">
        <v>417</v>
      </c>
      <c r="BJ135" s="28"/>
      <c r="BK135" s="28"/>
      <c r="BL135" s="28"/>
      <c r="BM135" s="28"/>
      <c r="BN135" s="28"/>
      <c r="BO135" s="28"/>
      <c r="BP135" s="28"/>
      <c r="BQ135" s="28"/>
      <c r="BR135" s="28"/>
      <c r="BS135" s="28"/>
      <c r="BT135" s="28"/>
      <c r="BU135" s="28"/>
      <c r="BV135" s="28"/>
      <c r="BW135" s="28"/>
      <c r="BX135" s="28"/>
      <c r="BY135" s="28"/>
      <c r="BZ135" s="28"/>
      <c r="CA135" s="28"/>
      <c r="CB135" s="28"/>
      <c r="CC135" s="28"/>
      <c r="CD135" s="28"/>
    </row>
    <row r="136" spans="49:82" ht="12.75">
      <c r="AW136" s="28"/>
      <c r="AX136" s="28"/>
      <c r="AY136" s="28"/>
      <c r="AZ136" s="28"/>
      <c r="BA136" s="28"/>
      <c r="BB136" s="28"/>
      <c r="BC136" s="28"/>
      <c r="BD136" s="28"/>
      <c r="BE136" s="28"/>
      <c r="BF136" s="28"/>
      <c r="BG136" s="28"/>
      <c r="BH136" s="28"/>
      <c r="BI136" s="71" t="s">
        <v>418</v>
      </c>
      <c r="BJ136" s="28"/>
      <c r="BK136" s="28"/>
      <c r="BL136" s="28"/>
      <c r="BM136" s="28"/>
      <c r="BN136" s="28"/>
      <c r="BO136" s="28"/>
      <c r="BP136" s="28"/>
      <c r="BQ136" s="28"/>
      <c r="BR136" s="28"/>
      <c r="BS136" s="28"/>
      <c r="BT136" s="28"/>
      <c r="BU136" s="28"/>
      <c r="BV136" s="28"/>
      <c r="BW136" s="28"/>
      <c r="BX136" s="28"/>
      <c r="BY136" s="28"/>
      <c r="BZ136" s="28"/>
      <c r="CA136" s="28"/>
      <c r="CB136" s="28"/>
      <c r="CC136" s="28"/>
      <c r="CD136" s="28"/>
    </row>
    <row r="137" spans="49:82" ht="12.75">
      <c r="AW137" s="28"/>
      <c r="AX137" s="28"/>
      <c r="AY137" s="28"/>
      <c r="AZ137" s="28"/>
      <c r="BA137" s="28"/>
      <c r="BB137" s="28"/>
      <c r="BC137" s="28"/>
      <c r="BD137" s="28"/>
      <c r="BE137" s="28"/>
      <c r="BF137" s="28"/>
      <c r="BG137" s="28"/>
      <c r="BH137" s="28"/>
      <c r="BI137" s="71" t="s">
        <v>474</v>
      </c>
      <c r="BJ137" s="28"/>
      <c r="BK137" s="28"/>
      <c r="BL137" s="28"/>
      <c r="BM137" s="28"/>
      <c r="BN137" s="28"/>
      <c r="BO137" s="28"/>
      <c r="BP137" s="28"/>
      <c r="BQ137" s="28"/>
      <c r="BR137" s="28"/>
      <c r="BS137" s="28"/>
      <c r="BT137" s="28"/>
      <c r="BU137" s="28"/>
      <c r="BV137" s="28"/>
      <c r="BW137" s="28"/>
      <c r="BX137" s="28"/>
      <c r="BY137" s="28"/>
      <c r="BZ137" s="28"/>
      <c r="CA137" s="28"/>
      <c r="CB137" s="28"/>
      <c r="CC137" s="28"/>
      <c r="CD137" s="28"/>
    </row>
    <row r="138" spans="49:82" ht="12.75">
      <c r="AW138" s="28"/>
      <c r="AX138" s="28"/>
      <c r="AY138" s="28"/>
      <c r="AZ138" s="28"/>
      <c r="BA138" s="28"/>
      <c r="BB138" s="28"/>
      <c r="BC138" s="28"/>
      <c r="BD138" s="28"/>
      <c r="BE138" s="28"/>
      <c r="BF138" s="28"/>
      <c r="BG138" s="28"/>
      <c r="BH138" s="28"/>
      <c r="BI138" s="71" t="s">
        <v>419</v>
      </c>
      <c r="BJ138" s="28"/>
      <c r="BK138" s="28"/>
      <c r="BL138" s="28"/>
      <c r="BM138" s="28"/>
      <c r="BN138" s="28"/>
      <c r="BO138" s="28"/>
      <c r="BP138" s="28"/>
      <c r="BQ138" s="28"/>
      <c r="BR138" s="28"/>
      <c r="BS138" s="28"/>
      <c r="BT138" s="28"/>
      <c r="BU138" s="28"/>
      <c r="BV138" s="28"/>
      <c r="BW138" s="28"/>
      <c r="BX138" s="28"/>
      <c r="BY138" s="28"/>
      <c r="BZ138" s="28"/>
      <c r="CA138" s="28"/>
      <c r="CB138" s="28"/>
      <c r="CC138" s="28"/>
      <c r="CD138" s="28"/>
    </row>
    <row r="139" spans="49:82" ht="12.75">
      <c r="AW139" s="28"/>
      <c r="AX139" s="28"/>
      <c r="AY139" s="28"/>
      <c r="AZ139" s="28"/>
      <c r="BA139" s="28"/>
      <c r="BB139" s="28"/>
      <c r="BC139" s="28"/>
      <c r="BD139" s="28"/>
      <c r="BE139" s="28"/>
      <c r="BF139" s="28"/>
      <c r="BG139" s="28"/>
      <c r="BH139" s="28"/>
      <c r="BI139" s="71" t="s">
        <v>420</v>
      </c>
      <c r="BJ139" s="28"/>
      <c r="BK139" s="28"/>
      <c r="BL139" s="28"/>
      <c r="BM139" s="28"/>
      <c r="BN139" s="28"/>
      <c r="BO139" s="28"/>
      <c r="BP139" s="28"/>
      <c r="BQ139" s="28"/>
      <c r="BR139" s="28"/>
      <c r="BS139" s="28"/>
      <c r="BT139" s="28"/>
      <c r="BU139" s="28"/>
      <c r="BV139" s="28"/>
      <c r="BW139" s="28"/>
      <c r="BX139" s="28"/>
      <c r="BY139" s="28"/>
      <c r="BZ139" s="28"/>
      <c r="CA139" s="28"/>
      <c r="CB139" s="28"/>
      <c r="CC139" s="28"/>
      <c r="CD139" s="28"/>
    </row>
    <row r="140" spans="49:82" ht="12.75">
      <c r="AW140" s="28"/>
      <c r="AX140" s="28"/>
      <c r="AY140" s="28"/>
      <c r="AZ140" s="28"/>
      <c r="BA140" s="28"/>
      <c r="BB140" s="28"/>
      <c r="BC140" s="28"/>
      <c r="BD140" s="28"/>
      <c r="BE140" s="28"/>
      <c r="BF140" s="28"/>
      <c r="BG140" s="28"/>
      <c r="BH140" s="28"/>
      <c r="BI140" s="71" t="s">
        <v>421</v>
      </c>
      <c r="BJ140" s="28"/>
      <c r="BK140" s="28"/>
      <c r="BL140" s="28"/>
      <c r="BM140" s="28"/>
      <c r="BN140" s="28"/>
      <c r="BO140" s="28"/>
      <c r="BP140" s="28"/>
      <c r="BQ140" s="28"/>
      <c r="BR140" s="28"/>
      <c r="BS140" s="28"/>
      <c r="BT140" s="28"/>
      <c r="BU140" s="28"/>
      <c r="BV140" s="28"/>
      <c r="BW140" s="28"/>
      <c r="BX140" s="28"/>
      <c r="BY140" s="28"/>
      <c r="BZ140" s="28"/>
      <c r="CA140" s="28"/>
      <c r="CB140" s="28"/>
      <c r="CC140" s="28"/>
      <c r="CD140" s="28"/>
    </row>
    <row r="141" spans="49:82" ht="12.75">
      <c r="AW141" s="28"/>
      <c r="AX141" s="28"/>
      <c r="AY141" s="28"/>
      <c r="AZ141" s="28"/>
      <c r="BA141" s="28"/>
      <c r="BB141" s="28"/>
      <c r="BC141" s="28"/>
      <c r="BD141" s="28"/>
      <c r="BE141" s="28"/>
      <c r="BF141" s="28"/>
      <c r="BG141" s="28"/>
      <c r="BH141" s="28"/>
      <c r="BI141" s="71" t="s">
        <v>422</v>
      </c>
      <c r="BJ141" s="28"/>
      <c r="BK141" s="28"/>
      <c r="BL141" s="28"/>
      <c r="BM141" s="28"/>
      <c r="BN141" s="28"/>
      <c r="BO141" s="28"/>
      <c r="BP141" s="28"/>
      <c r="BQ141" s="28"/>
      <c r="BR141" s="28"/>
      <c r="BS141" s="28"/>
      <c r="BT141" s="28"/>
      <c r="BU141" s="28"/>
      <c r="BV141" s="28"/>
      <c r="BW141" s="28"/>
      <c r="BX141" s="28"/>
      <c r="BY141" s="28"/>
      <c r="BZ141" s="28"/>
      <c r="CA141" s="28"/>
      <c r="CB141" s="28"/>
      <c r="CC141" s="28"/>
      <c r="CD141" s="28"/>
    </row>
    <row r="142" spans="49:82" ht="12.75">
      <c r="AW142" s="28"/>
      <c r="AX142" s="28"/>
      <c r="AY142" s="28"/>
      <c r="AZ142" s="28"/>
      <c r="BA142" s="28"/>
      <c r="BB142" s="28"/>
      <c r="BC142" s="28"/>
      <c r="BD142" s="28"/>
      <c r="BE142" s="28"/>
      <c r="BF142" s="28"/>
      <c r="BG142" s="28"/>
      <c r="BH142" s="28"/>
      <c r="BI142" s="71" t="s">
        <v>423</v>
      </c>
      <c r="BJ142" s="28"/>
      <c r="BK142" s="28"/>
      <c r="BL142" s="28"/>
      <c r="BM142" s="28"/>
      <c r="BN142" s="28"/>
      <c r="BO142" s="28"/>
      <c r="BP142" s="28"/>
      <c r="BQ142" s="28"/>
      <c r="BR142" s="28"/>
      <c r="BS142" s="28"/>
      <c r="BT142" s="28"/>
      <c r="BU142" s="28"/>
      <c r="BV142" s="28"/>
      <c r="BW142" s="28"/>
      <c r="BX142" s="28"/>
      <c r="BY142" s="28"/>
      <c r="BZ142" s="28"/>
      <c r="CA142" s="28"/>
      <c r="CB142" s="28"/>
      <c r="CC142" s="28"/>
      <c r="CD142" s="28"/>
    </row>
    <row r="143" spans="49:82" ht="12.75">
      <c r="AW143" s="28"/>
      <c r="AX143" s="28"/>
      <c r="AY143" s="28"/>
      <c r="AZ143" s="28"/>
      <c r="BA143" s="28"/>
      <c r="BB143" s="28"/>
      <c r="BC143" s="28"/>
      <c r="BD143" s="28"/>
      <c r="BE143" s="28"/>
      <c r="BF143" s="28"/>
      <c r="BG143" s="28"/>
      <c r="BH143" s="28"/>
      <c r="BI143" s="71" t="s">
        <v>475</v>
      </c>
      <c r="BJ143" s="28"/>
      <c r="BK143" s="28"/>
      <c r="BL143" s="28"/>
      <c r="BM143" s="28"/>
      <c r="BN143" s="28"/>
      <c r="BO143" s="28"/>
      <c r="BP143" s="28"/>
      <c r="BQ143" s="28"/>
      <c r="BR143" s="28"/>
      <c r="BS143" s="28"/>
      <c r="BT143" s="28"/>
      <c r="BU143" s="28"/>
      <c r="BV143" s="28"/>
      <c r="BW143" s="28"/>
      <c r="BX143" s="28"/>
      <c r="BY143" s="28"/>
      <c r="BZ143" s="28"/>
      <c r="CA143" s="28"/>
      <c r="CB143" s="28"/>
      <c r="CC143" s="28"/>
      <c r="CD143" s="28"/>
    </row>
    <row r="144" spans="49:82" ht="12.75">
      <c r="AW144" s="28"/>
      <c r="AX144" s="28"/>
      <c r="AY144" s="28"/>
      <c r="AZ144" s="28"/>
      <c r="BA144" s="28"/>
      <c r="BB144" s="28"/>
      <c r="BC144" s="28"/>
      <c r="BD144" s="28"/>
      <c r="BE144" s="28"/>
      <c r="BF144" s="28"/>
      <c r="BG144" s="28"/>
      <c r="BH144" s="28"/>
      <c r="BI144" s="71" t="s">
        <v>424</v>
      </c>
      <c r="BJ144" s="28"/>
      <c r="BK144" s="28"/>
      <c r="BL144" s="28"/>
      <c r="BM144" s="28"/>
      <c r="BN144" s="28"/>
      <c r="BO144" s="28"/>
      <c r="BP144" s="28"/>
      <c r="BQ144" s="28"/>
      <c r="BR144" s="28"/>
      <c r="BS144" s="28"/>
      <c r="BT144" s="28"/>
      <c r="BU144" s="28"/>
      <c r="BV144" s="28"/>
      <c r="BW144" s="28"/>
      <c r="BX144" s="28"/>
      <c r="BY144" s="28"/>
      <c r="BZ144" s="28"/>
      <c r="CA144" s="28"/>
      <c r="CB144" s="28"/>
      <c r="CC144" s="28"/>
      <c r="CD144" s="28"/>
    </row>
    <row r="145" spans="49:82" ht="12.75">
      <c r="AW145" s="28"/>
      <c r="AX145" s="28"/>
      <c r="AY145" s="28"/>
      <c r="AZ145" s="28"/>
      <c r="BA145" s="28"/>
      <c r="BB145" s="28"/>
      <c r="BC145" s="28"/>
      <c r="BD145" s="28"/>
      <c r="BE145" s="28"/>
      <c r="BF145" s="28"/>
      <c r="BG145" s="28"/>
      <c r="BH145" s="28"/>
      <c r="BI145" s="71" t="s">
        <v>425</v>
      </c>
      <c r="BJ145" s="28"/>
      <c r="BK145" s="28"/>
      <c r="BL145" s="28"/>
      <c r="BM145" s="28"/>
      <c r="BN145" s="28"/>
      <c r="BO145" s="28"/>
      <c r="BP145" s="28"/>
      <c r="BQ145" s="28"/>
      <c r="BR145" s="28"/>
      <c r="BS145" s="28"/>
      <c r="BT145" s="28"/>
      <c r="BU145" s="28"/>
      <c r="BV145" s="28"/>
      <c r="BW145" s="28"/>
      <c r="BX145" s="28"/>
      <c r="BY145" s="28"/>
      <c r="BZ145" s="28"/>
      <c r="CA145" s="28"/>
      <c r="CB145" s="28"/>
      <c r="CC145" s="28"/>
      <c r="CD145" s="28"/>
    </row>
    <row r="146" spans="49:82" ht="12.75">
      <c r="AW146" s="28"/>
      <c r="AX146" s="28"/>
      <c r="AY146" s="28"/>
      <c r="AZ146" s="28"/>
      <c r="BA146" s="28"/>
      <c r="BB146" s="28"/>
      <c r="BC146" s="28"/>
      <c r="BD146" s="28"/>
      <c r="BE146" s="28"/>
      <c r="BF146" s="28"/>
      <c r="BG146" s="28"/>
      <c r="BH146" s="28"/>
      <c r="BI146" s="156" t="s">
        <v>426</v>
      </c>
      <c r="BJ146" s="28"/>
      <c r="BK146" s="28"/>
      <c r="BL146" s="28"/>
      <c r="BM146" s="28"/>
      <c r="BN146" s="28"/>
      <c r="BO146" s="28"/>
      <c r="BP146" s="28"/>
      <c r="BQ146" s="28"/>
      <c r="BR146" s="28"/>
      <c r="BS146" s="28"/>
      <c r="BT146" s="28"/>
      <c r="BU146" s="28"/>
      <c r="BV146" s="28"/>
      <c r="BW146" s="28"/>
      <c r="BX146" s="28"/>
      <c r="BY146" s="28"/>
      <c r="BZ146" s="28"/>
      <c r="CA146" s="28"/>
      <c r="CB146" s="28"/>
      <c r="CC146" s="28"/>
      <c r="CD146" s="28"/>
    </row>
    <row r="147" spans="49:82" ht="12.75">
      <c r="AW147" s="28"/>
      <c r="AX147" s="28"/>
      <c r="AY147" s="28"/>
      <c r="AZ147" s="28"/>
      <c r="BA147" s="28"/>
      <c r="BB147" s="28"/>
      <c r="BC147" s="28"/>
      <c r="BD147" s="28"/>
      <c r="BE147" s="28"/>
      <c r="BF147" s="28"/>
      <c r="BG147" s="28"/>
      <c r="BH147" s="28"/>
      <c r="BI147" s="71" t="s">
        <v>38</v>
      </c>
      <c r="BJ147" s="28"/>
      <c r="BK147" s="28"/>
      <c r="BL147" s="28"/>
      <c r="BM147" s="28"/>
      <c r="BN147" s="28"/>
      <c r="BO147" s="28"/>
      <c r="BP147" s="28"/>
      <c r="BQ147" s="28"/>
      <c r="BR147" s="28"/>
      <c r="BS147" s="28"/>
      <c r="BT147" s="28"/>
      <c r="BU147" s="28"/>
      <c r="BV147" s="28"/>
      <c r="BW147" s="28"/>
      <c r="BX147" s="28"/>
      <c r="BY147" s="28"/>
      <c r="BZ147" s="28"/>
      <c r="CA147" s="28"/>
      <c r="CB147" s="28"/>
      <c r="CC147" s="28"/>
      <c r="CD147" s="28"/>
    </row>
    <row r="148" spans="49:82" ht="12.75">
      <c r="AW148" s="28"/>
      <c r="AX148" s="28"/>
      <c r="AY148" s="28"/>
      <c r="AZ148" s="28"/>
      <c r="BA148" s="28"/>
      <c r="BB148" s="28"/>
      <c r="BC148" s="28"/>
      <c r="BD148" s="28"/>
      <c r="BE148" s="28"/>
      <c r="BF148" s="28"/>
      <c r="BG148" s="28"/>
      <c r="BH148" s="28"/>
      <c r="BI148" s="156" t="s">
        <v>427</v>
      </c>
      <c r="BJ148" s="28"/>
      <c r="BK148" s="28"/>
      <c r="BL148" s="28"/>
      <c r="BM148" s="28"/>
      <c r="BN148" s="28"/>
      <c r="BO148" s="28"/>
      <c r="BP148" s="28"/>
      <c r="BQ148" s="28"/>
      <c r="BR148" s="28"/>
      <c r="BS148" s="28"/>
      <c r="BT148" s="28"/>
      <c r="BU148" s="28"/>
      <c r="BV148" s="28"/>
      <c r="BW148" s="28"/>
      <c r="BX148" s="28"/>
      <c r="BY148" s="28"/>
      <c r="BZ148" s="28"/>
      <c r="CA148" s="28"/>
      <c r="CB148" s="28"/>
      <c r="CC148" s="28"/>
      <c r="CD148" s="28"/>
    </row>
    <row r="149" spans="49:82" ht="12.75">
      <c r="AW149" s="28"/>
      <c r="AX149" s="28"/>
      <c r="AY149" s="28"/>
      <c r="AZ149" s="28"/>
      <c r="BA149" s="28"/>
      <c r="BB149" s="28"/>
      <c r="BC149" s="28"/>
      <c r="BD149" s="28"/>
      <c r="BE149" s="28"/>
      <c r="BF149" s="28"/>
      <c r="BG149" s="28"/>
      <c r="BH149" s="28"/>
      <c r="BI149" s="71" t="s">
        <v>428</v>
      </c>
      <c r="BJ149" s="28"/>
      <c r="BK149" s="28"/>
      <c r="BL149" s="28"/>
      <c r="BM149" s="28"/>
      <c r="BN149" s="28"/>
      <c r="BO149" s="28"/>
      <c r="BP149" s="28"/>
      <c r="BQ149" s="28"/>
      <c r="BR149" s="28"/>
      <c r="BS149" s="28"/>
      <c r="BT149" s="28"/>
      <c r="BU149" s="28"/>
      <c r="BV149" s="28"/>
      <c r="BW149" s="28"/>
      <c r="BX149" s="28"/>
      <c r="BY149" s="28"/>
      <c r="BZ149" s="28"/>
      <c r="CA149" s="28"/>
      <c r="CB149" s="28"/>
      <c r="CC149" s="28"/>
      <c r="CD149" s="28"/>
    </row>
    <row r="150" spans="49:82" ht="12.75">
      <c r="AW150" s="28"/>
      <c r="AX150" s="28"/>
      <c r="AY150" s="28"/>
      <c r="AZ150" s="28"/>
      <c r="BA150" s="28"/>
      <c r="BB150" s="28"/>
      <c r="BC150" s="28"/>
      <c r="BD150" s="28"/>
      <c r="BE150" s="28"/>
      <c r="BF150" s="28"/>
      <c r="BG150" s="28"/>
      <c r="BH150" s="28"/>
      <c r="BI150" s="71" t="s">
        <v>429</v>
      </c>
      <c r="BJ150" s="28"/>
      <c r="BK150" s="28"/>
      <c r="BL150" s="28"/>
      <c r="BM150" s="28"/>
      <c r="BN150" s="28"/>
      <c r="BO150" s="28"/>
      <c r="BP150" s="28"/>
      <c r="BQ150" s="28"/>
      <c r="BR150" s="28"/>
      <c r="BS150" s="28"/>
      <c r="BT150" s="28"/>
      <c r="BU150" s="28"/>
      <c r="BV150" s="28"/>
      <c r="BW150" s="28"/>
      <c r="BX150" s="28"/>
      <c r="BY150" s="28"/>
      <c r="BZ150" s="28"/>
      <c r="CA150" s="28"/>
      <c r="CB150" s="28"/>
      <c r="CC150" s="28"/>
      <c r="CD150" s="28"/>
    </row>
    <row r="151" spans="49:82" ht="12.75">
      <c r="AW151" s="28"/>
      <c r="AX151" s="28"/>
      <c r="AY151" s="28"/>
      <c r="AZ151" s="28"/>
      <c r="BA151" s="28"/>
      <c r="BB151" s="28"/>
      <c r="BC151" s="28"/>
      <c r="BD151" s="28"/>
      <c r="BE151" s="28"/>
      <c r="BF151" s="28"/>
      <c r="BG151" s="28"/>
      <c r="BH151" s="28"/>
      <c r="BI151" s="71" t="s">
        <v>430</v>
      </c>
      <c r="BJ151" s="28"/>
      <c r="BK151" s="28"/>
      <c r="BL151" s="28"/>
      <c r="BM151" s="28"/>
      <c r="BN151" s="28"/>
      <c r="BO151" s="28"/>
      <c r="BP151" s="28"/>
      <c r="BQ151" s="28"/>
      <c r="BR151" s="28"/>
      <c r="BS151" s="28"/>
      <c r="BT151" s="28"/>
      <c r="BU151" s="28"/>
      <c r="BV151" s="28"/>
      <c r="BW151" s="28"/>
      <c r="BX151" s="28"/>
      <c r="BY151" s="28"/>
      <c r="BZ151" s="28"/>
      <c r="CA151" s="28"/>
      <c r="CB151" s="28"/>
      <c r="CC151" s="28"/>
      <c r="CD151" s="28"/>
    </row>
    <row r="152" spans="49:82" ht="12.75">
      <c r="AW152" s="28"/>
      <c r="AX152" s="28"/>
      <c r="AY152" s="28"/>
      <c r="AZ152" s="28"/>
      <c r="BA152" s="28"/>
      <c r="BB152" s="28"/>
      <c r="BC152" s="28"/>
      <c r="BD152" s="28"/>
      <c r="BE152" s="28"/>
      <c r="BF152" s="28"/>
      <c r="BG152" s="28"/>
      <c r="BH152" s="28"/>
      <c r="BI152" s="71" t="s">
        <v>431</v>
      </c>
      <c r="BJ152" s="28"/>
      <c r="BK152" s="28"/>
      <c r="BL152" s="28"/>
      <c r="BM152" s="28"/>
      <c r="BN152" s="28"/>
      <c r="BO152" s="28"/>
      <c r="BP152" s="28"/>
      <c r="BQ152" s="28"/>
      <c r="BR152" s="28"/>
      <c r="BS152" s="28"/>
      <c r="BT152" s="28"/>
      <c r="BU152" s="28"/>
      <c r="BV152" s="28"/>
      <c r="BW152" s="28"/>
      <c r="BX152" s="28"/>
      <c r="BY152" s="28"/>
      <c r="BZ152" s="28"/>
      <c r="CA152" s="28"/>
      <c r="CB152" s="28"/>
      <c r="CC152" s="28"/>
      <c r="CD152" s="28"/>
    </row>
    <row r="153" spans="49:82" ht="12.75">
      <c r="AW153" s="28"/>
      <c r="AX153" s="28"/>
      <c r="AY153" s="28"/>
      <c r="AZ153" s="28"/>
      <c r="BA153" s="28"/>
      <c r="BB153" s="28"/>
      <c r="BC153" s="28"/>
      <c r="BD153" s="28"/>
      <c r="BE153" s="28"/>
      <c r="BF153" s="28"/>
      <c r="BG153" s="28"/>
      <c r="BH153" s="28"/>
      <c r="BI153" s="71" t="s">
        <v>432</v>
      </c>
      <c r="BJ153" s="28"/>
      <c r="BK153" s="28"/>
      <c r="BL153" s="28"/>
      <c r="BM153" s="28"/>
      <c r="BN153" s="28"/>
      <c r="BO153" s="28"/>
      <c r="BP153" s="28"/>
      <c r="BQ153" s="28"/>
      <c r="BR153" s="28"/>
      <c r="BS153" s="28"/>
      <c r="BT153" s="28"/>
      <c r="BU153" s="28"/>
      <c r="BV153" s="28"/>
      <c r="BW153" s="28"/>
      <c r="BX153" s="28"/>
      <c r="BY153" s="28"/>
      <c r="BZ153" s="28"/>
      <c r="CA153" s="28"/>
      <c r="CB153" s="28"/>
      <c r="CC153" s="28"/>
      <c r="CD153" s="28"/>
    </row>
    <row r="154" spans="49:82" ht="12.75">
      <c r="AW154" s="28"/>
      <c r="AX154" s="28"/>
      <c r="AY154" s="28"/>
      <c r="AZ154" s="28"/>
      <c r="BA154" s="28"/>
      <c r="BB154" s="28"/>
      <c r="BC154" s="28"/>
      <c r="BD154" s="28"/>
      <c r="BE154" s="28"/>
      <c r="BF154" s="28"/>
      <c r="BG154" s="28"/>
      <c r="BH154" s="28"/>
      <c r="BI154" s="71" t="s">
        <v>433</v>
      </c>
      <c r="BJ154" s="28"/>
      <c r="BK154" s="28"/>
      <c r="BL154" s="28"/>
      <c r="BM154" s="28"/>
      <c r="BN154" s="28"/>
      <c r="BO154" s="28"/>
      <c r="BP154" s="28"/>
      <c r="BQ154" s="28"/>
      <c r="BR154" s="28"/>
      <c r="BS154" s="28"/>
      <c r="BT154" s="28"/>
      <c r="BU154" s="28"/>
      <c r="BV154" s="28"/>
      <c r="BW154" s="28"/>
      <c r="BX154" s="28"/>
      <c r="BY154" s="28"/>
      <c r="BZ154" s="28"/>
      <c r="CA154" s="28"/>
      <c r="CB154" s="28"/>
      <c r="CC154" s="28"/>
      <c r="CD154" s="28"/>
    </row>
    <row r="155" spans="49:82" ht="12.75">
      <c r="AW155" s="28"/>
      <c r="AX155" s="28"/>
      <c r="AY155" s="28"/>
      <c r="AZ155" s="28"/>
      <c r="BA155" s="28"/>
      <c r="BB155" s="28"/>
      <c r="BC155" s="28"/>
      <c r="BD155" s="28"/>
      <c r="BE155" s="28"/>
      <c r="BF155" s="28"/>
      <c r="BG155" s="28"/>
      <c r="BH155" s="28"/>
      <c r="BI155" s="71" t="s">
        <v>434</v>
      </c>
      <c r="BJ155" s="28"/>
      <c r="BK155" s="28"/>
      <c r="BL155" s="28"/>
      <c r="BM155" s="28"/>
      <c r="BN155" s="28"/>
      <c r="BO155" s="28"/>
      <c r="BP155" s="28"/>
      <c r="BQ155" s="28"/>
      <c r="BR155" s="28"/>
      <c r="BS155" s="28"/>
      <c r="BT155" s="28"/>
      <c r="BU155" s="28"/>
      <c r="BV155" s="28"/>
      <c r="BW155" s="28"/>
      <c r="BX155" s="28"/>
      <c r="BY155" s="28"/>
      <c r="BZ155" s="28"/>
      <c r="CA155" s="28"/>
      <c r="CB155" s="28"/>
      <c r="CC155" s="28"/>
      <c r="CD155" s="28"/>
    </row>
    <row r="156" spans="49:82" ht="12.75">
      <c r="AW156" s="28"/>
      <c r="AX156" s="28"/>
      <c r="AY156" s="28"/>
      <c r="AZ156" s="28"/>
      <c r="BA156" s="28"/>
      <c r="BB156" s="28"/>
      <c r="BC156" s="28"/>
      <c r="BD156" s="28"/>
      <c r="BE156" s="28"/>
      <c r="BF156" s="28"/>
      <c r="BG156" s="28"/>
      <c r="BH156" s="28"/>
      <c r="BI156" s="156" t="s">
        <v>435</v>
      </c>
      <c r="BJ156" s="28"/>
      <c r="BK156" s="28"/>
      <c r="BL156" s="28"/>
      <c r="BM156" s="28"/>
      <c r="BN156" s="28"/>
      <c r="BO156" s="28"/>
      <c r="BP156" s="28"/>
      <c r="BQ156" s="28"/>
      <c r="BR156" s="28"/>
      <c r="BS156" s="28"/>
      <c r="BT156" s="28"/>
      <c r="BU156" s="28"/>
      <c r="BV156" s="28"/>
      <c r="BW156" s="28"/>
      <c r="BX156" s="28"/>
      <c r="BY156" s="28"/>
      <c r="BZ156" s="28"/>
      <c r="CA156" s="28"/>
      <c r="CB156" s="28"/>
      <c r="CC156" s="28"/>
      <c r="CD156" s="28"/>
    </row>
    <row r="157" spans="49:82" ht="12.75">
      <c r="AW157" s="28"/>
      <c r="AX157" s="28"/>
      <c r="AY157" s="28"/>
      <c r="AZ157" s="28"/>
      <c r="BA157" s="28"/>
      <c r="BB157" s="28"/>
      <c r="BC157" s="28"/>
      <c r="BD157" s="28"/>
      <c r="BE157" s="28"/>
      <c r="BF157" s="28"/>
      <c r="BG157" s="28"/>
      <c r="BH157" s="28"/>
      <c r="BI157" s="71" t="s">
        <v>436</v>
      </c>
      <c r="BJ157" s="28"/>
      <c r="BK157" s="28"/>
      <c r="BL157" s="28"/>
      <c r="BM157" s="28"/>
      <c r="BN157" s="28"/>
      <c r="BO157" s="28"/>
      <c r="BP157" s="28"/>
      <c r="BQ157" s="28"/>
      <c r="BR157" s="28"/>
      <c r="BS157" s="28"/>
      <c r="BT157" s="28"/>
      <c r="BU157" s="28"/>
      <c r="BV157" s="28"/>
      <c r="BW157" s="28"/>
      <c r="BX157" s="28"/>
      <c r="BY157" s="28"/>
      <c r="BZ157" s="28"/>
      <c r="CA157" s="28"/>
      <c r="CB157" s="28"/>
      <c r="CC157" s="28"/>
      <c r="CD157" s="28"/>
    </row>
    <row r="158" spans="49:82" ht="12.75">
      <c r="AW158" s="28"/>
      <c r="AX158" s="28"/>
      <c r="AY158" s="28"/>
      <c r="AZ158" s="28"/>
      <c r="BA158" s="28"/>
      <c r="BB158" s="28"/>
      <c r="BC158" s="28"/>
      <c r="BD158" s="28"/>
      <c r="BE158" s="28"/>
      <c r="BF158" s="28"/>
      <c r="BG158" s="28"/>
      <c r="BH158" s="28"/>
      <c r="BI158" s="71" t="s">
        <v>437</v>
      </c>
      <c r="BJ158" s="28"/>
      <c r="BK158" s="28"/>
      <c r="BL158" s="28"/>
      <c r="BM158" s="28"/>
      <c r="BN158" s="28"/>
      <c r="BO158" s="28"/>
      <c r="BP158" s="28"/>
      <c r="BQ158" s="28"/>
      <c r="BR158" s="28"/>
      <c r="BS158" s="28"/>
      <c r="BT158" s="28"/>
      <c r="BU158" s="28"/>
      <c r="BV158" s="28"/>
      <c r="BW158" s="28"/>
      <c r="BX158" s="28"/>
      <c r="BY158" s="28"/>
      <c r="BZ158" s="28"/>
      <c r="CA158" s="28"/>
      <c r="CB158" s="28"/>
      <c r="CC158" s="28"/>
      <c r="CD158" s="28"/>
    </row>
    <row r="159" spans="49:82" ht="12.75">
      <c r="AW159" s="28"/>
      <c r="AX159" s="28"/>
      <c r="AY159" s="28"/>
      <c r="AZ159" s="28"/>
      <c r="BA159" s="28"/>
      <c r="BB159" s="28"/>
      <c r="BC159" s="28"/>
      <c r="BD159" s="28"/>
      <c r="BE159" s="28"/>
      <c r="BF159" s="28"/>
      <c r="BG159" s="28"/>
      <c r="BH159" s="28"/>
      <c r="BI159" s="71" t="s">
        <v>438</v>
      </c>
      <c r="BJ159" s="28"/>
      <c r="BK159" s="28"/>
      <c r="BL159" s="28"/>
      <c r="BM159" s="28"/>
      <c r="BN159" s="28"/>
      <c r="BO159" s="28"/>
      <c r="BP159" s="28"/>
      <c r="BQ159" s="28"/>
      <c r="BR159" s="28"/>
      <c r="BS159" s="28"/>
      <c r="BT159" s="28"/>
      <c r="BU159" s="28"/>
      <c r="BV159" s="28"/>
      <c r="BW159" s="28"/>
      <c r="BX159" s="28"/>
      <c r="BY159" s="28"/>
      <c r="BZ159" s="28"/>
      <c r="CA159" s="28"/>
      <c r="CB159" s="28"/>
      <c r="CC159" s="28"/>
      <c r="CD159" s="28"/>
    </row>
    <row r="160" spans="49:82" ht="12.75">
      <c r="AW160" s="28"/>
      <c r="AX160" s="28"/>
      <c r="AY160" s="28"/>
      <c r="AZ160" s="28"/>
      <c r="BA160" s="28"/>
      <c r="BB160" s="28"/>
      <c r="BC160" s="28"/>
      <c r="BD160" s="28"/>
      <c r="BE160" s="28"/>
      <c r="BF160" s="28"/>
      <c r="BG160" s="28"/>
      <c r="BH160" s="28"/>
      <c r="BI160" s="71" t="s">
        <v>439</v>
      </c>
      <c r="BJ160" s="28"/>
      <c r="BK160" s="28"/>
      <c r="BL160" s="28"/>
      <c r="BM160" s="28"/>
      <c r="BN160" s="28"/>
      <c r="BO160" s="28"/>
      <c r="BP160" s="28"/>
      <c r="BQ160" s="28"/>
      <c r="BR160" s="28"/>
      <c r="BS160" s="28"/>
      <c r="BT160" s="28"/>
      <c r="BU160" s="28"/>
      <c r="BV160" s="28"/>
      <c r="BW160" s="28"/>
      <c r="BX160" s="28"/>
      <c r="BY160" s="28"/>
      <c r="BZ160" s="28"/>
      <c r="CA160" s="28"/>
      <c r="CB160" s="28"/>
      <c r="CC160" s="28"/>
      <c r="CD160" s="28"/>
    </row>
    <row r="161" spans="49:82" ht="12.75">
      <c r="AW161" s="28"/>
      <c r="AX161" s="28"/>
      <c r="AY161" s="28"/>
      <c r="AZ161" s="28"/>
      <c r="BA161" s="28"/>
      <c r="BB161" s="28"/>
      <c r="BC161" s="28"/>
      <c r="BD161" s="28"/>
      <c r="BE161" s="28"/>
      <c r="BF161" s="28"/>
      <c r="BG161" s="28"/>
      <c r="BH161" s="28"/>
      <c r="BI161" s="71" t="s">
        <v>440</v>
      </c>
      <c r="BJ161" s="28"/>
      <c r="BK161" s="28"/>
      <c r="BL161" s="28"/>
      <c r="BM161" s="28"/>
      <c r="BN161" s="28"/>
      <c r="BO161" s="28"/>
      <c r="BP161" s="28"/>
      <c r="BQ161" s="28"/>
      <c r="BR161" s="28"/>
      <c r="BS161" s="28"/>
      <c r="BT161" s="28"/>
      <c r="BU161" s="28"/>
      <c r="BV161" s="28"/>
      <c r="BW161" s="28"/>
      <c r="BX161" s="28"/>
      <c r="BY161" s="28"/>
      <c r="BZ161" s="28"/>
      <c r="CA161" s="28"/>
      <c r="CB161" s="28"/>
      <c r="CC161" s="28"/>
      <c r="CD161" s="28"/>
    </row>
    <row r="162" spans="49:82" ht="12.75">
      <c r="AW162" s="28"/>
      <c r="AX162" s="28"/>
      <c r="AY162" s="28"/>
      <c r="AZ162" s="28"/>
      <c r="BA162" s="28"/>
      <c r="BB162" s="28"/>
      <c r="BC162" s="28"/>
      <c r="BD162" s="28"/>
      <c r="BE162" s="28"/>
      <c r="BF162" s="28"/>
      <c r="BG162" s="28"/>
      <c r="BH162" s="28"/>
      <c r="BI162" s="71" t="s">
        <v>441</v>
      </c>
      <c r="BJ162" s="28"/>
      <c r="BK162" s="28"/>
      <c r="BL162" s="28"/>
      <c r="BM162" s="28"/>
      <c r="BN162" s="28"/>
      <c r="BO162" s="28"/>
      <c r="BP162" s="28"/>
      <c r="BQ162" s="28"/>
      <c r="BR162" s="28"/>
      <c r="BS162" s="28"/>
      <c r="BT162" s="28"/>
      <c r="BU162" s="28"/>
      <c r="BV162" s="28"/>
      <c r="BW162" s="28"/>
      <c r="BX162" s="28"/>
      <c r="BY162" s="28"/>
      <c r="BZ162" s="28"/>
      <c r="CA162" s="28"/>
      <c r="CB162" s="28"/>
      <c r="CC162" s="28"/>
      <c r="CD162" s="28"/>
    </row>
    <row r="163" spans="49:82" ht="12.75">
      <c r="AW163" s="28"/>
      <c r="AX163" s="28"/>
      <c r="AY163" s="28"/>
      <c r="AZ163" s="28"/>
      <c r="BA163" s="28"/>
      <c r="BB163" s="28"/>
      <c r="BC163" s="28"/>
      <c r="BD163" s="28"/>
      <c r="BE163" s="28"/>
      <c r="BF163" s="28"/>
      <c r="BG163" s="28"/>
      <c r="BH163" s="28"/>
      <c r="BI163" s="71" t="s">
        <v>442</v>
      </c>
      <c r="BJ163" s="28"/>
      <c r="BK163" s="28"/>
      <c r="BL163" s="28"/>
      <c r="BM163" s="28"/>
      <c r="BN163" s="28"/>
      <c r="BO163" s="28"/>
      <c r="BP163" s="28"/>
      <c r="BQ163" s="28"/>
      <c r="BR163" s="28"/>
      <c r="BS163" s="28"/>
      <c r="BT163" s="28"/>
      <c r="BU163" s="28"/>
      <c r="BV163" s="28"/>
      <c r="BW163" s="28"/>
      <c r="BX163" s="28"/>
      <c r="BY163" s="28"/>
      <c r="BZ163" s="28"/>
      <c r="CA163" s="28"/>
      <c r="CB163" s="28"/>
      <c r="CC163" s="28"/>
      <c r="CD163" s="28"/>
    </row>
    <row r="164" spans="49:82" ht="12.75">
      <c r="AW164" s="28"/>
      <c r="AX164" s="28"/>
      <c r="AY164" s="28"/>
      <c r="AZ164" s="28"/>
      <c r="BA164" s="28"/>
      <c r="BB164" s="28"/>
      <c r="BC164" s="28"/>
      <c r="BD164" s="28"/>
      <c r="BE164" s="28"/>
      <c r="BF164" s="28"/>
      <c r="BG164" s="28"/>
      <c r="BH164" s="28"/>
      <c r="BI164" s="71" t="s">
        <v>443</v>
      </c>
      <c r="BJ164" s="28"/>
      <c r="BK164" s="28"/>
      <c r="BL164" s="28"/>
      <c r="BM164" s="28"/>
      <c r="BN164" s="28"/>
      <c r="BO164" s="28"/>
      <c r="BP164" s="28"/>
      <c r="BQ164" s="28"/>
      <c r="BR164" s="28"/>
      <c r="BS164" s="28"/>
      <c r="BT164" s="28"/>
      <c r="BU164" s="28"/>
      <c r="BV164" s="28"/>
      <c r="BW164" s="28"/>
      <c r="BX164" s="28"/>
      <c r="BY164" s="28"/>
      <c r="BZ164" s="28"/>
      <c r="CA164" s="28"/>
      <c r="CB164" s="28"/>
      <c r="CC164" s="28"/>
      <c r="CD164" s="28"/>
    </row>
    <row r="165" spans="49:82" ht="12.75">
      <c r="AW165" s="28"/>
      <c r="AX165" s="28"/>
      <c r="AY165" s="28"/>
      <c r="AZ165" s="28"/>
      <c r="BA165" s="28"/>
      <c r="BB165" s="28"/>
      <c r="BC165" s="28"/>
      <c r="BD165" s="28"/>
      <c r="BE165" s="28"/>
      <c r="BF165" s="28"/>
      <c r="BG165" s="28"/>
      <c r="BH165" s="28"/>
      <c r="BI165" s="71" t="s">
        <v>444</v>
      </c>
      <c r="BJ165" s="28"/>
      <c r="BK165" s="28"/>
      <c r="BL165" s="28"/>
      <c r="BM165" s="28"/>
      <c r="BN165" s="28"/>
      <c r="BO165" s="28"/>
      <c r="BP165" s="28"/>
      <c r="BQ165" s="28"/>
      <c r="BR165" s="28"/>
      <c r="BS165" s="28"/>
      <c r="BT165" s="28"/>
      <c r="BU165" s="28"/>
      <c r="BV165" s="28"/>
      <c r="BW165" s="28"/>
      <c r="BX165" s="28"/>
      <c r="BY165" s="28"/>
      <c r="BZ165" s="28"/>
      <c r="CA165" s="28"/>
      <c r="CB165" s="28"/>
      <c r="CC165" s="28"/>
      <c r="CD165" s="28"/>
    </row>
    <row r="166" spans="49:82" ht="12.75">
      <c r="AW166" s="28"/>
      <c r="AX166" s="28"/>
      <c r="AY166" s="28"/>
      <c r="AZ166" s="28"/>
      <c r="BA166" s="28"/>
      <c r="BB166" s="28"/>
      <c r="BC166" s="28"/>
      <c r="BD166" s="28"/>
      <c r="BE166" s="28"/>
      <c r="BF166" s="28"/>
      <c r="BG166" s="28"/>
      <c r="BH166" s="28"/>
      <c r="BI166" s="71" t="s">
        <v>445</v>
      </c>
      <c r="BJ166" s="28"/>
      <c r="BK166" s="28"/>
      <c r="BL166" s="28"/>
      <c r="BM166" s="28"/>
      <c r="BN166" s="28"/>
      <c r="BO166" s="28"/>
      <c r="BP166" s="28"/>
      <c r="BQ166" s="28"/>
      <c r="BR166" s="28"/>
      <c r="BS166" s="28"/>
      <c r="BT166" s="28"/>
      <c r="BU166" s="28"/>
      <c r="BV166" s="28"/>
      <c r="BW166" s="28"/>
      <c r="BX166" s="28"/>
      <c r="BY166" s="28"/>
      <c r="BZ166" s="28"/>
      <c r="CA166" s="28"/>
      <c r="CB166" s="28"/>
      <c r="CC166" s="28"/>
      <c r="CD166" s="28"/>
    </row>
    <row r="167" spans="49:82" ht="12.75">
      <c r="AW167" s="28"/>
      <c r="AX167" s="28"/>
      <c r="AY167" s="28"/>
      <c r="AZ167" s="28"/>
      <c r="BA167" s="28"/>
      <c r="BB167" s="28"/>
      <c r="BC167" s="28"/>
      <c r="BD167" s="28"/>
      <c r="BE167" s="28"/>
      <c r="BF167" s="28"/>
      <c r="BG167" s="28"/>
      <c r="BH167" s="28"/>
      <c r="BI167" s="71" t="s">
        <v>446</v>
      </c>
      <c r="BJ167" s="28"/>
      <c r="BK167" s="28"/>
      <c r="BL167" s="28"/>
      <c r="BM167" s="28"/>
      <c r="BN167" s="28"/>
      <c r="BO167" s="28"/>
      <c r="BP167" s="28"/>
      <c r="BQ167" s="28"/>
      <c r="BR167" s="28"/>
      <c r="BS167" s="28"/>
      <c r="BT167" s="28"/>
      <c r="BU167" s="28"/>
      <c r="BV167" s="28"/>
      <c r="BW167" s="28"/>
      <c r="BX167" s="28"/>
      <c r="BY167" s="28"/>
      <c r="BZ167" s="28"/>
      <c r="CA167" s="28"/>
      <c r="CB167" s="28"/>
      <c r="CC167" s="28"/>
      <c r="CD167" s="28"/>
    </row>
    <row r="168" spans="49:82" ht="12.75">
      <c r="AW168" s="28"/>
      <c r="AX168" s="28"/>
      <c r="AY168" s="28"/>
      <c r="AZ168" s="28"/>
      <c r="BA168" s="28"/>
      <c r="BB168" s="28"/>
      <c r="BC168" s="28"/>
      <c r="BD168" s="28"/>
      <c r="BE168" s="28"/>
      <c r="BF168" s="28"/>
      <c r="BG168" s="28"/>
      <c r="BH168" s="28"/>
      <c r="BI168" s="71" t="s">
        <v>447</v>
      </c>
      <c r="BJ168" s="28"/>
      <c r="BK168" s="28"/>
      <c r="BL168" s="28"/>
      <c r="BM168" s="28"/>
      <c r="BN168" s="28"/>
      <c r="BO168" s="28"/>
      <c r="BP168" s="28"/>
      <c r="BQ168" s="28"/>
      <c r="BR168" s="28"/>
      <c r="BS168" s="28"/>
      <c r="BT168" s="28"/>
      <c r="BU168" s="28"/>
      <c r="BV168" s="28"/>
      <c r="BW168" s="28"/>
      <c r="BX168" s="28"/>
      <c r="BY168" s="28"/>
      <c r="BZ168" s="28"/>
      <c r="CA168" s="28"/>
      <c r="CB168" s="28"/>
      <c r="CC168" s="28"/>
      <c r="CD168" s="28"/>
    </row>
    <row r="169" spans="49:82" ht="12.75">
      <c r="AW169" s="28"/>
      <c r="AX169" s="28"/>
      <c r="AY169" s="28"/>
      <c r="AZ169" s="28"/>
      <c r="BA169" s="28"/>
      <c r="BB169" s="28"/>
      <c r="BC169" s="28"/>
      <c r="BD169" s="28"/>
      <c r="BE169" s="28"/>
      <c r="BF169" s="28"/>
      <c r="BG169" s="28"/>
      <c r="BH169" s="28"/>
      <c r="BI169" s="71" t="s">
        <v>448</v>
      </c>
      <c r="BJ169" s="28"/>
      <c r="BK169" s="28"/>
      <c r="BL169" s="28"/>
      <c r="BM169" s="28"/>
      <c r="BN169" s="28"/>
      <c r="BO169" s="28"/>
      <c r="BP169" s="28"/>
      <c r="BQ169" s="28"/>
      <c r="BR169" s="28"/>
      <c r="BS169" s="28"/>
      <c r="BT169" s="28"/>
      <c r="BU169" s="28"/>
      <c r="BV169" s="28"/>
      <c r="BW169" s="28"/>
      <c r="BX169" s="28"/>
      <c r="BY169" s="28"/>
      <c r="BZ169" s="28"/>
      <c r="CA169" s="28"/>
      <c r="CB169" s="28"/>
      <c r="CC169" s="28"/>
      <c r="CD169" s="28"/>
    </row>
    <row r="170" spans="49:82" ht="12.75">
      <c r="AW170" s="28"/>
      <c r="AX170" s="28"/>
      <c r="AY170" s="28"/>
      <c r="AZ170" s="28"/>
      <c r="BA170" s="28"/>
      <c r="BB170" s="28"/>
      <c r="BC170" s="28"/>
      <c r="BD170" s="28"/>
      <c r="BE170" s="28"/>
      <c r="BF170" s="28"/>
      <c r="BG170" s="28"/>
      <c r="BH170" s="28"/>
      <c r="BI170" s="71" t="s">
        <v>476</v>
      </c>
      <c r="BJ170" s="28"/>
      <c r="BK170" s="28"/>
      <c r="BL170" s="28"/>
      <c r="BM170" s="28"/>
      <c r="BN170" s="28"/>
      <c r="BO170" s="28"/>
      <c r="BP170" s="28"/>
      <c r="BQ170" s="28"/>
      <c r="BR170" s="28"/>
      <c r="BS170" s="28"/>
      <c r="BT170" s="28"/>
      <c r="BU170" s="28"/>
      <c r="BV170" s="28"/>
      <c r="BW170" s="28"/>
      <c r="BX170" s="28"/>
      <c r="BY170" s="28"/>
      <c r="BZ170" s="28"/>
      <c r="CA170" s="28"/>
      <c r="CB170" s="28"/>
      <c r="CC170" s="28"/>
      <c r="CD170" s="28"/>
    </row>
    <row r="171" spans="49:82" ht="12.75">
      <c r="AW171" s="28"/>
      <c r="AX171" s="28"/>
      <c r="AY171" s="28"/>
      <c r="AZ171" s="28"/>
      <c r="BA171" s="28"/>
      <c r="BB171" s="28"/>
      <c r="BC171" s="28"/>
      <c r="BD171" s="28"/>
      <c r="BE171" s="28"/>
      <c r="BF171" s="28"/>
      <c r="BG171" s="28"/>
      <c r="BH171" s="28"/>
      <c r="BI171" s="71" t="s">
        <v>449</v>
      </c>
      <c r="BJ171" s="28"/>
      <c r="BK171" s="28"/>
      <c r="BL171" s="28"/>
      <c r="BM171" s="28"/>
      <c r="BN171" s="28"/>
      <c r="BO171" s="28"/>
      <c r="BP171" s="28"/>
      <c r="BQ171" s="28"/>
      <c r="BR171" s="28"/>
      <c r="BS171" s="28"/>
      <c r="BT171" s="28"/>
      <c r="BU171" s="28"/>
      <c r="BV171" s="28"/>
      <c r="BW171" s="28"/>
      <c r="BX171" s="28"/>
      <c r="BY171" s="28"/>
      <c r="BZ171" s="28"/>
      <c r="CA171" s="28"/>
      <c r="CB171" s="28"/>
      <c r="CC171" s="28"/>
      <c r="CD171" s="28"/>
    </row>
    <row r="172" spans="49:82" ht="12.75">
      <c r="AW172" s="28"/>
      <c r="AX172" s="28"/>
      <c r="AY172" s="28"/>
      <c r="AZ172" s="28"/>
      <c r="BA172" s="28"/>
      <c r="BB172" s="28"/>
      <c r="BC172" s="28"/>
      <c r="BD172" s="28"/>
      <c r="BE172" s="28"/>
      <c r="BF172" s="28"/>
      <c r="BG172" s="28"/>
      <c r="BH172" s="28"/>
      <c r="BI172" s="71" t="s">
        <v>450</v>
      </c>
      <c r="BJ172" s="28"/>
      <c r="BK172" s="28"/>
      <c r="BL172" s="28"/>
      <c r="BM172" s="28"/>
      <c r="BN172" s="28"/>
      <c r="BO172" s="28"/>
      <c r="BP172" s="28"/>
      <c r="BQ172" s="28"/>
      <c r="BR172" s="28"/>
      <c r="BS172" s="28"/>
      <c r="BT172" s="28"/>
      <c r="BU172" s="28"/>
      <c r="BV172" s="28"/>
      <c r="BW172" s="28"/>
      <c r="BX172" s="28"/>
      <c r="BY172" s="28"/>
      <c r="BZ172" s="28"/>
      <c r="CA172" s="28"/>
      <c r="CB172" s="28"/>
      <c r="CC172" s="28"/>
      <c r="CD172" s="28"/>
    </row>
    <row r="173" spans="49:82" ht="12.75">
      <c r="AW173" s="28"/>
      <c r="AX173" s="28"/>
      <c r="AY173" s="28"/>
      <c r="AZ173" s="28"/>
      <c r="BA173" s="28"/>
      <c r="BB173" s="28"/>
      <c r="BC173" s="28"/>
      <c r="BD173" s="28"/>
      <c r="BE173" s="28"/>
      <c r="BF173" s="28"/>
      <c r="BG173" s="28"/>
      <c r="BH173" s="28"/>
      <c r="BI173" s="71" t="s">
        <v>451</v>
      </c>
      <c r="BJ173" s="28"/>
      <c r="BK173" s="28"/>
      <c r="BL173" s="28"/>
      <c r="BM173" s="28"/>
      <c r="BN173" s="28"/>
      <c r="BO173" s="28"/>
      <c r="BP173" s="28"/>
      <c r="BQ173" s="28"/>
      <c r="BR173" s="28"/>
      <c r="BS173" s="28"/>
      <c r="BT173" s="28"/>
      <c r="BU173" s="28"/>
      <c r="BV173" s="28"/>
      <c r="BW173" s="28"/>
      <c r="BX173" s="28"/>
      <c r="BY173" s="28"/>
      <c r="BZ173" s="28"/>
      <c r="CA173" s="28"/>
      <c r="CB173" s="28"/>
      <c r="CC173" s="28"/>
      <c r="CD173" s="28"/>
    </row>
    <row r="174" spans="49:82" ht="12.75">
      <c r="AW174" s="28"/>
      <c r="AX174" s="28"/>
      <c r="AY174" s="28"/>
      <c r="AZ174" s="28"/>
      <c r="BA174" s="28"/>
      <c r="BB174" s="28"/>
      <c r="BC174" s="28"/>
      <c r="BD174" s="28"/>
      <c r="BE174" s="28"/>
      <c r="BF174" s="28"/>
      <c r="BG174" s="28"/>
      <c r="BH174" s="28"/>
      <c r="BI174" s="71" t="s">
        <v>477</v>
      </c>
      <c r="BJ174" s="28"/>
      <c r="BK174" s="28"/>
      <c r="BL174" s="28"/>
      <c r="BM174" s="28"/>
      <c r="BN174" s="28"/>
      <c r="BO174" s="28"/>
      <c r="BP174" s="28"/>
      <c r="BQ174" s="28"/>
      <c r="BR174" s="28"/>
      <c r="BS174" s="28"/>
      <c r="BT174" s="28"/>
      <c r="BU174" s="28"/>
      <c r="BV174" s="28"/>
      <c r="BW174" s="28"/>
      <c r="BX174" s="28"/>
      <c r="BY174" s="28"/>
      <c r="BZ174" s="28"/>
      <c r="CA174" s="28"/>
      <c r="CB174" s="28"/>
      <c r="CC174" s="28"/>
      <c r="CD174" s="28"/>
    </row>
    <row r="175" spans="49:82" ht="12.75">
      <c r="AW175" s="28"/>
      <c r="AX175" s="28"/>
      <c r="AY175" s="28"/>
      <c r="AZ175" s="28"/>
      <c r="BA175" s="28"/>
      <c r="BB175" s="28"/>
      <c r="BC175" s="28"/>
      <c r="BD175" s="28"/>
      <c r="BE175" s="28"/>
      <c r="BF175" s="28"/>
      <c r="BG175" s="28"/>
      <c r="BH175" s="28"/>
      <c r="BI175" s="156" t="s">
        <v>452</v>
      </c>
      <c r="BJ175" s="28"/>
      <c r="BK175" s="28"/>
      <c r="BL175" s="28"/>
      <c r="BM175" s="28"/>
      <c r="BN175" s="28"/>
      <c r="BO175" s="28"/>
      <c r="BP175" s="28"/>
      <c r="BQ175" s="28"/>
      <c r="BR175" s="28"/>
      <c r="BS175" s="28"/>
      <c r="BT175" s="28"/>
      <c r="BU175" s="28"/>
      <c r="BV175" s="28"/>
      <c r="BW175" s="28"/>
      <c r="BX175" s="28"/>
      <c r="BY175" s="28"/>
      <c r="BZ175" s="28"/>
      <c r="CA175" s="28"/>
      <c r="CB175" s="28"/>
      <c r="CC175" s="28"/>
      <c r="CD175" s="28"/>
    </row>
    <row r="176" spans="49:82" ht="12.75">
      <c r="AW176" s="28"/>
      <c r="AX176" s="28"/>
      <c r="AY176" s="28"/>
      <c r="AZ176" s="28"/>
      <c r="BA176" s="28"/>
      <c r="BB176" s="28"/>
      <c r="BC176" s="28"/>
      <c r="BD176" s="28"/>
      <c r="BE176" s="28"/>
      <c r="BF176" s="28"/>
      <c r="BG176" s="28"/>
      <c r="BH176" s="28"/>
      <c r="BI176" s="71" t="s">
        <v>453</v>
      </c>
      <c r="BJ176" s="28"/>
      <c r="BK176" s="28"/>
      <c r="BL176" s="28"/>
      <c r="BM176" s="28"/>
      <c r="BN176" s="28"/>
      <c r="BO176" s="28"/>
      <c r="BP176" s="28"/>
      <c r="BQ176" s="28"/>
      <c r="BR176" s="28"/>
      <c r="BS176" s="28"/>
      <c r="BT176" s="28"/>
      <c r="BU176" s="28"/>
      <c r="BV176" s="28"/>
      <c r="BW176" s="28"/>
      <c r="BX176" s="28"/>
      <c r="BY176" s="28"/>
      <c r="BZ176" s="28"/>
      <c r="CA176" s="28"/>
      <c r="CB176" s="28"/>
      <c r="CC176" s="28"/>
      <c r="CD176" s="28"/>
    </row>
    <row r="177" spans="49:82" ht="12.75">
      <c r="AW177" s="28"/>
      <c r="AX177" s="28"/>
      <c r="AY177" s="28"/>
      <c r="AZ177" s="28"/>
      <c r="BA177" s="28"/>
      <c r="BB177" s="28"/>
      <c r="BC177" s="28"/>
      <c r="BD177" s="28"/>
      <c r="BE177" s="28"/>
      <c r="BF177" s="28"/>
      <c r="BG177" s="28"/>
      <c r="BH177" s="28"/>
      <c r="BI177" s="71" t="s">
        <v>454</v>
      </c>
      <c r="BJ177" s="28"/>
      <c r="BK177" s="28"/>
      <c r="BL177" s="28"/>
      <c r="BM177" s="28"/>
      <c r="BN177" s="28"/>
      <c r="BO177" s="28"/>
      <c r="BP177" s="28"/>
      <c r="BQ177" s="28"/>
      <c r="BR177" s="28"/>
      <c r="BS177" s="28"/>
      <c r="BT177" s="28"/>
      <c r="BU177" s="28"/>
      <c r="BV177" s="28"/>
      <c r="BW177" s="28"/>
      <c r="BX177" s="28"/>
      <c r="BY177" s="28"/>
      <c r="BZ177" s="28"/>
      <c r="CA177" s="28"/>
      <c r="CB177" s="28"/>
      <c r="CC177" s="28"/>
      <c r="CD177" s="28"/>
    </row>
    <row r="178" spans="49:82" ht="12.75">
      <c r="AW178" s="28"/>
      <c r="AX178" s="28"/>
      <c r="AY178" s="28"/>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row>
    <row r="179" spans="49:82" ht="12.75">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row>
    <row r="180" spans="49:82" ht="12.75">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row>
    <row r="181" spans="49:82" ht="12.75">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row>
    <row r="182" spans="49:82" ht="12.75">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row>
    <row r="183" spans="49:82" ht="12.75">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row>
    <row r="184" spans="49:82" ht="12.75">
      <c r="AW184" s="28"/>
      <c r="AX184" s="28"/>
      <c r="AY184" s="28"/>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row>
    <row r="185" spans="49:82" ht="12.75">
      <c r="AW185" s="28"/>
      <c r="AX185" s="28"/>
      <c r="AY185" s="28"/>
      <c r="AZ185" s="28"/>
      <c r="BA185" s="28"/>
      <c r="BB185" s="28"/>
      <c r="BC185" s="28"/>
      <c r="BD185" s="28"/>
      <c r="BE185" s="28"/>
      <c r="BF185" s="28"/>
      <c r="BG185" s="28"/>
      <c r="BH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row>
    <row r="186" spans="49:82" ht="12.75">
      <c r="AW186" s="28"/>
      <c r="AX186" s="28"/>
      <c r="AY186" s="28"/>
      <c r="AZ186" s="28"/>
      <c r="BA186" s="28"/>
      <c r="BB186" s="28"/>
      <c r="BC186" s="28"/>
      <c r="BD186" s="28"/>
      <c r="BE186" s="28"/>
      <c r="BF186" s="28"/>
      <c r="BG186" s="28"/>
      <c r="BH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row>
    <row r="187" spans="49:82" ht="12.75">
      <c r="AW187" s="28"/>
      <c r="AX187" s="28"/>
      <c r="AY187" s="28"/>
      <c r="AZ187" s="28"/>
      <c r="BA187" s="28"/>
      <c r="BB187" s="28"/>
      <c r="BC187" s="28"/>
      <c r="BD187" s="28"/>
      <c r="BE187" s="28"/>
      <c r="BF187" s="28"/>
      <c r="BG187" s="28"/>
      <c r="BH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row>
    <row r="188" spans="49:82" ht="12.75">
      <c r="AW188" s="28"/>
      <c r="AX188" s="28"/>
      <c r="AY188" s="28"/>
      <c r="AZ188" s="28"/>
      <c r="BA188" s="28"/>
      <c r="BB188" s="28"/>
      <c r="BC188" s="28"/>
      <c r="BD188" s="28"/>
      <c r="BE188" s="28"/>
      <c r="BF188" s="28"/>
      <c r="BG188" s="28"/>
      <c r="BH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row>
    <row r="189" spans="49:82" ht="12.75"/>
    <row r="190" spans="49:82" ht="12.75"/>
    <row r="191" spans="49:82" ht="12.75"/>
    <row r="192" spans="49:8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ht="12.75"/>
    <row r="434" ht="12.75"/>
    <row r="435" ht="12.75"/>
    <row r="436" ht="12.75"/>
    <row r="437" ht="12.75"/>
    <row r="438" ht="12.75"/>
    <row r="439" ht="12.75"/>
    <row r="440" ht="12.75"/>
    <row r="441" ht="12.75"/>
    <row r="442" ht="12.75"/>
    <row r="443" ht="12.75"/>
    <row r="444" ht="12.75"/>
    <row r="445" ht="12.75"/>
    <row r="446" ht="12.75"/>
    <row r="447" ht="12.75"/>
    <row r="448" ht="12.75"/>
    <row r="449" ht="12.75"/>
    <row r="450" ht="12.75"/>
    <row r="451" ht="12.75"/>
    <row r="452" ht="12.75"/>
    <row r="453" ht="12.75"/>
    <row r="454" ht="12.75"/>
    <row r="455" ht="12.75"/>
    <row r="456" ht="12.75"/>
    <row r="457" ht="12.75"/>
    <row r="458" ht="12.75"/>
    <row r="459" ht="12.75"/>
    <row r="460" ht="12.75"/>
    <row r="461" ht="12.75"/>
    <row r="462" ht="12.75"/>
    <row r="463" ht="12.75"/>
    <row r="464" ht="12.75"/>
    <row r="465" ht="12.75"/>
    <row r="466" ht="12.75"/>
    <row r="467" ht="12.75"/>
    <row r="468" ht="12.75"/>
    <row r="469" ht="12.75"/>
    <row r="470" ht="12.75"/>
    <row r="471" ht="12.75"/>
    <row r="472" ht="12.75"/>
    <row r="473" ht="12.75"/>
    <row r="474" ht="12.75"/>
    <row r="475" ht="12.75"/>
    <row r="476" ht="12.75"/>
    <row r="477" ht="12.75"/>
    <row r="478" ht="12.75"/>
    <row r="479" ht="12.75"/>
    <row r="480" ht="12.75"/>
    <row r="481" ht="12.75"/>
    <row r="482" ht="12.75"/>
    <row r="483" ht="12.75"/>
    <row r="484" ht="12.75"/>
    <row r="485" ht="12.75"/>
    <row r="486" ht="12.75"/>
    <row r="487" ht="12.75"/>
    <row r="488" ht="12.75"/>
    <row r="489" ht="12.75"/>
    <row r="490" ht="12.75"/>
    <row r="491" ht="12.75"/>
    <row r="492" ht="12.75"/>
    <row r="493" ht="12.75"/>
    <row r="494" ht="12.75"/>
    <row r="495" ht="12.75"/>
    <row r="496" ht="12.75"/>
    <row r="497" ht="12.75"/>
    <row r="498" ht="12.75"/>
    <row r="499" ht="12.75"/>
    <row r="500" ht="12.75"/>
    <row r="501" ht="12.75"/>
    <row r="502" ht="12.75"/>
    <row r="503" ht="12.75"/>
    <row r="504" ht="12.75"/>
    <row r="505" ht="12.75"/>
    <row r="506" ht="12.75"/>
    <row r="507" ht="12.75"/>
    <row r="508" ht="12.75"/>
    <row r="509" ht="12.75"/>
    <row r="510" ht="12.75"/>
    <row r="511" ht="12.75"/>
    <row r="512" ht="12.75"/>
    <row r="513" ht="12.75"/>
    <row r="514" ht="12.75"/>
    <row r="515" ht="12.75"/>
    <row r="516" ht="12.75"/>
    <row r="517" ht="12.75"/>
    <row r="518" ht="12.75"/>
    <row r="519" ht="12.75"/>
    <row r="520" ht="12.75"/>
    <row r="521" ht="12.75"/>
    <row r="522" ht="12.75"/>
    <row r="523" ht="12.75"/>
    <row r="524" ht="12.75"/>
    <row r="525" ht="12.75"/>
    <row r="526" ht="12.75"/>
    <row r="527" ht="12.75"/>
    <row r="528" ht="12.75"/>
    <row r="529" ht="12.75"/>
    <row r="530" ht="12.75"/>
    <row r="531" ht="12.75"/>
    <row r="532" ht="12.75"/>
    <row r="533" ht="12.75"/>
    <row r="534" ht="12.75"/>
    <row r="535" ht="12.75"/>
    <row r="536" ht="12.75"/>
    <row r="537" ht="12.75"/>
    <row r="538" ht="12.75"/>
    <row r="539" ht="12.75"/>
    <row r="540" ht="12.75"/>
    <row r="541" ht="12.75"/>
    <row r="542" ht="12.75"/>
    <row r="543" ht="12.75"/>
    <row r="544" ht="12.75"/>
    <row r="545" ht="12.75"/>
    <row r="546" ht="12.75"/>
    <row r="547" ht="12.75"/>
    <row r="548" ht="12.75"/>
    <row r="549" ht="12.75"/>
    <row r="550" ht="12.75"/>
    <row r="551" ht="12.75"/>
    <row r="552" ht="12.75"/>
    <row r="553" ht="12.75"/>
    <row r="554" ht="12.75"/>
    <row r="555" ht="12.75"/>
    <row r="556" ht="12.75"/>
    <row r="557" ht="12.75"/>
    <row r="558" ht="12.75"/>
    <row r="559" ht="12.75"/>
    <row r="560" ht="12.75"/>
    <row r="561" ht="12.75"/>
    <row r="562" ht="12.75"/>
    <row r="563" ht="12.75"/>
    <row r="564" ht="12.75"/>
    <row r="565" ht="12.75"/>
    <row r="566" ht="12.75"/>
    <row r="567" ht="12.75"/>
    <row r="568" ht="12.75"/>
    <row r="569" ht="12.75"/>
    <row r="570" ht="12.75"/>
    <row r="571" ht="12.75"/>
    <row r="572" ht="12.75"/>
    <row r="573" ht="12.75"/>
    <row r="574" ht="12.75"/>
    <row r="575" ht="12.75"/>
    <row r="576" ht="12.75"/>
    <row r="577" ht="12.75"/>
    <row r="578" ht="12.75"/>
    <row r="579" ht="12.75"/>
    <row r="580" ht="12.75"/>
    <row r="581" ht="12.75"/>
    <row r="582" ht="12.75"/>
    <row r="583" ht="12.75"/>
    <row r="584" ht="12.75"/>
    <row r="585" ht="12.75"/>
    <row r="586" ht="12.75"/>
    <row r="587" ht="12.75"/>
    <row r="588" ht="12.75"/>
    <row r="589" ht="12.75"/>
    <row r="590" ht="12.75"/>
    <row r="591" ht="12.75"/>
    <row r="592" ht="12.75"/>
    <row r="593" ht="12.75"/>
    <row r="594" ht="12.75"/>
    <row r="595" ht="12.75"/>
    <row r="596" ht="12.75"/>
    <row r="597" ht="12.75"/>
    <row r="598" ht="12.75"/>
    <row r="599" ht="12.75"/>
    <row r="600" ht="12.75"/>
    <row r="601" ht="12.75"/>
    <row r="602" ht="12.75"/>
    <row r="603" ht="12.75"/>
    <row r="604" ht="12.75"/>
    <row r="605" ht="12.75"/>
    <row r="606" ht="12.75"/>
    <row r="607" ht="12.75"/>
    <row r="608" ht="12.75"/>
    <row r="609" ht="12.75"/>
    <row r="610" ht="12.75"/>
    <row r="611" ht="12.75"/>
    <row r="612" ht="12.75"/>
    <row r="613" ht="12.75"/>
    <row r="614" ht="12.75"/>
    <row r="615" ht="12.75"/>
    <row r="616" ht="12.75"/>
    <row r="617" ht="12.75"/>
    <row r="618" ht="12.75"/>
    <row r="619" ht="12.75"/>
    <row r="620" ht="12.75"/>
    <row r="621" ht="12.75"/>
    <row r="622" ht="12.75"/>
    <row r="623" ht="12.75"/>
    <row r="624" ht="12.75"/>
    <row r="625" ht="12.75"/>
    <row r="626" ht="12.75"/>
    <row r="627" ht="12.75"/>
    <row r="628" ht="12.75"/>
    <row r="629" ht="12.75"/>
    <row r="630" ht="12.75"/>
    <row r="631" ht="12.75"/>
    <row r="632" ht="12.75"/>
    <row r="633" ht="12.75"/>
    <row r="634" ht="12.75"/>
    <row r="635" ht="12.75"/>
    <row r="636" ht="12.75"/>
    <row r="637" ht="12.75"/>
    <row r="638" ht="12.75"/>
    <row r="639" ht="12.75"/>
    <row r="640" ht="12.75"/>
    <row r="641" ht="12.75"/>
    <row r="642" ht="12.75"/>
    <row r="643" ht="12.75"/>
    <row r="644" ht="12.75"/>
    <row r="645" ht="12.75"/>
    <row r="646" ht="12.75"/>
    <row r="647" ht="12.75"/>
    <row r="648" ht="12.75"/>
    <row r="649" ht="12.75"/>
    <row r="650" ht="12.75"/>
    <row r="651" ht="12.75"/>
    <row r="652" ht="12.75"/>
    <row r="653" ht="12.75"/>
    <row r="654" ht="12.75"/>
    <row r="655" ht="12.75"/>
    <row r="656" ht="12.75"/>
    <row r="657" ht="12.75"/>
    <row r="658" ht="12.75"/>
    <row r="659" ht="12.75"/>
    <row r="660" ht="12.75"/>
    <row r="661" ht="12.75"/>
    <row r="662" ht="12.75"/>
    <row r="663" ht="12.75"/>
    <row r="664" ht="12.75"/>
    <row r="665" ht="12.75"/>
    <row r="666" ht="12.75"/>
    <row r="667" ht="12.75"/>
    <row r="668" ht="12.75"/>
    <row r="669" ht="12.75"/>
    <row r="670" ht="12.75"/>
    <row r="671" ht="12.75"/>
    <row r="672" ht="12.75"/>
    <row r="673" ht="12.75"/>
    <row r="674" ht="12.75"/>
    <row r="675" ht="12.75"/>
    <row r="676" ht="12.75"/>
    <row r="677" ht="12.75"/>
    <row r="678" ht="12.75"/>
    <row r="679" ht="12.75"/>
    <row r="680" ht="12.75"/>
    <row r="681" ht="12.75"/>
    <row r="682" ht="12.75"/>
    <row r="683" ht="12.75"/>
    <row r="684" ht="12.75"/>
    <row r="685" ht="12.75"/>
    <row r="686" ht="12.75"/>
    <row r="687" ht="12.75"/>
    <row r="688" ht="12.75"/>
    <row r="689" ht="12.75"/>
    <row r="690" ht="12.75"/>
    <row r="691" ht="12.75"/>
    <row r="692" ht="12.75"/>
    <row r="693" ht="12.75"/>
    <row r="694" ht="12.75"/>
    <row r="695" ht="12.75"/>
    <row r="696" ht="12.75"/>
    <row r="697" ht="12.75"/>
    <row r="698" ht="12.75"/>
    <row r="699" ht="12.75"/>
    <row r="700" ht="12.75"/>
    <row r="701" ht="12.75"/>
    <row r="702" ht="12.75"/>
    <row r="703" ht="12.75"/>
    <row r="704" ht="12.75"/>
    <row r="705" ht="12.75"/>
    <row r="706" ht="12.75"/>
    <row r="707" ht="12.75"/>
    <row r="708" ht="12.75"/>
    <row r="709" ht="12.75"/>
    <row r="710" ht="12.75"/>
    <row r="711" ht="12.75"/>
    <row r="712" ht="12.75"/>
    <row r="713" ht="12.75"/>
    <row r="714" ht="12.75"/>
    <row r="715" ht="12.75"/>
    <row r="716" ht="12.75"/>
    <row r="717" ht="12.75"/>
    <row r="718" ht="12.75"/>
    <row r="719" ht="12.75"/>
    <row r="720" ht="12.75"/>
    <row r="721" ht="12.75"/>
    <row r="722" ht="12.75"/>
    <row r="723" ht="12.75"/>
    <row r="724" ht="12.75"/>
    <row r="725" ht="12.75"/>
    <row r="726" ht="12.75"/>
    <row r="727" ht="12.75"/>
    <row r="728" ht="12.75"/>
    <row r="729" ht="12.75"/>
    <row r="730" ht="12.75"/>
    <row r="731" ht="12.75"/>
    <row r="732" ht="12.75"/>
    <row r="733" ht="12.75"/>
    <row r="734" ht="12.75"/>
    <row r="735" ht="12.75"/>
    <row r="736" ht="12.75"/>
    <row r="737" ht="12.75"/>
    <row r="738" ht="12.75"/>
    <row r="739" ht="12.75"/>
    <row r="740" ht="12.75"/>
    <row r="741" ht="12.75"/>
    <row r="742" ht="12.75"/>
    <row r="743" ht="12.75"/>
    <row r="744" ht="12.75"/>
    <row r="745" ht="12.75"/>
    <row r="746" ht="12.75"/>
    <row r="747" ht="12.75"/>
    <row r="748" ht="12.75"/>
    <row r="749" ht="12.75"/>
    <row r="750" ht="12.75"/>
    <row r="751" ht="12.75"/>
    <row r="752" ht="12.75"/>
    <row r="753" ht="12.75"/>
    <row r="754" ht="12.75"/>
    <row r="755" ht="12.75"/>
    <row r="756" ht="12.75"/>
    <row r="757" ht="12.75"/>
    <row r="758" ht="12.75"/>
    <row r="759" ht="12.75"/>
    <row r="760" ht="12.75"/>
    <row r="761" ht="12.75"/>
    <row r="762" ht="12.75"/>
    <row r="763" ht="12.75"/>
    <row r="764" ht="12.75"/>
    <row r="765" ht="12.75"/>
    <row r="766" ht="12.75"/>
    <row r="767" ht="12.75"/>
    <row r="768" ht="12.75"/>
    <row r="769" ht="12.75"/>
    <row r="770" ht="12.75"/>
    <row r="771" ht="12.75"/>
    <row r="772" ht="12.75"/>
    <row r="773" ht="12.75"/>
    <row r="774" ht="12.75"/>
    <row r="775" ht="12.75"/>
    <row r="776" ht="12.75"/>
    <row r="777" ht="12.75"/>
    <row r="778" ht="12.75"/>
    <row r="779" ht="12.75"/>
    <row r="780" ht="12.75"/>
    <row r="781" ht="12.75"/>
    <row r="782" ht="12.75"/>
    <row r="783" ht="12.75"/>
    <row r="784" ht="12.75"/>
    <row r="785" ht="12.75"/>
    <row r="786" ht="12.75"/>
    <row r="787" ht="12.75"/>
    <row r="788" ht="12.75"/>
    <row r="789" ht="12.75"/>
    <row r="790" ht="12.75"/>
    <row r="791" ht="12.75"/>
    <row r="792" ht="12.75"/>
    <row r="793" ht="12.75"/>
    <row r="794" ht="12.75"/>
    <row r="795" ht="12.75"/>
    <row r="796" ht="12.75"/>
    <row r="797" ht="12.75"/>
    <row r="798" ht="12.75"/>
    <row r="799" ht="12.75"/>
    <row r="800" ht="12.75"/>
    <row r="801" ht="12.75"/>
    <row r="802" ht="12.75"/>
    <row r="803" ht="12.75"/>
    <row r="804" ht="12.75"/>
    <row r="805" ht="12.75"/>
    <row r="806" ht="12.75"/>
    <row r="807" ht="12.75"/>
    <row r="808" ht="12.75"/>
    <row r="809" ht="12.75"/>
    <row r="810" ht="12.75"/>
    <row r="811" ht="12.75"/>
    <row r="812" ht="12.75"/>
    <row r="813" ht="12.75"/>
    <row r="814" ht="12.75"/>
    <row r="815" ht="12.75"/>
    <row r="816" ht="12.75"/>
    <row r="817" ht="12.75"/>
    <row r="818" ht="12.75"/>
    <row r="819" ht="12.75"/>
    <row r="820" ht="12.75"/>
    <row r="821" ht="12.75"/>
    <row r="822" ht="12.75"/>
    <row r="823" ht="12.75"/>
    <row r="824" ht="12.75"/>
    <row r="825" ht="12.75"/>
    <row r="826" ht="12.75"/>
    <row r="827" ht="12.75"/>
    <row r="828" ht="12.75"/>
    <row r="829" ht="12.75"/>
    <row r="830" ht="12.75"/>
    <row r="831" ht="12.75"/>
    <row r="832" ht="12.75"/>
    <row r="833" ht="12.75"/>
    <row r="834" ht="12.75"/>
    <row r="835" ht="12.75"/>
    <row r="836" ht="12.75"/>
    <row r="837" ht="12.75"/>
    <row r="838" ht="12.75"/>
    <row r="839" ht="12.75"/>
    <row r="840" ht="12.75"/>
    <row r="841" ht="12.75"/>
    <row r="842" ht="12.75"/>
    <row r="843" ht="12.75"/>
    <row r="844" ht="12.75"/>
    <row r="845" ht="12.75"/>
    <row r="846" ht="12.75"/>
    <row r="847" ht="12.75"/>
    <row r="848" ht="12.75"/>
    <row r="849" ht="12.75"/>
    <row r="850" ht="12.75"/>
    <row r="851" ht="12.75"/>
    <row r="852" ht="12.75"/>
    <row r="853" ht="12.75"/>
    <row r="854" ht="12.75"/>
    <row r="855" ht="12.75"/>
    <row r="856" ht="12.75"/>
    <row r="857" ht="12.75"/>
    <row r="858" ht="12.75"/>
    <row r="859" ht="12.75"/>
    <row r="860" ht="12.75"/>
    <row r="861" ht="12.75"/>
    <row r="862" ht="12.75"/>
    <row r="863" ht="12.75"/>
    <row r="864" ht="12.75"/>
    <row r="865" ht="12.75"/>
    <row r="866" ht="12.75"/>
    <row r="867" ht="12.75"/>
    <row r="868" ht="12.75"/>
    <row r="869" ht="12.75"/>
    <row r="870" ht="12.75"/>
    <row r="871" ht="12.75"/>
    <row r="872" ht="12.75"/>
    <row r="873" ht="12.75"/>
    <row r="874" ht="12.75"/>
    <row r="875" ht="12.75"/>
    <row r="876" ht="12.75"/>
    <row r="877" ht="12.75"/>
    <row r="878" ht="12.75"/>
    <row r="879" ht="12.75"/>
    <row r="880" ht="12.75"/>
    <row r="881" ht="12.75"/>
    <row r="882" ht="12.75"/>
    <row r="883" ht="12.75"/>
    <row r="884" ht="12.75"/>
    <row r="885" ht="12.75"/>
    <row r="886" ht="12.75"/>
    <row r="887" ht="12.75"/>
    <row r="888" ht="12.75"/>
    <row r="889" ht="12.75"/>
    <row r="890" ht="12.75"/>
    <row r="891" ht="12.75"/>
    <row r="892" ht="12.75"/>
    <row r="893" ht="12.75"/>
    <row r="894" ht="12.75"/>
    <row r="895" ht="12.75"/>
    <row r="896" ht="12.75"/>
    <row r="897" ht="12.75"/>
    <row r="898" ht="12.75"/>
    <row r="899" ht="12.75"/>
    <row r="900" ht="12.75"/>
    <row r="901" ht="12.75"/>
    <row r="902" ht="12.75"/>
    <row r="903" ht="12.75"/>
    <row r="904" ht="12.75"/>
    <row r="905" ht="12.75"/>
    <row r="906" ht="12.75"/>
    <row r="907" ht="12.75"/>
    <row r="908" ht="12.75"/>
    <row r="909" ht="12.75"/>
    <row r="910" ht="12.75"/>
    <row r="911" ht="12.75"/>
    <row r="912" ht="12.75"/>
    <row r="913" ht="12.75"/>
    <row r="914" ht="12.75"/>
    <row r="915" ht="12.75"/>
    <row r="916" ht="12.75"/>
    <row r="917" ht="12.75"/>
    <row r="918" ht="12.75"/>
    <row r="919" ht="12.75"/>
    <row r="920" ht="12.75"/>
    <row r="921" ht="12.75"/>
    <row r="922" ht="12.75"/>
    <row r="923" ht="12.75"/>
    <row r="924" ht="12.75"/>
    <row r="925" ht="12.75"/>
    <row r="926" ht="12.75"/>
    <row r="927" ht="12.75"/>
    <row r="928" ht="12.75"/>
    <row r="929" ht="12.75"/>
    <row r="930" ht="12.75"/>
    <row r="931" ht="12.75"/>
    <row r="932" ht="12.75"/>
    <row r="933" ht="12.75"/>
    <row r="934" ht="12.75"/>
    <row r="935" ht="12.75"/>
    <row r="936" ht="12.75"/>
    <row r="937" ht="12.75"/>
    <row r="938" ht="12.75"/>
    <row r="939" ht="12.75"/>
    <row r="940" ht="12.75"/>
    <row r="941" ht="12.75"/>
    <row r="942" ht="12.75"/>
    <row r="943" ht="12.75"/>
    <row r="944" ht="12.75"/>
    <row r="945" ht="12.75"/>
    <row r="946" ht="12.75"/>
    <row r="947" ht="12.75"/>
    <row r="948" ht="12.75"/>
    <row r="949" ht="12.75"/>
    <row r="950" ht="12.75"/>
    <row r="951" ht="12.75"/>
  </sheetData>
  <mergeCells count="9">
    <mergeCell ref="Y1:AD1"/>
    <mergeCell ref="AE1:AJ1"/>
    <mergeCell ref="Y2:AD2"/>
    <mergeCell ref="AE2:AJ2"/>
    <mergeCell ref="G3:L3"/>
    <mergeCell ref="M3:R3"/>
    <mergeCell ref="S3:X3"/>
    <mergeCell ref="Y3:AD3"/>
    <mergeCell ref="AE3:AJ3"/>
  </mergeCells>
  <dataValidations count="1">
    <dataValidation type="textLength" showInputMessage="1" showErrorMessage="1" sqref="AK4:AK78">
      <formula1>0</formula1>
      <formula2>150</formula2>
    </dataValidation>
  </dataValidations>
  <pageMargins left="0.78749999999999998" right="0.78749999999999998" top="1.0631944444444446" bottom="1.0631944444444446" header="0.51180555555555551" footer="0.51180555555555551"/>
  <pageSetup paperSize="9" scale="57" firstPageNumber="0" orientation="landscape"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BM221"/>
  <sheetViews>
    <sheetView topLeftCell="I196" zoomScaleNormal="100" zoomScaleSheetLayoutView="90" workbookViewId="0">
      <selection activeCell="M176" sqref="M176"/>
    </sheetView>
  </sheetViews>
  <sheetFormatPr defaultColWidth="8.85546875" defaultRowHeight="12.75"/>
  <cols>
    <col min="1" max="1" width="9.5703125" style="17" customWidth="1"/>
    <col min="2" max="2" width="26.42578125" style="17" customWidth="1"/>
    <col min="3" max="3" width="14.42578125" style="17" bestFit="1" customWidth="1"/>
    <col min="4" max="4" width="26.7109375" style="17" bestFit="1" customWidth="1"/>
    <col min="5" max="5" width="14.42578125" style="63" bestFit="1" customWidth="1"/>
    <col min="6" max="6" width="25.42578125" style="63" customWidth="1"/>
    <col min="7" max="7" width="12.140625" style="17" customWidth="1"/>
    <col min="8" max="8" width="26.42578125" style="17" customWidth="1"/>
    <col min="9" max="9" width="16.42578125" style="17" customWidth="1"/>
    <col min="10" max="10" width="28.140625" style="17" customWidth="1"/>
    <col min="11" max="11" width="26.42578125" style="31" customWidth="1"/>
    <col min="12" max="12" width="23.42578125" style="17" customWidth="1"/>
    <col min="13" max="13" width="24.140625" style="31" customWidth="1"/>
    <col min="14" max="14" width="50.5703125" style="31" customWidth="1"/>
    <col min="15" max="52" width="8.85546875" style="31" customWidth="1"/>
    <col min="53" max="53" width="101.140625" style="31" bestFit="1" customWidth="1"/>
    <col min="54" max="54" width="45.140625" style="31" bestFit="1" customWidth="1"/>
    <col min="55" max="55" width="67.7109375" style="31" bestFit="1" customWidth="1"/>
    <col min="56" max="56" width="61.28515625" style="31" bestFit="1" customWidth="1"/>
    <col min="57" max="59" width="8.85546875" style="31" customWidth="1"/>
    <col min="60" max="60" width="62.42578125" style="31" bestFit="1" customWidth="1"/>
    <col min="61" max="61" width="34.28515625" style="31" bestFit="1" customWidth="1"/>
    <col min="62" max="62" width="8.85546875" style="31" customWidth="1"/>
    <col min="63" max="63" width="8.42578125" style="31" bestFit="1" customWidth="1"/>
    <col min="64" max="64" width="8.85546875" style="31" customWidth="1"/>
    <col min="65" max="65" width="39.42578125" style="19" bestFit="1" customWidth="1"/>
    <col min="66" max="66" width="8.85546875" style="31" customWidth="1"/>
    <col min="67" max="67" width="58.42578125" style="31" bestFit="1" customWidth="1"/>
    <col min="68" max="72" width="8.85546875" style="31" customWidth="1"/>
    <col min="73" max="73" width="56" style="31" bestFit="1" customWidth="1"/>
    <col min="74" max="77" width="8.85546875" style="31" customWidth="1"/>
    <col min="78" max="78" width="62.42578125" style="31" bestFit="1" customWidth="1"/>
    <col min="79" max="80" width="8.85546875" style="31" customWidth="1"/>
    <col min="81" max="81" width="51.7109375" style="31" bestFit="1" customWidth="1"/>
    <col min="82" max="82" width="33" style="31" bestFit="1" customWidth="1"/>
    <col min="83" max="83" width="8.85546875" style="31" customWidth="1"/>
    <col min="84" max="84" width="32.7109375" style="31" bestFit="1" customWidth="1"/>
    <col min="85" max="243" width="8.85546875" style="31" customWidth="1"/>
    <col min="244" max="16384" width="8.85546875" style="31"/>
  </cols>
  <sheetData>
    <row r="1" spans="1:14" ht="16.5" thickBot="1">
      <c r="A1" s="807" t="s">
        <v>52</v>
      </c>
      <c r="B1" s="807"/>
      <c r="C1" s="807"/>
      <c r="D1" s="807"/>
      <c r="E1" s="807"/>
      <c r="F1" s="804"/>
      <c r="G1" s="804"/>
      <c r="H1" s="804"/>
      <c r="I1" s="804"/>
      <c r="J1" s="825"/>
      <c r="K1" s="804"/>
      <c r="L1" s="810"/>
      <c r="M1" s="870" t="s">
        <v>51</v>
      </c>
      <c r="N1" s="871" t="s">
        <v>661</v>
      </c>
    </row>
    <row r="2" spans="1:14" ht="16.5" thickBot="1">
      <c r="A2" s="804"/>
      <c r="B2" s="804"/>
      <c r="C2" s="804"/>
      <c r="D2" s="804"/>
      <c r="E2" s="804"/>
      <c r="F2" s="804"/>
      <c r="G2" s="804"/>
      <c r="H2" s="804"/>
      <c r="I2" s="804"/>
      <c r="J2" s="825"/>
      <c r="K2" s="804"/>
      <c r="L2" s="810"/>
      <c r="M2" s="872" t="s">
        <v>121</v>
      </c>
      <c r="N2" s="177">
        <v>2016</v>
      </c>
    </row>
    <row r="3" spans="1:14" ht="39" thickBot="1">
      <c r="A3" s="873" t="s">
        <v>1</v>
      </c>
      <c r="B3" s="874" t="s">
        <v>32</v>
      </c>
      <c r="C3" s="874" t="s">
        <v>24</v>
      </c>
      <c r="D3" s="874" t="s">
        <v>33</v>
      </c>
      <c r="E3" s="874" t="s">
        <v>34</v>
      </c>
      <c r="F3" s="874" t="s">
        <v>7</v>
      </c>
      <c r="G3" s="875" t="s">
        <v>2</v>
      </c>
      <c r="H3" s="876" t="s">
        <v>44</v>
      </c>
      <c r="I3" s="874" t="s">
        <v>53</v>
      </c>
      <c r="J3" s="874" t="s">
        <v>17</v>
      </c>
      <c r="K3" s="1253" t="s">
        <v>220</v>
      </c>
      <c r="L3" s="1253" t="s">
        <v>143</v>
      </c>
      <c r="M3" s="876" t="s">
        <v>221</v>
      </c>
      <c r="N3" s="874" t="s">
        <v>149</v>
      </c>
    </row>
    <row r="4" spans="1:14">
      <c r="A4" s="817" t="s">
        <v>201</v>
      </c>
      <c r="B4" s="817" t="s">
        <v>201</v>
      </c>
      <c r="C4" s="817">
        <v>2016</v>
      </c>
      <c r="D4" s="842" t="s">
        <v>292</v>
      </c>
      <c r="E4" s="877">
        <v>1</v>
      </c>
      <c r="F4" s="878" t="s">
        <v>10</v>
      </c>
      <c r="G4" s="877" t="s">
        <v>6</v>
      </c>
      <c r="H4" s="877" t="s">
        <v>649</v>
      </c>
      <c r="I4" s="817" t="s">
        <v>562</v>
      </c>
      <c r="J4" s="836" t="s">
        <v>1204</v>
      </c>
      <c r="K4" s="877">
        <v>300</v>
      </c>
      <c r="L4" s="789">
        <v>89</v>
      </c>
      <c r="M4" s="844">
        <f t="shared" ref="M4:M67" si="0">L4/K4</f>
        <v>0.29666666666666669</v>
      </c>
      <c r="N4" s="767" t="s">
        <v>1647</v>
      </c>
    </row>
    <row r="5" spans="1:14">
      <c r="A5" s="817" t="s">
        <v>201</v>
      </c>
      <c r="B5" s="817" t="s">
        <v>201</v>
      </c>
      <c r="C5" s="817">
        <v>2016</v>
      </c>
      <c r="D5" s="842" t="s">
        <v>292</v>
      </c>
      <c r="E5" s="877">
        <v>1</v>
      </c>
      <c r="F5" s="877" t="s">
        <v>10</v>
      </c>
      <c r="G5" s="877" t="s">
        <v>6</v>
      </c>
      <c r="H5" s="877" t="s">
        <v>649</v>
      </c>
      <c r="I5" s="817" t="s">
        <v>459</v>
      </c>
      <c r="J5" s="817" t="s">
        <v>1204</v>
      </c>
      <c r="K5" s="877">
        <v>300</v>
      </c>
      <c r="L5" s="789">
        <v>89</v>
      </c>
      <c r="M5" s="844">
        <f t="shared" si="0"/>
        <v>0.29666666666666669</v>
      </c>
      <c r="N5" s="767" t="s">
        <v>1647</v>
      </c>
    </row>
    <row r="6" spans="1:14">
      <c r="A6" s="817" t="s">
        <v>201</v>
      </c>
      <c r="B6" s="817" t="s">
        <v>201</v>
      </c>
      <c r="C6" s="817">
        <v>2016</v>
      </c>
      <c r="D6" s="842" t="s">
        <v>292</v>
      </c>
      <c r="E6" s="877">
        <v>1</v>
      </c>
      <c r="F6" s="877" t="s">
        <v>10</v>
      </c>
      <c r="G6" s="877" t="s">
        <v>6</v>
      </c>
      <c r="H6" s="877" t="s">
        <v>649</v>
      </c>
      <c r="I6" s="817" t="s">
        <v>461</v>
      </c>
      <c r="J6" s="817" t="s">
        <v>1204</v>
      </c>
      <c r="K6" s="877">
        <v>300</v>
      </c>
      <c r="L6" s="789">
        <v>89</v>
      </c>
      <c r="M6" s="844">
        <f t="shared" si="0"/>
        <v>0.29666666666666669</v>
      </c>
      <c r="N6" s="767" t="s">
        <v>1647</v>
      </c>
    </row>
    <row r="7" spans="1:14">
      <c r="A7" s="817" t="s">
        <v>201</v>
      </c>
      <c r="B7" s="817" t="s">
        <v>201</v>
      </c>
      <c r="C7" s="817">
        <v>2016</v>
      </c>
      <c r="D7" s="842" t="s">
        <v>292</v>
      </c>
      <c r="E7" s="877">
        <v>1</v>
      </c>
      <c r="F7" s="877" t="s">
        <v>10</v>
      </c>
      <c r="G7" s="877" t="s">
        <v>6</v>
      </c>
      <c r="H7" s="877" t="s">
        <v>649</v>
      </c>
      <c r="I7" s="817" t="s">
        <v>457</v>
      </c>
      <c r="J7" s="817" t="s">
        <v>1204</v>
      </c>
      <c r="K7" s="877">
        <v>300</v>
      </c>
      <c r="L7" s="789">
        <v>89</v>
      </c>
      <c r="M7" s="844">
        <f t="shared" si="0"/>
        <v>0.29666666666666669</v>
      </c>
      <c r="N7" s="767" t="s">
        <v>1647</v>
      </c>
    </row>
    <row r="8" spans="1:14" ht="102">
      <c r="A8" s="817" t="s">
        <v>201</v>
      </c>
      <c r="B8" s="817" t="s">
        <v>201</v>
      </c>
      <c r="C8" s="817">
        <v>2016</v>
      </c>
      <c r="D8" s="842" t="s">
        <v>824</v>
      </c>
      <c r="E8" s="817">
        <v>1</v>
      </c>
      <c r="F8" s="843" t="s">
        <v>10</v>
      </c>
      <c r="G8" s="843" t="s">
        <v>6</v>
      </c>
      <c r="H8" s="817" t="s">
        <v>649</v>
      </c>
      <c r="I8" s="817" t="s">
        <v>562</v>
      </c>
      <c r="J8" s="817" t="s">
        <v>1201</v>
      </c>
      <c r="K8" s="817">
        <v>350</v>
      </c>
      <c r="L8" s="831">
        <v>5</v>
      </c>
      <c r="M8" s="844">
        <f t="shared" si="0"/>
        <v>1.4285714285714285E-2</v>
      </c>
      <c r="N8" s="765" t="s">
        <v>1202</v>
      </c>
    </row>
    <row r="9" spans="1:14" ht="94.5" customHeight="1">
      <c r="A9" s="817" t="s">
        <v>201</v>
      </c>
      <c r="B9" s="817" t="s">
        <v>201</v>
      </c>
      <c r="C9" s="817">
        <v>2016</v>
      </c>
      <c r="D9" s="842" t="s">
        <v>824</v>
      </c>
      <c r="E9" s="817">
        <v>1</v>
      </c>
      <c r="F9" s="843" t="s">
        <v>10</v>
      </c>
      <c r="G9" s="843" t="s">
        <v>6</v>
      </c>
      <c r="H9" s="817" t="s">
        <v>649</v>
      </c>
      <c r="I9" s="817" t="s">
        <v>459</v>
      </c>
      <c r="J9" s="817" t="s">
        <v>1201</v>
      </c>
      <c r="K9" s="817">
        <v>350</v>
      </c>
      <c r="L9" s="831">
        <v>5</v>
      </c>
      <c r="M9" s="844">
        <f t="shared" si="0"/>
        <v>1.4285714285714285E-2</v>
      </c>
      <c r="N9" s="748" t="s">
        <v>1202</v>
      </c>
    </row>
    <row r="10" spans="1:14" ht="95.25" customHeight="1">
      <c r="A10" s="817" t="s">
        <v>201</v>
      </c>
      <c r="B10" s="817" t="s">
        <v>201</v>
      </c>
      <c r="C10" s="817">
        <v>2016</v>
      </c>
      <c r="D10" s="842" t="s">
        <v>824</v>
      </c>
      <c r="E10" s="817">
        <v>1</v>
      </c>
      <c r="F10" s="843" t="s">
        <v>10</v>
      </c>
      <c r="G10" s="843" t="s">
        <v>6</v>
      </c>
      <c r="H10" s="817" t="s">
        <v>649</v>
      </c>
      <c r="I10" s="817" t="s">
        <v>461</v>
      </c>
      <c r="J10" s="817" t="s">
        <v>1201</v>
      </c>
      <c r="K10" s="817">
        <v>350</v>
      </c>
      <c r="L10" s="831">
        <v>5</v>
      </c>
      <c r="M10" s="844">
        <f t="shared" si="0"/>
        <v>1.4285714285714285E-2</v>
      </c>
      <c r="N10" s="748" t="s">
        <v>1202</v>
      </c>
    </row>
    <row r="11" spans="1:14" ht="92.25" customHeight="1">
      <c r="A11" s="817" t="s">
        <v>201</v>
      </c>
      <c r="B11" s="817" t="s">
        <v>201</v>
      </c>
      <c r="C11" s="817">
        <v>2016</v>
      </c>
      <c r="D11" s="842" t="s">
        <v>824</v>
      </c>
      <c r="E11" s="817">
        <v>1</v>
      </c>
      <c r="F11" s="843" t="s">
        <v>10</v>
      </c>
      <c r="G11" s="843" t="s">
        <v>6</v>
      </c>
      <c r="H11" s="817" t="s">
        <v>649</v>
      </c>
      <c r="I11" s="817" t="s">
        <v>457</v>
      </c>
      <c r="J11" s="817" t="s">
        <v>1203</v>
      </c>
      <c r="K11" s="817">
        <v>350</v>
      </c>
      <c r="L11" s="831">
        <v>7</v>
      </c>
      <c r="M11" s="844">
        <f t="shared" si="0"/>
        <v>0.02</v>
      </c>
      <c r="N11" s="748" t="s">
        <v>1202</v>
      </c>
    </row>
    <row r="12" spans="1:14">
      <c r="A12" s="817" t="s">
        <v>201</v>
      </c>
      <c r="B12" s="817" t="s">
        <v>201</v>
      </c>
      <c r="C12" s="817">
        <v>2016</v>
      </c>
      <c r="D12" s="842" t="s">
        <v>296</v>
      </c>
      <c r="E12" s="817">
        <v>2</v>
      </c>
      <c r="F12" s="843" t="s">
        <v>10</v>
      </c>
      <c r="G12" s="843" t="s">
        <v>6</v>
      </c>
      <c r="H12" s="817" t="s">
        <v>649</v>
      </c>
      <c r="I12" s="817" t="s">
        <v>562</v>
      </c>
      <c r="J12" s="817" t="s">
        <v>1201</v>
      </c>
      <c r="K12" s="817">
        <v>100</v>
      </c>
      <c r="L12" s="831">
        <v>101</v>
      </c>
      <c r="M12" s="844">
        <f t="shared" si="0"/>
        <v>1.01</v>
      </c>
      <c r="N12" s="765"/>
    </row>
    <row r="13" spans="1:14">
      <c r="A13" s="817" t="s">
        <v>201</v>
      </c>
      <c r="B13" s="817" t="s">
        <v>201</v>
      </c>
      <c r="C13" s="817">
        <v>2016</v>
      </c>
      <c r="D13" s="842" t="s">
        <v>296</v>
      </c>
      <c r="E13" s="817">
        <v>2</v>
      </c>
      <c r="F13" s="843" t="s">
        <v>10</v>
      </c>
      <c r="G13" s="843" t="s">
        <v>6</v>
      </c>
      <c r="H13" s="817" t="s">
        <v>649</v>
      </c>
      <c r="I13" s="817" t="s">
        <v>459</v>
      </c>
      <c r="J13" s="817" t="s">
        <v>1201</v>
      </c>
      <c r="K13" s="817">
        <v>100</v>
      </c>
      <c r="L13" s="831">
        <v>105</v>
      </c>
      <c r="M13" s="844">
        <f t="shared" si="0"/>
        <v>1.05</v>
      </c>
      <c r="N13" s="837"/>
    </row>
    <row r="14" spans="1:14">
      <c r="A14" s="817" t="s">
        <v>201</v>
      </c>
      <c r="B14" s="817" t="s">
        <v>201</v>
      </c>
      <c r="C14" s="817">
        <v>2016</v>
      </c>
      <c r="D14" s="842" t="s">
        <v>296</v>
      </c>
      <c r="E14" s="817">
        <v>2</v>
      </c>
      <c r="F14" s="843" t="s">
        <v>10</v>
      </c>
      <c r="G14" s="843" t="s">
        <v>6</v>
      </c>
      <c r="H14" s="817" t="s">
        <v>649</v>
      </c>
      <c r="I14" s="817" t="s">
        <v>461</v>
      </c>
      <c r="J14" s="817" t="s">
        <v>1201</v>
      </c>
      <c r="K14" s="817">
        <v>100</v>
      </c>
      <c r="L14" s="831">
        <v>106</v>
      </c>
      <c r="M14" s="844">
        <f t="shared" si="0"/>
        <v>1.06</v>
      </c>
      <c r="N14" s="837"/>
    </row>
    <row r="15" spans="1:14">
      <c r="A15" s="817" t="s">
        <v>201</v>
      </c>
      <c r="B15" s="817" t="s">
        <v>201</v>
      </c>
      <c r="C15" s="817">
        <v>2016</v>
      </c>
      <c r="D15" s="842" t="s">
        <v>296</v>
      </c>
      <c r="E15" s="817">
        <v>2</v>
      </c>
      <c r="F15" s="843" t="s">
        <v>10</v>
      </c>
      <c r="G15" s="843" t="s">
        <v>6</v>
      </c>
      <c r="H15" s="817" t="s">
        <v>649</v>
      </c>
      <c r="I15" s="817" t="s">
        <v>457</v>
      </c>
      <c r="J15" s="817" t="s">
        <v>1201</v>
      </c>
      <c r="K15" s="817">
        <v>100</v>
      </c>
      <c r="L15" s="831">
        <v>106</v>
      </c>
      <c r="M15" s="844">
        <f t="shared" si="0"/>
        <v>1.06</v>
      </c>
      <c r="N15" s="837"/>
    </row>
    <row r="16" spans="1:14">
      <c r="A16" s="817" t="s">
        <v>201</v>
      </c>
      <c r="B16" s="817" t="s">
        <v>201</v>
      </c>
      <c r="C16" s="817">
        <v>2016</v>
      </c>
      <c r="D16" s="842" t="s">
        <v>819</v>
      </c>
      <c r="E16" s="817">
        <v>1</v>
      </c>
      <c r="F16" s="843" t="s">
        <v>10</v>
      </c>
      <c r="G16" s="843" t="s">
        <v>6</v>
      </c>
      <c r="H16" s="817" t="s">
        <v>5</v>
      </c>
      <c r="I16" s="817" t="s">
        <v>562</v>
      </c>
      <c r="J16" s="817" t="s">
        <v>1204</v>
      </c>
      <c r="K16" s="817">
        <v>400</v>
      </c>
      <c r="L16" s="831">
        <v>377</v>
      </c>
      <c r="M16" s="844">
        <f t="shared" si="0"/>
        <v>0.9425</v>
      </c>
      <c r="N16" s="837"/>
    </row>
    <row r="17" spans="1:14">
      <c r="A17" s="817" t="s">
        <v>201</v>
      </c>
      <c r="B17" s="817" t="s">
        <v>201</v>
      </c>
      <c r="C17" s="817">
        <v>2016</v>
      </c>
      <c r="D17" s="842" t="s">
        <v>819</v>
      </c>
      <c r="E17" s="817">
        <v>1</v>
      </c>
      <c r="F17" s="843" t="s">
        <v>10</v>
      </c>
      <c r="G17" s="843" t="s">
        <v>6</v>
      </c>
      <c r="H17" s="817" t="s">
        <v>5</v>
      </c>
      <c r="I17" s="817" t="s">
        <v>459</v>
      </c>
      <c r="J17" s="817" t="s">
        <v>1204</v>
      </c>
      <c r="K17" s="824">
        <v>400</v>
      </c>
      <c r="L17" s="818">
        <v>376</v>
      </c>
      <c r="M17" s="844">
        <f t="shared" si="0"/>
        <v>0.94</v>
      </c>
      <c r="N17" s="837"/>
    </row>
    <row r="18" spans="1:14">
      <c r="A18" s="817" t="s">
        <v>201</v>
      </c>
      <c r="B18" s="817" t="s">
        <v>201</v>
      </c>
      <c r="C18" s="817">
        <v>2016</v>
      </c>
      <c r="D18" s="842" t="s">
        <v>819</v>
      </c>
      <c r="E18" s="817">
        <v>1</v>
      </c>
      <c r="F18" s="843" t="s">
        <v>10</v>
      </c>
      <c r="G18" s="843" t="s">
        <v>6</v>
      </c>
      <c r="H18" s="817" t="s">
        <v>5</v>
      </c>
      <c r="I18" s="817" t="s">
        <v>461</v>
      </c>
      <c r="J18" s="817" t="s">
        <v>1204</v>
      </c>
      <c r="K18" s="817">
        <v>400</v>
      </c>
      <c r="L18" s="831">
        <v>376</v>
      </c>
      <c r="M18" s="844">
        <f t="shared" si="0"/>
        <v>0.94</v>
      </c>
      <c r="N18" s="837"/>
    </row>
    <row r="19" spans="1:14">
      <c r="A19" s="817" t="s">
        <v>201</v>
      </c>
      <c r="B19" s="817" t="s">
        <v>201</v>
      </c>
      <c r="C19" s="817">
        <v>2016</v>
      </c>
      <c r="D19" s="842" t="s">
        <v>819</v>
      </c>
      <c r="E19" s="817">
        <v>1</v>
      </c>
      <c r="F19" s="843" t="s">
        <v>10</v>
      </c>
      <c r="G19" s="843" t="s">
        <v>6</v>
      </c>
      <c r="H19" s="817" t="s">
        <v>5</v>
      </c>
      <c r="I19" s="817" t="s">
        <v>457</v>
      </c>
      <c r="J19" s="817" t="s">
        <v>1205</v>
      </c>
      <c r="K19" s="817">
        <v>400</v>
      </c>
      <c r="L19" s="831">
        <v>385</v>
      </c>
      <c r="M19" s="844">
        <f t="shared" si="0"/>
        <v>0.96250000000000002</v>
      </c>
      <c r="N19" s="837"/>
    </row>
    <row r="20" spans="1:14">
      <c r="A20" s="817" t="s">
        <v>201</v>
      </c>
      <c r="B20" s="817" t="s">
        <v>201</v>
      </c>
      <c r="C20" s="817">
        <v>2016</v>
      </c>
      <c r="D20" s="842" t="s">
        <v>303</v>
      </c>
      <c r="E20" s="817">
        <v>1</v>
      </c>
      <c r="F20" s="843" t="s">
        <v>10</v>
      </c>
      <c r="G20" s="843" t="s">
        <v>6</v>
      </c>
      <c r="H20" s="817" t="s">
        <v>649</v>
      </c>
      <c r="I20" s="817" t="s">
        <v>459</v>
      </c>
      <c r="J20" s="877" t="s">
        <v>648</v>
      </c>
      <c r="K20" s="817">
        <v>30</v>
      </c>
      <c r="L20" s="831">
        <v>0</v>
      </c>
      <c r="M20" s="844">
        <f t="shared" si="0"/>
        <v>0</v>
      </c>
      <c r="N20" s="837" t="s">
        <v>1206</v>
      </c>
    </row>
    <row r="21" spans="1:14">
      <c r="A21" s="817" t="s">
        <v>201</v>
      </c>
      <c r="B21" s="817" t="s">
        <v>201</v>
      </c>
      <c r="C21" s="817">
        <v>2016</v>
      </c>
      <c r="D21" s="842" t="s">
        <v>303</v>
      </c>
      <c r="E21" s="817">
        <v>1</v>
      </c>
      <c r="F21" s="843" t="s">
        <v>10</v>
      </c>
      <c r="G21" s="843" t="s">
        <v>6</v>
      </c>
      <c r="H21" s="817" t="s">
        <v>649</v>
      </c>
      <c r="I21" s="817" t="s">
        <v>461</v>
      </c>
      <c r="J21" s="877" t="s">
        <v>648</v>
      </c>
      <c r="K21" s="817">
        <v>30</v>
      </c>
      <c r="L21" s="831">
        <v>0</v>
      </c>
      <c r="M21" s="844">
        <f t="shared" si="0"/>
        <v>0</v>
      </c>
      <c r="N21" s="837" t="s">
        <v>1206</v>
      </c>
    </row>
    <row r="22" spans="1:14">
      <c r="A22" s="817" t="s">
        <v>201</v>
      </c>
      <c r="B22" s="817" t="s">
        <v>201</v>
      </c>
      <c r="C22" s="817">
        <v>2016</v>
      </c>
      <c r="D22" s="842" t="s">
        <v>303</v>
      </c>
      <c r="E22" s="817">
        <v>1</v>
      </c>
      <c r="F22" s="843" t="s">
        <v>10</v>
      </c>
      <c r="G22" s="843" t="s">
        <v>6</v>
      </c>
      <c r="H22" s="817" t="s">
        <v>649</v>
      </c>
      <c r="I22" s="817" t="s">
        <v>457</v>
      </c>
      <c r="J22" s="877" t="s">
        <v>648</v>
      </c>
      <c r="K22" s="817">
        <v>30</v>
      </c>
      <c r="L22" s="831">
        <v>0</v>
      </c>
      <c r="M22" s="844">
        <f t="shared" si="0"/>
        <v>0</v>
      </c>
      <c r="N22" s="837" t="s">
        <v>1206</v>
      </c>
    </row>
    <row r="23" spans="1:14">
      <c r="A23" s="817" t="s">
        <v>201</v>
      </c>
      <c r="B23" s="817" t="s">
        <v>201</v>
      </c>
      <c r="C23" s="817">
        <v>2016</v>
      </c>
      <c r="D23" s="842" t="s">
        <v>335</v>
      </c>
      <c r="E23" s="817">
        <v>2</v>
      </c>
      <c r="F23" s="843" t="s">
        <v>10</v>
      </c>
      <c r="G23" s="843" t="s">
        <v>6</v>
      </c>
      <c r="H23" s="817" t="s">
        <v>649</v>
      </c>
      <c r="I23" s="817" t="s">
        <v>562</v>
      </c>
      <c r="J23" s="817" t="s">
        <v>1204</v>
      </c>
      <c r="K23" s="817">
        <v>300</v>
      </c>
      <c r="L23" s="831">
        <v>270</v>
      </c>
      <c r="M23" s="844">
        <f t="shared" si="0"/>
        <v>0.9</v>
      </c>
      <c r="N23" s="837"/>
    </row>
    <row r="24" spans="1:14">
      <c r="A24" s="817" t="s">
        <v>201</v>
      </c>
      <c r="B24" s="817" t="s">
        <v>201</v>
      </c>
      <c r="C24" s="817">
        <v>2016</v>
      </c>
      <c r="D24" s="842" t="s">
        <v>335</v>
      </c>
      <c r="E24" s="817">
        <v>2</v>
      </c>
      <c r="F24" s="843" t="s">
        <v>10</v>
      </c>
      <c r="G24" s="843" t="s">
        <v>6</v>
      </c>
      <c r="H24" s="817" t="s">
        <v>649</v>
      </c>
      <c r="I24" s="817" t="s">
        <v>459</v>
      </c>
      <c r="J24" s="817" t="s">
        <v>1204</v>
      </c>
      <c r="K24" s="817">
        <v>300</v>
      </c>
      <c r="L24" s="831">
        <v>267</v>
      </c>
      <c r="M24" s="844">
        <f t="shared" si="0"/>
        <v>0.89</v>
      </c>
      <c r="N24" s="837"/>
    </row>
    <row r="25" spans="1:14">
      <c r="A25" s="817" t="s">
        <v>201</v>
      </c>
      <c r="B25" s="817" t="s">
        <v>201</v>
      </c>
      <c r="C25" s="817">
        <v>2016</v>
      </c>
      <c r="D25" s="842" t="s">
        <v>335</v>
      </c>
      <c r="E25" s="817">
        <v>2</v>
      </c>
      <c r="F25" s="843" t="s">
        <v>10</v>
      </c>
      <c r="G25" s="843" t="s">
        <v>6</v>
      </c>
      <c r="H25" s="817" t="s">
        <v>649</v>
      </c>
      <c r="I25" s="817" t="s">
        <v>461</v>
      </c>
      <c r="J25" s="817" t="s">
        <v>1204</v>
      </c>
      <c r="K25" s="817">
        <v>300</v>
      </c>
      <c r="L25" s="831">
        <v>270</v>
      </c>
      <c r="M25" s="844">
        <f t="shared" si="0"/>
        <v>0.9</v>
      </c>
      <c r="N25" s="837"/>
    </row>
    <row r="26" spans="1:14">
      <c r="A26" s="817" t="s">
        <v>201</v>
      </c>
      <c r="B26" s="817" t="s">
        <v>201</v>
      </c>
      <c r="C26" s="817">
        <v>2016</v>
      </c>
      <c r="D26" s="842" t="s">
        <v>335</v>
      </c>
      <c r="E26" s="817">
        <v>2</v>
      </c>
      <c r="F26" s="843" t="s">
        <v>10</v>
      </c>
      <c r="G26" s="843" t="s">
        <v>6</v>
      </c>
      <c r="H26" s="817" t="s">
        <v>649</v>
      </c>
      <c r="I26" s="817" t="s">
        <v>457</v>
      </c>
      <c r="J26" s="817" t="s">
        <v>1205</v>
      </c>
      <c r="K26" s="817">
        <v>300</v>
      </c>
      <c r="L26" s="831">
        <v>281</v>
      </c>
      <c r="M26" s="844">
        <f t="shared" si="0"/>
        <v>0.93666666666666665</v>
      </c>
      <c r="N26" s="837"/>
    </row>
    <row r="27" spans="1:14" ht="38.25">
      <c r="A27" s="817" t="s">
        <v>201</v>
      </c>
      <c r="B27" s="817" t="s">
        <v>201</v>
      </c>
      <c r="C27" s="817">
        <v>2016</v>
      </c>
      <c r="D27" s="842" t="s">
        <v>346</v>
      </c>
      <c r="E27" s="877">
        <v>1</v>
      </c>
      <c r="F27" s="877" t="s">
        <v>10</v>
      </c>
      <c r="G27" s="877" t="s">
        <v>6</v>
      </c>
      <c r="H27" s="877" t="s">
        <v>650</v>
      </c>
      <c r="I27" s="817" t="s">
        <v>562</v>
      </c>
      <c r="J27" s="817" t="s">
        <v>1201</v>
      </c>
      <c r="K27" s="817">
        <v>300</v>
      </c>
      <c r="L27" s="789">
        <v>659</v>
      </c>
      <c r="M27" s="844">
        <f t="shared" si="0"/>
        <v>2.1966666666666668</v>
      </c>
      <c r="N27" s="766" t="s">
        <v>1648</v>
      </c>
    </row>
    <row r="28" spans="1:14" ht="38.25">
      <c r="A28" s="817" t="s">
        <v>201</v>
      </c>
      <c r="B28" s="817" t="s">
        <v>201</v>
      </c>
      <c r="C28" s="817">
        <v>2016</v>
      </c>
      <c r="D28" s="842" t="s">
        <v>346</v>
      </c>
      <c r="E28" s="877">
        <v>1</v>
      </c>
      <c r="F28" s="877" t="s">
        <v>10</v>
      </c>
      <c r="G28" s="877" t="s">
        <v>6</v>
      </c>
      <c r="H28" s="877" t="s">
        <v>650</v>
      </c>
      <c r="I28" s="817" t="s">
        <v>459</v>
      </c>
      <c r="J28" s="817" t="s">
        <v>1201</v>
      </c>
      <c r="K28" s="877">
        <v>300</v>
      </c>
      <c r="L28" s="789">
        <v>897</v>
      </c>
      <c r="M28" s="844">
        <f t="shared" si="0"/>
        <v>2.99</v>
      </c>
      <c r="N28" s="766" t="s">
        <v>1648</v>
      </c>
    </row>
    <row r="29" spans="1:14" ht="38.25">
      <c r="A29" s="817" t="s">
        <v>201</v>
      </c>
      <c r="B29" s="817" t="s">
        <v>201</v>
      </c>
      <c r="C29" s="817">
        <v>2016</v>
      </c>
      <c r="D29" s="842" t="s">
        <v>346</v>
      </c>
      <c r="E29" s="877">
        <v>1</v>
      </c>
      <c r="F29" s="877" t="s">
        <v>10</v>
      </c>
      <c r="G29" s="877" t="s">
        <v>6</v>
      </c>
      <c r="H29" s="877" t="s">
        <v>650</v>
      </c>
      <c r="I29" s="817" t="s">
        <v>461</v>
      </c>
      <c r="J29" s="817" t="s">
        <v>1201</v>
      </c>
      <c r="K29" s="877">
        <v>300</v>
      </c>
      <c r="L29" s="789">
        <v>907</v>
      </c>
      <c r="M29" s="844">
        <f t="shared" si="0"/>
        <v>3.0233333333333334</v>
      </c>
      <c r="N29" s="766" t="s">
        <v>1648</v>
      </c>
    </row>
    <row r="30" spans="1:14" ht="38.25">
      <c r="A30" s="817" t="s">
        <v>201</v>
      </c>
      <c r="B30" s="817" t="s">
        <v>201</v>
      </c>
      <c r="C30" s="817">
        <v>2016</v>
      </c>
      <c r="D30" s="842" t="s">
        <v>346</v>
      </c>
      <c r="E30" s="877">
        <v>1</v>
      </c>
      <c r="F30" s="877" t="s">
        <v>10</v>
      </c>
      <c r="G30" s="877" t="s">
        <v>6</v>
      </c>
      <c r="H30" s="877" t="s">
        <v>650</v>
      </c>
      <c r="I30" s="817" t="s">
        <v>457</v>
      </c>
      <c r="J30" s="817" t="s">
        <v>1201</v>
      </c>
      <c r="K30" s="877">
        <v>3000</v>
      </c>
      <c r="L30" s="789">
        <v>966</v>
      </c>
      <c r="M30" s="844">
        <f t="shared" si="0"/>
        <v>0.32200000000000001</v>
      </c>
      <c r="N30" s="765" t="s">
        <v>1649</v>
      </c>
    </row>
    <row r="31" spans="1:14" ht="25.5">
      <c r="A31" s="817" t="s">
        <v>201</v>
      </c>
      <c r="B31" s="817" t="s">
        <v>201</v>
      </c>
      <c r="C31" s="817">
        <v>2016</v>
      </c>
      <c r="D31" s="842" t="s">
        <v>347</v>
      </c>
      <c r="E31" s="877">
        <v>1</v>
      </c>
      <c r="F31" s="877" t="s">
        <v>10</v>
      </c>
      <c r="G31" s="877" t="s">
        <v>6</v>
      </c>
      <c r="H31" s="877" t="s">
        <v>1650</v>
      </c>
      <c r="I31" s="817" t="s">
        <v>562</v>
      </c>
      <c r="J31" s="877" t="s">
        <v>1651</v>
      </c>
      <c r="K31" s="877">
        <v>50</v>
      </c>
      <c r="L31" s="789">
        <v>23</v>
      </c>
      <c r="M31" s="844">
        <f t="shared" si="0"/>
        <v>0.46</v>
      </c>
      <c r="N31" s="765" t="s">
        <v>1652</v>
      </c>
    </row>
    <row r="32" spans="1:14" ht="25.5">
      <c r="A32" s="817" t="s">
        <v>201</v>
      </c>
      <c r="B32" s="817" t="s">
        <v>201</v>
      </c>
      <c r="C32" s="817">
        <v>2016</v>
      </c>
      <c r="D32" s="842" t="s">
        <v>347</v>
      </c>
      <c r="E32" s="877">
        <v>1</v>
      </c>
      <c r="F32" s="877" t="s">
        <v>10</v>
      </c>
      <c r="G32" s="877" t="s">
        <v>6</v>
      </c>
      <c r="H32" s="877" t="s">
        <v>1650</v>
      </c>
      <c r="I32" s="817" t="s">
        <v>459</v>
      </c>
      <c r="J32" s="877" t="s">
        <v>1651</v>
      </c>
      <c r="K32" s="817">
        <v>50</v>
      </c>
      <c r="L32" s="789">
        <v>26</v>
      </c>
      <c r="M32" s="844">
        <f t="shared" si="0"/>
        <v>0.52</v>
      </c>
      <c r="N32" s="765" t="s">
        <v>1652</v>
      </c>
    </row>
    <row r="33" spans="1:14" ht="25.5">
      <c r="A33" s="817" t="s">
        <v>201</v>
      </c>
      <c r="B33" s="817" t="s">
        <v>201</v>
      </c>
      <c r="C33" s="817">
        <v>2016</v>
      </c>
      <c r="D33" s="842" t="s">
        <v>347</v>
      </c>
      <c r="E33" s="877">
        <v>1</v>
      </c>
      <c r="F33" s="877" t="s">
        <v>10</v>
      </c>
      <c r="G33" s="877" t="s">
        <v>6</v>
      </c>
      <c r="H33" s="877" t="s">
        <v>1650</v>
      </c>
      <c r="I33" s="817" t="s">
        <v>461</v>
      </c>
      <c r="J33" s="877" t="s">
        <v>1651</v>
      </c>
      <c r="K33" s="817">
        <v>50</v>
      </c>
      <c r="L33" s="789">
        <v>28</v>
      </c>
      <c r="M33" s="844">
        <f t="shared" si="0"/>
        <v>0.56000000000000005</v>
      </c>
      <c r="N33" s="765" t="s">
        <v>1652</v>
      </c>
    </row>
    <row r="34" spans="1:14" ht="25.5">
      <c r="A34" s="817" t="s">
        <v>201</v>
      </c>
      <c r="B34" s="817" t="s">
        <v>201</v>
      </c>
      <c r="C34" s="817">
        <v>2016</v>
      </c>
      <c r="D34" s="842" t="s">
        <v>347</v>
      </c>
      <c r="E34" s="877">
        <v>1</v>
      </c>
      <c r="F34" s="877" t="s">
        <v>10</v>
      </c>
      <c r="G34" s="877" t="s">
        <v>6</v>
      </c>
      <c r="H34" s="877" t="s">
        <v>1650</v>
      </c>
      <c r="I34" s="817" t="s">
        <v>457</v>
      </c>
      <c r="J34" s="877" t="s">
        <v>1651</v>
      </c>
      <c r="K34" s="817">
        <v>50</v>
      </c>
      <c r="L34" s="789">
        <v>28</v>
      </c>
      <c r="M34" s="844">
        <f t="shared" si="0"/>
        <v>0.56000000000000005</v>
      </c>
      <c r="N34" s="765" t="s">
        <v>1652</v>
      </c>
    </row>
    <row r="35" spans="1:14">
      <c r="A35" s="817" t="s">
        <v>201</v>
      </c>
      <c r="B35" s="817" t="s">
        <v>201</v>
      </c>
      <c r="C35" s="817">
        <v>2016</v>
      </c>
      <c r="D35" s="842" t="s">
        <v>1318</v>
      </c>
      <c r="E35" s="817">
        <v>1</v>
      </c>
      <c r="F35" s="843" t="s">
        <v>10</v>
      </c>
      <c r="G35" s="843" t="s">
        <v>6</v>
      </c>
      <c r="H35" s="817" t="s">
        <v>649</v>
      </c>
      <c r="I35" s="817" t="s">
        <v>459</v>
      </c>
      <c r="J35" s="877" t="s">
        <v>1653</v>
      </c>
      <c r="K35" s="877">
        <v>150</v>
      </c>
      <c r="L35" s="789">
        <v>19</v>
      </c>
      <c r="M35" s="844">
        <f t="shared" si="0"/>
        <v>0.12666666666666668</v>
      </c>
      <c r="N35" s="767" t="s">
        <v>1654</v>
      </c>
    </row>
    <row r="36" spans="1:14">
      <c r="A36" s="817" t="s">
        <v>201</v>
      </c>
      <c r="B36" s="817" t="s">
        <v>201</v>
      </c>
      <c r="C36" s="817">
        <v>2016</v>
      </c>
      <c r="D36" s="842" t="s">
        <v>1318</v>
      </c>
      <c r="E36" s="817">
        <v>1</v>
      </c>
      <c r="F36" s="843" t="s">
        <v>10</v>
      </c>
      <c r="G36" s="843" t="s">
        <v>6</v>
      </c>
      <c r="H36" s="817" t="s">
        <v>649</v>
      </c>
      <c r="I36" s="817" t="s">
        <v>461</v>
      </c>
      <c r="J36" s="877" t="s">
        <v>1655</v>
      </c>
      <c r="K36" s="877">
        <v>400</v>
      </c>
      <c r="L36" s="789">
        <v>177</v>
      </c>
      <c r="M36" s="844">
        <f t="shared" si="0"/>
        <v>0.4425</v>
      </c>
      <c r="N36" s="767" t="s">
        <v>1654</v>
      </c>
    </row>
    <row r="37" spans="1:14">
      <c r="A37" s="817" t="s">
        <v>201</v>
      </c>
      <c r="B37" s="817" t="s">
        <v>201</v>
      </c>
      <c r="C37" s="817">
        <v>2016</v>
      </c>
      <c r="D37" s="842" t="s">
        <v>1318</v>
      </c>
      <c r="E37" s="817">
        <v>1</v>
      </c>
      <c r="F37" s="843" t="s">
        <v>10</v>
      </c>
      <c r="G37" s="843" t="s">
        <v>6</v>
      </c>
      <c r="H37" s="817" t="s">
        <v>649</v>
      </c>
      <c r="I37" s="817" t="s">
        <v>457</v>
      </c>
      <c r="J37" s="817" t="s">
        <v>1204</v>
      </c>
      <c r="K37" s="877">
        <v>150</v>
      </c>
      <c r="L37" s="789">
        <v>19</v>
      </c>
      <c r="M37" s="844">
        <f t="shared" si="0"/>
        <v>0.12666666666666668</v>
      </c>
      <c r="N37" s="767" t="s">
        <v>1654</v>
      </c>
    </row>
    <row r="38" spans="1:14" ht="25.5">
      <c r="A38" s="817" t="s">
        <v>201</v>
      </c>
      <c r="B38" s="817" t="s">
        <v>201</v>
      </c>
      <c r="C38" s="817">
        <v>2016</v>
      </c>
      <c r="D38" s="842" t="s">
        <v>353</v>
      </c>
      <c r="E38" s="877">
        <v>2</v>
      </c>
      <c r="F38" s="877" t="s">
        <v>10</v>
      </c>
      <c r="G38" s="877" t="s">
        <v>6</v>
      </c>
      <c r="H38" s="877" t="s">
        <v>650</v>
      </c>
      <c r="I38" s="817" t="s">
        <v>459</v>
      </c>
      <c r="J38" s="817" t="s">
        <v>1204</v>
      </c>
      <c r="K38" s="877">
        <v>300</v>
      </c>
      <c r="L38" s="789">
        <v>1042</v>
      </c>
      <c r="M38" s="844">
        <f t="shared" si="0"/>
        <v>3.4733333333333332</v>
      </c>
      <c r="N38" s="767" t="s">
        <v>1656</v>
      </c>
    </row>
    <row r="39" spans="1:14" ht="25.5">
      <c r="A39" s="817" t="s">
        <v>201</v>
      </c>
      <c r="B39" s="817" t="s">
        <v>201</v>
      </c>
      <c r="C39" s="817">
        <v>2016</v>
      </c>
      <c r="D39" s="842" t="s">
        <v>353</v>
      </c>
      <c r="E39" s="877">
        <v>2</v>
      </c>
      <c r="F39" s="877" t="s">
        <v>10</v>
      </c>
      <c r="G39" s="877" t="s">
        <v>6</v>
      </c>
      <c r="H39" s="877" t="s">
        <v>650</v>
      </c>
      <c r="I39" s="817" t="s">
        <v>461</v>
      </c>
      <c r="J39" s="817" t="s">
        <v>1204</v>
      </c>
      <c r="K39" s="877">
        <v>300</v>
      </c>
      <c r="L39" s="789">
        <v>1042</v>
      </c>
      <c r="M39" s="844">
        <f t="shared" si="0"/>
        <v>3.4733333333333332</v>
      </c>
      <c r="N39" s="767" t="s">
        <v>1656</v>
      </c>
    </row>
    <row r="40" spans="1:14" ht="25.5">
      <c r="A40" s="817" t="s">
        <v>201</v>
      </c>
      <c r="B40" s="817" t="s">
        <v>201</v>
      </c>
      <c r="C40" s="817">
        <v>2016</v>
      </c>
      <c r="D40" s="842" t="s">
        <v>353</v>
      </c>
      <c r="E40" s="877">
        <v>2</v>
      </c>
      <c r="F40" s="877" t="s">
        <v>10</v>
      </c>
      <c r="G40" s="877" t="s">
        <v>6</v>
      </c>
      <c r="H40" s="877" t="s">
        <v>650</v>
      </c>
      <c r="I40" s="817" t="s">
        <v>457</v>
      </c>
      <c r="J40" s="817" t="s">
        <v>1204</v>
      </c>
      <c r="K40" s="877">
        <v>300</v>
      </c>
      <c r="L40" s="789">
        <v>1042</v>
      </c>
      <c r="M40" s="844">
        <f t="shared" si="0"/>
        <v>3.4733333333333332</v>
      </c>
      <c r="N40" s="767" t="s">
        <v>1656</v>
      </c>
    </row>
    <row r="41" spans="1:14" ht="25.5">
      <c r="A41" s="817" t="s">
        <v>201</v>
      </c>
      <c r="B41" s="817" t="s">
        <v>201</v>
      </c>
      <c r="C41" s="817">
        <v>2016</v>
      </c>
      <c r="D41" s="842" t="s">
        <v>354</v>
      </c>
      <c r="E41" s="877">
        <v>1</v>
      </c>
      <c r="F41" s="877" t="s">
        <v>10</v>
      </c>
      <c r="G41" s="877" t="s">
        <v>6</v>
      </c>
      <c r="H41" s="877" t="s">
        <v>650</v>
      </c>
      <c r="I41" s="817" t="s">
        <v>562</v>
      </c>
      <c r="J41" s="817" t="s">
        <v>1201</v>
      </c>
      <c r="K41" s="877">
        <v>250</v>
      </c>
      <c r="L41" s="789">
        <v>163</v>
      </c>
      <c r="M41" s="844">
        <f t="shared" si="0"/>
        <v>0.65200000000000002</v>
      </c>
      <c r="N41" s="765" t="s">
        <v>1657</v>
      </c>
    </row>
    <row r="42" spans="1:14" ht="25.5">
      <c r="A42" s="817" t="s">
        <v>201</v>
      </c>
      <c r="B42" s="817" t="s">
        <v>201</v>
      </c>
      <c r="C42" s="817">
        <v>2016</v>
      </c>
      <c r="D42" s="842" t="s">
        <v>354</v>
      </c>
      <c r="E42" s="877">
        <v>1</v>
      </c>
      <c r="F42" s="877" t="s">
        <v>10</v>
      </c>
      <c r="G42" s="877" t="s">
        <v>6</v>
      </c>
      <c r="H42" s="877" t="s">
        <v>650</v>
      </c>
      <c r="I42" s="817" t="s">
        <v>459</v>
      </c>
      <c r="J42" s="817" t="s">
        <v>1201</v>
      </c>
      <c r="K42" s="877">
        <v>100</v>
      </c>
      <c r="L42" s="789">
        <v>73</v>
      </c>
      <c r="M42" s="844">
        <f t="shared" si="0"/>
        <v>0.73</v>
      </c>
      <c r="N42" s="765" t="s">
        <v>1657</v>
      </c>
    </row>
    <row r="43" spans="1:14" ht="25.5">
      <c r="A43" s="817" t="s">
        <v>201</v>
      </c>
      <c r="B43" s="817" t="s">
        <v>201</v>
      </c>
      <c r="C43" s="817">
        <v>2016</v>
      </c>
      <c r="D43" s="842" t="s">
        <v>354</v>
      </c>
      <c r="E43" s="877">
        <v>1</v>
      </c>
      <c r="F43" s="877" t="s">
        <v>10</v>
      </c>
      <c r="G43" s="877" t="s">
        <v>6</v>
      </c>
      <c r="H43" s="877" t="s">
        <v>650</v>
      </c>
      <c r="I43" s="817" t="s">
        <v>461</v>
      </c>
      <c r="J43" s="817" t="s">
        <v>1201</v>
      </c>
      <c r="K43" s="877">
        <v>100</v>
      </c>
      <c r="L43" s="789">
        <v>73</v>
      </c>
      <c r="M43" s="844">
        <f t="shared" si="0"/>
        <v>0.73</v>
      </c>
      <c r="N43" s="765" t="s">
        <v>1657</v>
      </c>
    </row>
    <row r="44" spans="1:14" ht="25.5">
      <c r="A44" s="817" t="s">
        <v>201</v>
      </c>
      <c r="B44" s="817" t="s">
        <v>201</v>
      </c>
      <c r="C44" s="817">
        <v>2016</v>
      </c>
      <c r="D44" s="842" t="s">
        <v>354</v>
      </c>
      <c r="E44" s="877">
        <v>1</v>
      </c>
      <c r="F44" s="877" t="s">
        <v>10</v>
      </c>
      <c r="G44" s="877" t="s">
        <v>6</v>
      </c>
      <c r="H44" s="877" t="s">
        <v>650</v>
      </c>
      <c r="I44" s="817" t="s">
        <v>457</v>
      </c>
      <c r="J44" s="817" t="s">
        <v>1201</v>
      </c>
      <c r="K44" s="877">
        <v>100</v>
      </c>
      <c r="L44" s="789">
        <v>163</v>
      </c>
      <c r="M44" s="844">
        <f t="shared" si="0"/>
        <v>1.63</v>
      </c>
      <c r="N44" s="765" t="s">
        <v>1657</v>
      </c>
    </row>
    <row r="45" spans="1:14" ht="38.25">
      <c r="A45" s="817" t="s">
        <v>201</v>
      </c>
      <c r="B45" s="817" t="s">
        <v>201</v>
      </c>
      <c r="C45" s="817">
        <v>2016</v>
      </c>
      <c r="D45" s="842" t="s">
        <v>637</v>
      </c>
      <c r="E45" s="877">
        <v>1</v>
      </c>
      <c r="F45" s="877" t="s">
        <v>10</v>
      </c>
      <c r="G45" s="877" t="s">
        <v>6</v>
      </c>
      <c r="H45" s="877" t="s">
        <v>650</v>
      </c>
      <c r="I45" s="817" t="s">
        <v>562</v>
      </c>
      <c r="J45" s="817" t="s">
        <v>1201</v>
      </c>
      <c r="K45" s="877">
        <v>250</v>
      </c>
      <c r="L45" s="789">
        <v>83</v>
      </c>
      <c r="M45" s="844">
        <f t="shared" si="0"/>
        <v>0.33200000000000002</v>
      </c>
      <c r="N45" s="828" t="s">
        <v>1658</v>
      </c>
    </row>
    <row r="46" spans="1:14" ht="25.5">
      <c r="A46" s="817" t="s">
        <v>201</v>
      </c>
      <c r="B46" s="817" t="s">
        <v>201</v>
      </c>
      <c r="C46" s="817">
        <v>2016</v>
      </c>
      <c r="D46" s="842" t="s">
        <v>637</v>
      </c>
      <c r="E46" s="877">
        <v>1</v>
      </c>
      <c r="F46" s="877" t="s">
        <v>10</v>
      </c>
      <c r="G46" s="877" t="s">
        <v>6</v>
      </c>
      <c r="H46" s="877" t="s">
        <v>650</v>
      </c>
      <c r="I46" s="817" t="s">
        <v>459</v>
      </c>
      <c r="J46" s="817" t="s">
        <v>1201</v>
      </c>
      <c r="K46" s="877">
        <v>100</v>
      </c>
      <c r="L46" s="789">
        <v>6</v>
      </c>
      <c r="M46" s="844">
        <f t="shared" si="0"/>
        <v>0.06</v>
      </c>
      <c r="N46" s="766" t="s">
        <v>1659</v>
      </c>
    </row>
    <row r="47" spans="1:14" ht="38.25">
      <c r="A47" s="817" t="s">
        <v>201</v>
      </c>
      <c r="B47" s="817" t="s">
        <v>201</v>
      </c>
      <c r="C47" s="817">
        <v>2016</v>
      </c>
      <c r="D47" s="842" t="s">
        <v>637</v>
      </c>
      <c r="E47" s="877">
        <v>1</v>
      </c>
      <c r="F47" s="877" t="s">
        <v>10</v>
      </c>
      <c r="G47" s="877" t="s">
        <v>6</v>
      </c>
      <c r="H47" s="877" t="s">
        <v>650</v>
      </c>
      <c r="I47" s="817" t="s">
        <v>461</v>
      </c>
      <c r="J47" s="817" t="s">
        <v>1201</v>
      </c>
      <c r="K47" s="877">
        <v>100</v>
      </c>
      <c r="L47" s="789">
        <v>6</v>
      </c>
      <c r="M47" s="844">
        <f t="shared" si="0"/>
        <v>0.06</v>
      </c>
      <c r="N47" s="828" t="s">
        <v>1658</v>
      </c>
    </row>
    <row r="48" spans="1:14">
      <c r="A48" s="817" t="s">
        <v>201</v>
      </c>
      <c r="B48" s="817" t="s">
        <v>201</v>
      </c>
      <c r="C48" s="817">
        <v>2016</v>
      </c>
      <c r="D48" s="842" t="s">
        <v>637</v>
      </c>
      <c r="E48" s="877">
        <v>1</v>
      </c>
      <c r="F48" s="877" t="s">
        <v>10</v>
      </c>
      <c r="G48" s="877" t="s">
        <v>6</v>
      </c>
      <c r="H48" s="877" t="s">
        <v>650</v>
      </c>
      <c r="I48" s="817" t="s">
        <v>457</v>
      </c>
      <c r="J48" s="817" t="s">
        <v>1201</v>
      </c>
      <c r="K48" s="877">
        <v>100</v>
      </c>
      <c r="L48" s="789">
        <v>83</v>
      </c>
      <c r="M48" s="844">
        <f t="shared" si="0"/>
        <v>0.83</v>
      </c>
      <c r="N48" s="827"/>
    </row>
    <row r="49" spans="1:14">
      <c r="A49" s="817" t="s">
        <v>201</v>
      </c>
      <c r="B49" s="817" t="s">
        <v>201</v>
      </c>
      <c r="C49" s="817">
        <v>2016</v>
      </c>
      <c r="D49" s="842" t="s">
        <v>50</v>
      </c>
      <c r="E49" s="877">
        <v>1</v>
      </c>
      <c r="F49" s="877" t="s">
        <v>10</v>
      </c>
      <c r="G49" s="877" t="s">
        <v>6</v>
      </c>
      <c r="H49" s="877" t="s">
        <v>1660</v>
      </c>
      <c r="I49" s="817" t="s">
        <v>562</v>
      </c>
      <c r="J49" s="877" t="s">
        <v>1655</v>
      </c>
      <c r="K49" s="877">
        <v>1400</v>
      </c>
      <c r="L49" s="789">
        <v>1533</v>
      </c>
      <c r="M49" s="844">
        <f t="shared" si="0"/>
        <v>1.095</v>
      </c>
      <c r="N49" s="761"/>
    </row>
    <row r="50" spans="1:14">
      <c r="A50" s="817" t="s">
        <v>201</v>
      </c>
      <c r="B50" s="817" t="s">
        <v>201</v>
      </c>
      <c r="C50" s="817">
        <v>2016</v>
      </c>
      <c r="D50" s="842" t="s">
        <v>50</v>
      </c>
      <c r="E50" s="877">
        <v>1</v>
      </c>
      <c r="F50" s="877" t="s">
        <v>10</v>
      </c>
      <c r="G50" s="877" t="s">
        <v>6</v>
      </c>
      <c r="H50" s="877" t="s">
        <v>1660</v>
      </c>
      <c r="I50" s="817" t="s">
        <v>459</v>
      </c>
      <c r="J50" s="877" t="s">
        <v>1655</v>
      </c>
      <c r="K50" s="877">
        <v>2000</v>
      </c>
      <c r="L50" s="789">
        <v>1885</v>
      </c>
      <c r="M50" s="844">
        <f t="shared" si="0"/>
        <v>0.9425</v>
      </c>
      <c r="N50" s="761"/>
    </row>
    <row r="51" spans="1:14">
      <c r="A51" s="829" t="s">
        <v>201</v>
      </c>
      <c r="B51" s="824" t="s">
        <v>201</v>
      </c>
      <c r="C51" s="824">
        <v>2016</v>
      </c>
      <c r="D51" s="820" t="s">
        <v>50</v>
      </c>
      <c r="E51" s="879">
        <v>1</v>
      </c>
      <c r="F51" s="880" t="s">
        <v>10</v>
      </c>
      <c r="G51" s="832" t="s">
        <v>6</v>
      </c>
      <c r="H51" s="832" t="s">
        <v>1660</v>
      </c>
      <c r="I51" s="824" t="s">
        <v>461</v>
      </c>
      <c r="J51" s="763" t="s">
        <v>1655</v>
      </c>
      <c r="K51" s="851">
        <v>2000</v>
      </c>
      <c r="L51" s="847">
        <v>2517</v>
      </c>
      <c r="M51" s="844">
        <f t="shared" si="0"/>
        <v>1.2585</v>
      </c>
      <c r="N51" s="761" t="s">
        <v>1661</v>
      </c>
    </row>
    <row r="52" spans="1:14">
      <c r="A52" s="829" t="s">
        <v>201</v>
      </c>
      <c r="B52" s="824" t="s">
        <v>201</v>
      </c>
      <c r="C52" s="824">
        <v>2016</v>
      </c>
      <c r="D52" s="820" t="s">
        <v>50</v>
      </c>
      <c r="E52" s="879">
        <v>1</v>
      </c>
      <c r="F52" s="763" t="s">
        <v>10</v>
      </c>
      <c r="G52" s="832" t="s">
        <v>6</v>
      </c>
      <c r="H52" s="832" t="s">
        <v>1660</v>
      </c>
      <c r="I52" s="824" t="s">
        <v>457</v>
      </c>
      <c r="J52" s="763" t="s">
        <v>1655</v>
      </c>
      <c r="K52" s="851">
        <v>2000</v>
      </c>
      <c r="L52" s="847">
        <v>2660</v>
      </c>
      <c r="M52" s="844">
        <f t="shared" si="0"/>
        <v>1.33</v>
      </c>
      <c r="N52" s="761" t="s">
        <v>1661</v>
      </c>
    </row>
    <row r="53" spans="1:14">
      <c r="A53" s="829" t="s">
        <v>201</v>
      </c>
      <c r="B53" s="824" t="s">
        <v>201</v>
      </c>
      <c r="C53" s="824">
        <v>2016</v>
      </c>
      <c r="D53" s="820" t="s">
        <v>363</v>
      </c>
      <c r="E53" s="879">
        <v>1</v>
      </c>
      <c r="F53" s="881" t="s">
        <v>10</v>
      </c>
      <c r="G53" s="832" t="s">
        <v>6</v>
      </c>
      <c r="H53" s="832" t="s">
        <v>651</v>
      </c>
      <c r="I53" s="824" t="s">
        <v>562</v>
      </c>
      <c r="J53" s="763" t="s">
        <v>1655</v>
      </c>
      <c r="K53" s="851">
        <v>800</v>
      </c>
      <c r="L53" s="882">
        <v>2273</v>
      </c>
      <c r="M53" s="844">
        <f t="shared" si="0"/>
        <v>2.8412500000000001</v>
      </c>
      <c r="N53" s="827" t="s">
        <v>1661</v>
      </c>
    </row>
    <row r="54" spans="1:14">
      <c r="A54" s="829" t="s">
        <v>201</v>
      </c>
      <c r="B54" s="824" t="s">
        <v>201</v>
      </c>
      <c r="C54" s="824">
        <v>2016</v>
      </c>
      <c r="D54" s="820" t="s">
        <v>363</v>
      </c>
      <c r="E54" s="879">
        <v>1</v>
      </c>
      <c r="F54" s="881" t="s">
        <v>10</v>
      </c>
      <c r="G54" s="832" t="s">
        <v>6</v>
      </c>
      <c r="H54" s="832" t="s">
        <v>651</v>
      </c>
      <c r="I54" s="824" t="s">
        <v>459</v>
      </c>
      <c r="J54" s="763" t="s">
        <v>1655</v>
      </c>
      <c r="K54" s="851">
        <v>1000</v>
      </c>
      <c r="L54" s="847">
        <v>3286</v>
      </c>
      <c r="M54" s="844">
        <f t="shared" si="0"/>
        <v>3.286</v>
      </c>
      <c r="N54" s="827" t="s">
        <v>1661</v>
      </c>
    </row>
    <row r="55" spans="1:14">
      <c r="A55" s="829" t="s">
        <v>201</v>
      </c>
      <c r="B55" s="824" t="s">
        <v>201</v>
      </c>
      <c r="C55" s="824">
        <v>2016</v>
      </c>
      <c r="D55" s="820" t="s">
        <v>363</v>
      </c>
      <c r="E55" s="879">
        <v>1</v>
      </c>
      <c r="F55" s="881" t="s">
        <v>10</v>
      </c>
      <c r="G55" s="832" t="s">
        <v>6</v>
      </c>
      <c r="H55" s="832" t="s">
        <v>651</v>
      </c>
      <c r="I55" s="824" t="s">
        <v>461</v>
      </c>
      <c r="J55" s="763" t="s">
        <v>1655</v>
      </c>
      <c r="K55" s="851">
        <v>1000</v>
      </c>
      <c r="L55" s="882">
        <v>3351</v>
      </c>
      <c r="M55" s="844">
        <f t="shared" si="0"/>
        <v>3.351</v>
      </c>
      <c r="N55" s="827" t="s">
        <v>1661</v>
      </c>
    </row>
    <row r="56" spans="1:14">
      <c r="A56" s="772" t="s">
        <v>201</v>
      </c>
      <c r="B56" s="824" t="s">
        <v>201</v>
      </c>
      <c r="C56" s="824">
        <v>2016</v>
      </c>
      <c r="D56" s="820" t="s">
        <v>363</v>
      </c>
      <c r="E56" s="879">
        <v>1</v>
      </c>
      <c r="F56" s="763" t="s">
        <v>10</v>
      </c>
      <c r="G56" s="832" t="s">
        <v>6</v>
      </c>
      <c r="H56" s="832" t="s">
        <v>651</v>
      </c>
      <c r="I56" s="814" t="s">
        <v>457</v>
      </c>
      <c r="J56" s="763" t="s">
        <v>1655</v>
      </c>
      <c r="K56" s="832">
        <v>1000</v>
      </c>
      <c r="L56" s="847">
        <v>3351</v>
      </c>
      <c r="M56" s="844">
        <f t="shared" si="0"/>
        <v>3.351</v>
      </c>
      <c r="N56" s="827" t="s">
        <v>1661</v>
      </c>
    </row>
    <row r="57" spans="1:14" ht="25.5">
      <c r="A57" s="829" t="s">
        <v>201</v>
      </c>
      <c r="B57" s="824" t="s">
        <v>201</v>
      </c>
      <c r="C57" s="824">
        <v>2016</v>
      </c>
      <c r="D57" s="820" t="s">
        <v>365</v>
      </c>
      <c r="E57" s="814">
        <v>1</v>
      </c>
      <c r="F57" s="841" t="s">
        <v>10</v>
      </c>
      <c r="G57" s="808" t="s">
        <v>6</v>
      </c>
      <c r="H57" s="845" t="s">
        <v>5</v>
      </c>
      <c r="I57" s="814" t="s">
        <v>562</v>
      </c>
      <c r="J57" s="762" t="s">
        <v>1201</v>
      </c>
      <c r="K57" s="845">
        <v>125</v>
      </c>
      <c r="L57" s="818">
        <v>64</v>
      </c>
      <c r="M57" s="844">
        <f t="shared" si="0"/>
        <v>0.51200000000000001</v>
      </c>
      <c r="N57" s="765" t="s">
        <v>1207</v>
      </c>
    </row>
    <row r="58" spans="1:14" ht="25.5">
      <c r="A58" s="829" t="s">
        <v>201</v>
      </c>
      <c r="B58" s="824" t="s">
        <v>201</v>
      </c>
      <c r="C58" s="824">
        <v>2016</v>
      </c>
      <c r="D58" s="820" t="s">
        <v>365</v>
      </c>
      <c r="E58" s="814">
        <v>1</v>
      </c>
      <c r="F58" s="841" t="s">
        <v>10</v>
      </c>
      <c r="G58" s="808" t="s">
        <v>6</v>
      </c>
      <c r="H58" s="845" t="s">
        <v>5</v>
      </c>
      <c r="I58" s="814" t="s">
        <v>459</v>
      </c>
      <c r="J58" s="762" t="s">
        <v>1201</v>
      </c>
      <c r="K58" s="845">
        <v>125</v>
      </c>
      <c r="L58" s="818">
        <v>63</v>
      </c>
      <c r="M58" s="844">
        <f t="shared" si="0"/>
        <v>0.504</v>
      </c>
      <c r="N58" s="765" t="s">
        <v>1699</v>
      </c>
    </row>
    <row r="59" spans="1:14" ht="25.5">
      <c r="A59" s="829" t="s">
        <v>201</v>
      </c>
      <c r="B59" s="824" t="s">
        <v>201</v>
      </c>
      <c r="C59" s="824">
        <v>2016</v>
      </c>
      <c r="D59" s="820" t="s">
        <v>365</v>
      </c>
      <c r="E59" s="814">
        <v>1</v>
      </c>
      <c r="F59" s="841" t="s">
        <v>10</v>
      </c>
      <c r="G59" s="808" t="s">
        <v>6</v>
      </c>
      <c r="H59" s="845" t="s">
        <v>5</v>
      </c>
      <c r="I59" s="814" t="s">
        <v>461</v>
      </c>
      <c r="J59" s="762" t="s">
        <v>1201</v>
      </c>
      <c r="K59" s="845">
        <v>125</v>
      </c>
      <c r="L59" s="818">
        <v>63</v>
      </c>
      <c r="M59" s="844">
        <f t="shared" si="0"/>
        <v>0.504</v>
      </c>
      <c r="N59" s="765" t="s">
        <v>1699</v>
      </c>
    </row>
    <row r="60" spans="1:14" ht="25.5">
      <c r="A60" s="829" t="s">
        <v>201</v>
      </c>
      <c r="B60" s="824" t="s">
        <v>201</v>
      </c>
      <c r="C60" s="824">
        <v>2016</v>
      </c>
      <c r="D60" s="820" t="s">
        <v>365</v>
      </c>
      <c r="E60" s="814">
        <v>1</v>
      </c>
      <c r="F60" s="841" t="s">
        <v>10</v>
      </c>
      <c r="G60" s="808" t="s">
        <v>6</v>
      </c>
      <c r="H60" s="845" t="s">
        <v>5</v>
      </c>
      <c r="I60" s="814" t="s">
        <v>457</v>
      </c>
      <c r="J60" s="848" t="s">
        <v>1203</v>
      </c>
      <c r="K60" s="845">
        <v>125</v>
      </c>
      <c r="L60" s="818">
        <v>79</v>
      </c>
      <c r="M60" s="844">
        <f t="shared" si="0"/>
        <v>0.63200000000000001</v>
      </c>
      <c r="N60" s="765" t="s">
        <v>1699</v>
      </c>
    </row>
    <row r="61" spans="1:14">
      <c r="A61" s="772" t="s">
        <v>201</v>
      </c>
      <c r="B61" s="824" t="s">
        <v>201</v>
      </c>
      <c r="C61" s="824">
        <v>2016</v>
      </c>
      <c r="D61" s="820" t="s">
        <v>369</v>
      </c>
      <c r="E61" s="814">
        <v>2</v>
      </c>
      <c r="F61" s="841" t="s">
        <v>10</v>
      </c>
      <c r="G61" s="808" t="s">
        <v>6</v>
      </c>
      <c r="H61" s="845" t="s">
        <v>649</v>
      </c>
      <c r="I61" s="824" t="s">
        <v>562</v>
      </c>
      <c r="J61" s="823" t="s">
        <v>1204</v>
      </c>
      <c r="K61" s="824">
        <v>125</v>
      </c>
      <c r="L61" s="818">
        <v>100</v>
      </c>
      <c r="M61" s="844">
        <f t="shared" si="0"/>
        <v>0.8</v>
      </c>
      <c r="N61" s="765" t="s">
        <v>1700</v>
      </c>
    </row>
    <row r="62" spans="1:14">
      <c r="A62" s="772" t="s">
        <v>201</v>
      </c>
      <c r="B62" s="824" t="s">
        <v>201</v>
      </c>
      <c r="C62" s="824">
        <v>2016</v>
      </c>
      <c r="D62" s="820" t="s">
        <v>369</v>
      </c>
      <c r="E62" s="814">
        <v>2</v>
      </c>
      <c r="F62" s="849" t="s">
        <v>10</v>
      </c>
      <c r="G62" s="808" t="s">
        <v>6</v>
      </c>
      <c r="H62" s="850" t="s">
        <v>649</v>
      </c>
      <c r="I62" s="824" t="s">
        <v>459</v>
      </c>
      <c r="J62" s="824" t="s">
        <v>1204</v>
      </c>
      <c r="K62" s="824">
        <v>125</v>
      </c>
      <c r="L62" s="818">
        <v>100</v>
      </c>
      <c r="M62" s="844">
        <f t="shared" si="0"/>
        <v>0.8</v>
      </c>
      <c r="N62" s="765"/>
    </row>
    <row r="63" spans="1:14">
      <c r="A63" s="772" t="s">
        <v>201</v>
      </c>
      <c r="B63" s="824" t="s">
        <v>201</v>
      </c>
      <c r="C63" s="824">
        <v>2016</v>
      </c>
      <c r="D63" s="820" t="s">
        <v>369</v>
      </c>
      <c r="E63" s="814">
        <v>2</v>
      </c>
      <c r="F63" s="841" t="s">
        <v>10</v>
      </c>
      <c r="G63" s="808" t="s">
        <v>6</v>
      </c>
      <c r="H63" s="845" t="s">
        <v>649</v>
      </c>
      <c r="I63" s="824" t="s">
        <v>461</v>
      </c>
      <c r="J63" s="824" t="s">
        <v>1204</v>
      </c>
      <c r="K63" s="824">
        <v>125</v>
      </c>
      <c r="L63" s="818">
        <v>100</v>
      </c>
      <c r="M63" s="844">
        <f t="shared" si="0"/>
        <v>0.8</v>
      </c>
      <c r="N63" s="765" t="s">
        <v>1700</v>
      </c>
    </row>
    <row r="64" spans="1:14">
      <c r="A64" s="829" t="s">
        <v>201</v>
      </c>
      <c r="B64" s="824" t="s">
        <v>201</v>
      </c>
      <c r="C64" s="824">
        <v>2016</v>
      </c>
      <c r="D64" s="820" t="s">
        <v>369</v>
      </c>
      <c r="E64" s="814">
        <v>2</v>
      </c>
      <c r="F64" s="834" t="s">
        <v>10</v>
      </c>
      <c r="G64" s="808" t="s">
        <v>6</v>
      </c>
      <c r="H64" s="845" t="s">
        <v>649</v>
      </c>
      <c r="I64" s="824" t="s">
        <v>457</v>
      </c>
      <c r="J64" s="824" t="s">
        <v>1205</v>
      </c>
      <c r="K64" s="824">
        <v>125</v>
      </c>
      <c r="L64" s="818">
        <v>104</v>
      </c>
      <c r="M64" s="844">
        <f t="shared" si="0"/>
        <v>0.83199999999999996</v>
      </c>
      <c r="N64" s="765" t="s">
        <v>1700</v>
      </c>
    </row>
    <row r="65" spans="1:14" ht="25.5">
      <c r="A65" s="829" t="s">
        <v>201</v>
      </c>
      <c r="B65" s="824" t="s">
        <v>201</v>
      </c>
      <c r="C65" s="824">
        <v>2016</v>
      </c>
      <c r="D65" s="820" t="s">
        <v>46</v>
      </c>
      <c r="E65" s="879">
        <v>1</v>
      </c>
      <c r="F65" s="881" t="s">
        <v>10</v>
      </c>
      <c r="G65" s="832" t="s">
        <v>6</v>
      </c>
      <c r="H65" s="832" t="s">
        <v>1662</v>
      </c>
      <c r="I65" s="824" t="s">
        <v>459</v>
      </c>
      <c r="J65" s="851" t="s">
        <v>1663</v>
      </c>
      <c r="K65" s="851">
        <v>900</v>
      </c>
      <c r="L65" s="847">
        <v>2278</v>
      </c>
      <c r="M65" s="844">
        <f t="shared" si="0"/>
        <v>2.5311111111111111</v>
      </c>
      <c r="N65" s="765" t="s">
        <v>1664</v>
      </c>
    </row>
    <row r="66" spans="1:14">
      <c r="A66" s="772" t="s">
        <v>201</v>
      </c>
      <c r="B66" s="824" t="s">
        <v>201</v>
      </c>
      <c r="C66" s="824">
        <v>2016</v>
      </c>
      <c r="D66" s="820" t="s">
        <v>46</v>
      </c>
      <c r="E66" s="879">
        <v>1</v>
      </c>
      <c r="F66" s="763" t="s">
        <v>10</v>
      </c>
      <c r="G66" s="832" t="s">
        <v>6</v>
      </c>
      <c r="H66" s="832" t="s">
        <v>1662</v>
      </c>
      <c r="I66" s="824" t="s">
        <v>461</v>
      </c>
      <c r="J66" s="851" t="s">
        <v>1665</v>
      </c>
      <c r="K66" s="824">
        <v>12500</v>
      </c>
      <c r="L66" s="818">
        <v>10147</v>
      </c>
      <c r="M66" s="844">
        <f t="shared" si="0"/>
        <v>0.81176000000000004</v>
      </c>
      <c r="N66" s="765"/>
    </row>
    <row r="67" spans="1:14">
      <c r="A67" s="772" t="s">
        <v>201</v>
      </c>
      <c r="B67" s="824" t="s">
        <v>201</v>
      </c>
      <c r="C67" s="824">
        <v>2016</v>
      </c>
      <c r="D67" s="820" t="s">
        <v>46</v>
      </c>
      <c r="E67" s="879">
        <v>1</v>
      </c>
      <c r="F67" s="883" t="s">
        <v>10</v>
      </c>
      <c r="G67" s="832" t="s">
        <v>6</v>
      </c>
      <c r="H67" s="832" t="s">
        <v>1662</v>
      </c>
      <c r="I67" s="824" t="s">
        <v>457</v>
      </c>
      <c r="J67" s="851" t="s">
        <v>1663</v>
      </c>
      <c r="K67" s="851">
        <v>1800</v>
      </c>
      <c r="L67" s="847">
        <v>1775</v>
      </c>
      <c r="M67" s="844">
        <f t="shared" si="0"/>
        <v>0.98611111111111116</v>
      </c>
      <c r="N67" s="765"/>
    </row>
    <row r="68" spans="1:14">
      <c r="A68" s="829" t="s">
        <v>201</v>
      </c>
      <c r="B68" s="824" t="s">
        <v>201</v>
      </c>
      <c r="C68" s="824">
        <v>2016</v>
      </c>
      <c r="D68" s="820" t="s">
        <v>374</v>
      </c>
      <c r="E68" s="879">
        <v>2</v>
      </c>
      <c r="F68" s="883" t="s">
        <v>10</v>
      </c>
      <c r="G68" s="832" t="s">
        <v>6</v>
      </c>
      <c r="H68" s="832" t="s">
        <v>650</v>
      </c>
      <c r="I68" s="824" t="s">
        <v>459</v>
      </c>
      <c r="J68" s="851" t="s">
        <v>1653</v>
      </c>
      <c r="K68" s="851">
        <v>750</v>
      </c>
      <c r="L68" s="847">
        <v>857</v>
      </c>
      <c r="M68" s="844">
        <f t="shared" ref="M68:M131" si="1">L68/K68</f>
        <v>1.1426666666666667</v>
      </c>
      <c r="N68" s="765"/>
    </row>
    <row r="69" spans="1:14">
      <c r="A69" s="829" t="s">
        <v>201</v>
      </c>
      <c r="B69" s="824" t="s">
        <v>201</v>
      </c>
      <c r="C69" s="824">
        <v>2016</v>
      </c>
      <c r="D69" s="820" t="s">
        <v>374</v>
      </c>
      <c r="E69" s="814">
        <v>2</v>
      </c>
      <c r="F69" s="764" t="s">
        <v>10</v>
      </c>
      <c r="G69" s="808" t="s">
        <v>6</v>
      </c>
      <c r="H69" s="845" t="s">
        <v>821</v>
      </c>
      <c r="I69" s="824" t="s">
        <v>459</v>
      </c>
      <c r="J69" s="851" t="s">
        <v>648</v>
      </c>
      <c r="K69" s="824">
        <v>50</v>
      </c>
      <c r="L69" s="818">
        <v>0</v>
      </c>
      <c r="M69" s="844">
        <f t="shared" si="1"/>
        <v>0</v>
      </c>
      <c r="N69" s="765" t="s">
        <v>1701</v>
      </c>
    </row>
    <row r="70" spans="1:14">
      <c r="A70" s="829" t="s">
        <v>201</v>
      </c>
      <c r="B70" s="824" t="s">
        <v>201</v>
      </c>
      <c r="C70" s="824">
        <v>2016</v>
      </c>
      <c r="D70" s="820" t="s">
        <v>374</v>
      </c>
      <c r="E70" s="879">
        <v>2</v>
      </c>
      <c r="F70" s="883" t="s">
        <v>10</v>
      </c>
      <c r="G70" s="832" t="s">
        <v>6</v>
      </c>
      <c r="H70" s="832" t="s">
        <v>650</v>
      </c>
      <c r="I70" s="824" t="s">
        <v>461</v>
      </c>
      <c r="J70" s="762" t="s">
        <v>1204</v>
      </c>
      <c r="K70" s="851">
        <v>750</v>
      </c>
      <c r="L70" s="847">
        <v>857</v>
      </c>
      <c r="M70" s="844">
        <f t="shared" si="1"/>
        <v>1.1426666666666667</v>
      </c>
      <c r="N70" s="765"/>
    </row>
    <row r="71" spans="1:14">
      <c r="A71" s="829" t="s">
        <v>201</v>
      </c>
      <c r="B71" s="824" t="s">
        <v>201</v>
      </c>
      <c r="C71" s="824">
        <v>2016</v>
      </c>
      <c r="D71" s="820" t="s">
        <v>374</v>
      </c>
      <c r="E71" s="814">
        <v>2</v>
      </c>
      <c r="F71" s="764" t="s">
        <v>10</v>
      </c>
      <c r="G71" s="808" t="s">
        <v>6</v>
      </c>
      <c r="H71" s="845" t="s">
        <v>821</v>
      </c>
      <c r="I71" s="824" t="s">
        <v>461</v>
      </c>
      <c r="J71" s="851" t="s">
        <v>648</v>
      </c>
      <c r="K71" s="824">
        <v>50</v>
      </c>
      <c r="L71" s="818">
        <v>0</v>
      </c>
      <c r="M71" s="844">
        <f t="shared" si="1"/>
        <v>0</v>
      </c>
      <c r="N71" s="765" t="s">
        <v>1701</v>
      </c>
    </row>
    <row r="72" spans="1:14">
      <c r="A72" s="772" t="s">
        <v>201</v>
      </c>
      <c r="B72" s="824" t="s">
        <v>201</v>
      </c>
      <c r="C72" s="824">
        <v>2016</v>
      </c>
      <c r="D72" s="820" t="s">
        <v>374</v>
      </c>
      <c r="E72" s="879">
        <v>2</v>
      </c>
      <c r="F72" s="883" t="s">
        <v>10</v>
      </c>
      <c r="G72" s="832" t="s">
        <v>6</v>
      </c>
      <c r="H72" s="832" t="s">
        <v>650</v>
      </c>
      <c r="I72" s="824" t="s">
        <v>457</v>
      </c>
      <c r="J72" s="762" t="s">
        <v>1204</v>
      </c>
      <c r="K72" s="851">
        <v>750</v>
      </c>
      <c r="L72" s="847">
        <v>857</v>
      </c>
      <c r="M72" s="844">
        <f t="shared" si="1"/>
        <v>1.1426666666666667</v>
      </c>
      <c r="N72" s="765"/>
    </row>
    <row r="73" spans="1:14">
      <c r="A73" s="829" t="s">
        <v>201</v>
      </c>
      <c r="B73" s="824" t="s">
        <v>201</v>
      </c>
      <c r="C73" s="824">
        <v>2016</v>
      </c>
      <c r="D73" s="820" t="s">
        <v>374</v>
      </c>
      <c r="E73" s="814">
        <v>2</v>
      </c>
      <c r="F73" s="764" t="s">
        <v>10</v>
      </c>
      <c r="G73" s="808" t="s">
        <v>6</v>
      </c>
      <c r="H73" s="845" t="s">
        <v>821</v>
      </c>
      <c r="I73" s="824" t="s">
        <v>457</v>
      </c>
      <c r="J73" s="824" t="s">
        <v>1209</v>
      </c>
      <c r="K73" s="824">
        <v>50</v>
      </c>
      <c r="L73" s="818">
        <v>2</v>
      </c>
      <c r="M73" s="844">
        <f t="shared" si="1"/>
        <v>0.04</v>
      </c>
      <c r="N73" s="765" t="s">
        <v>1701</v>
      </c>
    </row>
    <row r="74" spans="1:14">
      <c r="A74" s="829" t="s">
        <v>201</v>
      </c>
      <c r="B74" s="824" t="s">
        <v>201</v>
      </c>
      <c r="C74" s="824">
        <v>2016</v>
      </c>
      <c r="D74" s="820" t="s">
        <v>377</v>
      </c>
      <c r="E74" s="814">
        <v>1</v>
      </c>
      <c r="F74" s="764" t="s">
        <v>10</v>
      </c>
      <c r="G74" s="808" t="s">
        <v>6</v>
      </c>
      <c r="H74" s="845" t="s">
        <v>820</v>
      </c>
      <c r="I74" s="824" t="s">
        <v>562</v>
      </c>
      <c r="J74" s="824" t="s">
        <v>1201</v>
      </c>
      <c r="K74" s="824">
        <v>500</v>
      </c>
      <c r="L74" s="818">
        <v>473</v>
      </c>
      <c r="M74" s="844">
        <f t="shared" si="1"/>
        <v>0.94599999999999995</v>
      </c>
      <c r="N74" s="765"/>
    </row>
    <row r="75" spans="1:14">
      <c r="A75" s="829" t="s">
        <v>201</v>
      </c>
      <c r="B75" s="824" t="s">
        <v>201</v>
      </c>
      <c r="C75" s="824">
        <v>2016</v>
      </c>
      <c r="D75" s="820" t="s">
        <v>377</v>
      </c>
      <c r="E75" s="814">
        <v>1</v>
      </c>
      <c r="F75" s="834" t="s">
        <v>10</v>
      </c>
      <c r="G75" s="808" t="s">
        <v>6</v>
      </c>
      <c r="H75" s="845" t="s">
        <v>820</v>
      </c>
      <c r="I75" s="824" t="s">
        <v>459</v>
      </c>
      <c r="J75" s="824" t="s">
        <v>1201</v>
      </c>
      <c r="K75" s="824">
        <v>500</v>
      </c>
      <c r="L75" s="818">
        <v>402</v>
      </c>
      <c r="M75" s="844">
        <f t="shared" si="1"/>
        <v>0.80400000000000005</v>
      </c>
      <c r="N75" s="765"/>
    </row>
    <row r="76" spans="1:14">
      <c r="A76" s="829" t="s">
        <v>201</v>
      </c>
      <c r="B76" s="824" t="s">
        <v>201</v>
      </c>
      <c r="C76" s="824">
        <v>2016</v>
      </c>
      <c r="D76" s="820" t="s">
        <v>377</v>
      </c>
      <c r="E76" s="814">
        <v>1</v>
      </c>
      <c r="F76" s="834" t="s">
        <v>10</v>
      </c>
      <c r="G76" s="808" t="s">
        <v>6</v>
      </c>
      <c r="H76" s="845" t="s">
        <v>820</v>
      </c>
      <c r="I76" s="824" t="s">
        <v>461</v>
      </c>
      <c r="J76" s="824" t="s">
        <v>1201</v>
      </c>
      <c r="K76" s="824">
        <v>500</v>
      </c>
      <c r="L76" s="818">
        <v>456</v>
      </c>
      <c r="M76" s="844">
        <f t="shared" si="1"/>
        <v>0.91200000000000003</v>
      </c>
      <c r="N76" s="765"/>
    </row>
    <row r="77" spans="1:14">
      <c r="A77" s="829" t="s">
        <v>201</v>
      </c>
      <c r="B77" s="824" t="s">
        <v>201</v>
      </c>
      <c r="C77" s="824">
        <v>2016</v>
      </c>
      <c r="D77" s="820" t="s">
        <v>377</v>
      </c>
      <c r="E77" s="814">
        <v>1</v>
      </c>
      <c r="F77" s="834" t="s">
        <v>10</v>
      </c>
      <c r="G77" s="808" t="s">
        <v>6</v>
      </c>
      <c r="H77" s="845" t="s">
        <v>820</v>
      </c>
      <c r="I77" s="824" t="s">
        <v>457</v>
      </c>
      <c r="J77" s="824" t="s">
        <v>1203</v>
      </c>
      <c r="K77" s="824">
        <v>500</v>
      </c>
      <c r="L77" s="818">
        <v>478</v>
      </c>
      <c r="M77" s="844">
        <f t="shared" si="1"/>
        <v>0.95599999999999996</v>
      </c>
      <c r="N77" s="765"/>
    </row>
    <row r="78" spans="1:14" ht="25.5">
      <c r="A78" s="829" t="s">
        <v>201</v>
      </c>
      <c r="B78" s="824" t="s">
        <v>201</v>
      </c>
      <c r="C78" s="824">
        <v>2016</v>
      </c>
      <c r="D78" s="820" t="s">
        <v>40</v>
      </c>
      <c r="E78" s="879">
        <v>2</v>
      </c>
      <c r="F78" s="881" t="s">
        <v>10</v>
      </c>
      <c r="G78" s="832" t="s">
        <v>6</v>
      </c>
      <c r="H78" s="832" t="s">
        <v>654</v>
      </c>
      <c r="I78" s="824" t="s">
        <v>459</v>
      </c>
      <c r="J78" s="851" t="s">
        <v>1663</v>
      </c>
      <c r="K78" s="851">
        <v>2250</v>
      </c>
      <c r="L78" s="847">
        <v>3996</v>
      </c>
      <c r="M78" s="844">
        <f t="shared" si="1"/>
        <v>1.776</v>
      </c>
      <c r="N78" s="765" t="s">
        <v>1664</v>
      </c>
    </row>
    <row r="79" spans="1:14">
      <c r="A79" s="829" t="s">
        <v>201</v>
      </c>
      <c r="B79" s="824" t="s">
        <v>201</v>
      </c>
      <c r="C79" s="824">
        <v>2016</v>
      </c>
      <c r="D79" s="820" t="s">
        <v>40</v>
      </c>
      <c r="E79" s="879">
        <v>2</v>
      </c>
      <c r="F79" s="881" t="s">
        <v>10</v>
      </c>
      <c r="G79" s="832" t="s">
        <v>6</v>
      </c>
      <c r="H79" s="832" t="s">
        <v>654</v>
      </c>
      <c r="I79" s="824" t="s">
        <v>461</v>
      </c>
      <c r="J79" s="851" t="s">
        <v>1665</v>
      </c>
      <c r="K79" s="851">
        <v>30000</v>
      </c>
      <c r="L79" s="847">
        <v>12992</v>
      </c>
      <c r="M79" s="844">
        <f t="shared" si="1"/>
        <v>0.43306666666666666</v>
      </c>
      <c r="N79" s="765" t="s">
        <v>1702</v>
      </c>
    </row>
    <row r="80" spans="1:14">
      <c r="A80" s="772" t="s">
        <v>201</v>
      </c>
      <c r="B80" s="824" t="s">
        <v>201</v>
      </c>
      <c r="C80" s="824">
        <v>2016</v>
      </c>
      <c r="D80" s="820" t="s">
        <v>40</v>
      </c>
      <c r="E80" s="879">
        <v>2</v>
      </c>
      <c r="F80" s="881" t="s">
        <v>10</v>
      </c>
      <c r="G80" s="832" t="s">
        <v>6</v>
      </c>
      <c r="H80" s="832" t="s">
        <v>654</v>
      </c>
      <c r="I80" s="824" t="s">
        <v>457</v>
      </c>
      <c r="J80" s="851" t="s">
        <v>1663</v>
      </c>
      <c r="K80" s="851">
        <v>4500</v>
      </c>
      <c r="L80" s="847">
        <v>2948</v>
      </c>
      <c r="M80" s="844">
        <f t="shared" si="1"/>
        <v>0.65511111111111109</v>
      </c>
      <c r="N80" s="765" t="s">
        <v>1702</v>
      </c>
    </row>
    <row r="81" spans="1:14">
      <c r="A81" s="772" t="s">
        <v>201</v>
      </c>
      <c r="B81" s="824" t="s">
        <v>201</v>
      </c>
      <c r="C81" s="824">
        <v>2016</v>
      </c>
      <c r="D81" s="820" t="s">
        <v>384</v>
      </c>
      <c r="E81" s="814">
        <v>2</v>
      </c>
      <c r="F81" s="834" t="s">
        <v>10</v>
      </c>
      <c r="G81" s="808" t="s">
        <v>6</v>
      </c>
      <c r="H81" s="845" t="s">
        <v>649</v>
      </c>
      <c r="I81" s="824" t="s">
        <v>562</v>
      </c>
      <c r="J81" s="824" t="s">
        <v>1204</v>
      </c>
      <c r="K81" s="824">
        <v>50</v>
      </c>
      <c r="L81" s="846">
        <v>109</v>
      </c>
      <c r="M81" s="844">
        <f t="shared" si="1"/>
        <v>2.1800000000000002</v>
      </c>
      <c r="N81" s="765"/>
    </row>
    <row r="82" spans="1:14">
      <c r="A82" s="772" t="s">
        <v>201</v>
      </c>
      <c r="B82" s="824" t="s">
        <v>201</v>
      </c>
      <c r="C82" s="824">
        <v>2016</v>
      </c>
      <c r="D82" s="820" t="s">
        <v>384</v>
      </c>
      <c r="E82" s="814">
        <v>2</v>
      </c>
      <c r="F82" s="834" t="s">
        <v>10</v>
      </c>
      <c r="G82" s="808" t="s">
        <v>6</v>
      </c>
      <c r="H82" s="845" t="s">
        <v>649</v>
      </c>
      <c r="I82" s="824" t="s">
        <v>459</v>
      </c>
      <c r="J82" s="824" t="s">
        <v>1204</v>
      </c>
      <c r="K82" s="824">
        <v>50</v>
      </c>
      <c r="L82" s="846">
        <v>109</v>
      </c>
      <c r="M82" s="844">
        <f t="shared" si="1"/>
        <v>2.1800000000000002</v>
      </c>
      <c r="N82" s="765"/>
    </row>
    <row r="83" spans="1:14">
      <c r="A83" s="772" t="s">
        <v>201</v>
      </c>
      <c r="B83" s="824" t="s">
        <v>201</v>
      </c>
      <c r="C83" s="824">
        <v>2016</v>
      </c>
      <c r="D83" s="820" t="s">
        <v>384</v>
      </c>
      <c r="E83" s="814">
        <v>2</v>
      </c>
      <c r="F83" s="834" t="s">
        <v>10</v>
      </c>
      <c r="G83" s="808" t="s">
        <v>6</v>
      </c>
      <c r="H83" s="845" t="s">
        <v>649</v>
      </c>
      <c r="I83" s="824" t="s">
        <v>461</v>
      </c>
      <c r="J83" s="824" t="s">
        <v>1204</v>
      </c>
      <c r="K83" s="824">
        <v>50</v>
      </c>
      <c r="L83" s="818">
        <v>109</v>
      </c>
      <c r="M83" s="844">
        <f t="shared" si="1"/>
        <v>2.1800000000000002</v>
      </c>
      <c r="N83" s="765"/>
    </row>
    <row r="84" spans="1:14">
      <c r="A84" s="772" t="s">
        <v>201</v>
      </c>
      <c r="B84" s="824" t="s">
        <v>201</v>
      </c>
      <c r="C84" s="824">
        <v>2016</v>
      </c>
      <c r="D84" s="820" t="s">
        <v>384</v>
      </c>
      <c r="E84" s="814">
        <v>2</v>
      </c>
      <c r="F84" s="834" t="s">
        <v>10</v>
      </c>
      <c r="G84" s="808" t="s">
        <v>6</v>
      </c>
      <c r="H84" s="845" t="s">
        <v>649</v>
      </c>
      <c r="I84" s="814" t="s">
        <v>457</v>
      </c>
      <c r="J84" s="824" t="s">
        <v>1205</v>
      </c>
      <c r="K84" s="824">
        <v>50</v>
      </c>
      <c r="L84" s="818">
        <v>116</v>
      </c>
      <c r="M84" s="844">
        <f t="shared" si="1"/>
        <v>2.3199999999999998</v>
      </c>
      <c r="N84" s="765"/>
    </row>
    <row r="85" spans="1:14">
      <c r="A85" s="772" t="s">
        <v>201</v>
      </c>
      <c r="B85" s="824" t="s">
        <v>201</v>
      </c>
      <c r="C85" s="824">
        <v>2016</v>
      </c>
      <c r="D85" s="820" t="s">
        <v>385</v>
      </c>
      <c r="E85" s="814">
        <v>2</v>
      </c>
      <c r="F85" s="834" t="s">
        <v>10</v>
      </c>
      <c r="G85" s="808" t="s">
        <v>6</v>
      </c>
      <c r="H85" s="845" t="s">
        <v>649</v>
      </c>
      <c r="I85" s="824" t="s">
        <v>562</v>
      </c>
      <c r="J85" s="824" t="s">
        <v>1204</v>
      </c>
      <c r="K85" s="824">
        <v>100</v>
      </c>
      <c r="L85" s="818">
        <v>88</v>
      </c>
      <c r="M85" s="844">
        <f t="shared" si="1"/>
        <v>0.88</v>
      </c>
      <c r="N85" s="765"/>
    </row>
    <row r="86" spans="1:14">
      <c r="A86" s="829" t="s">
        <v>201</v>
      </c>
      <c r="B86" s="824" t="s">
        <v>201</v>
      </c>
      <c r="C86" s="824">
        <v>2016</v>
      </c>
      <c r="D86" s="820" t="s">
        <v>385</v>
      </c>
      <c r="E86" s="814">
        <v>2</v>
      </c>
      <c r="F86" s="834" t="s">
        <v>10</v>
      </c>
      <c r="G86" s="808" t="s">
        <v>6</v>
      </c>
      <c r="H86" s="845" t="s">
        <v>649</v>
      </c>
      <c r="I86" s="824" t="s">
        <v>459</v>
      </c>
      <c r="J86" s="824" t="s">
        <v>1204</v>
      </c>
      <c r="K86" s="824">
        <v>100</v>
      </c>
      <c r="L86" s="818">
        <v>88</v>
      </c>
      <c r="M86" s="844">
        <f t="shared" si="1"/>
        <v>0.88</v>
      </c>
      <c r="N86" s="765"/>
    </row>
    <row r="87" spans="1:14">
      <c r="A87" s="772" t="s">
        <v>201</v>
      </c>
      <c r="B87" s="824" t="s">
        <v>201</v>
      </c>
      <c r="C87" s="824">
        <v>2016</v>
      </c>
      <c r="D87" s="820" t="s">
        <v>385</v>
      </c>
      <c r="E87" s="814">
        <v>2</v>
      </c>
      <c r="F87" s="834" t="s">
        <v>10</v>
      </c>
      <c r="G87" s="808" t="s">
        <v>6</v>
      </c>
      <c r="H87" s="845" t="s">
        <v>649</v>
      </c>
      <c r="I87" s="824" t="s">
        <v>461</v>
      </c>
      <c r="J87" s="824" t="s">
        <v>1204</v>
      </c>
      <c r="K87" s="824">
        <v>100</v>
      </c>
      <c r="L87" s="818">
        <v>88</v>
      </c>
      <c r="M87" s="844">
        <f t="shared" si="1"/>
        <v>0.88</v>
      </c>
      <c r="N87" s="765"/>
    </row>
    <row r="88" spans="1:14">
      <c r="A88" s="772" t="s">
        <v>201</v>
      </c>
      <c r="B88" s="824" t="s">
        <v>201</v>
      </c>
      <c r="C88" s="824">
        <v>2016</v>
      </c>
      <c r="D88" s="820" t="s">
        <v>385</v>
      </c>
      <c r="E88" s="814">
        <v>2</v>
      </c>
      <c r="F88" s="834" t="s">
        <v>10</v>
      </c>
      <c r="G88" s="808" t="s">
        <v>6</v>
      </c>
      <c r="H88" s="845" t="s">
        <v>649</v>
      </c>
      <c r="I88" s="824" t="s">
        <v>457</v>
      </c>
      <c r="J88" s="824" t="s">
        <v>1205</v>
      </c>
      <c r="K88" s="824">
        <v>100</v>
      </c>
      <c r="L88" s="818">
        <v>138</v>
      </c>
      <c r="M88" s="844">
        <f t="shared" si="1"/>
        <v>1.38</v>
      </c>
      <c r="N88" s="765"/>
    </row>
    <row r="89" spans="1:14">
      <c r="A89" s="772" t="s">
        <v>201</v>
      </c>
      <c r="B89" s="824" t="s">
        <v>201</v>
      </c>
      <c r="C89" s="824">
        <v>2016</v>
      </c>
      <c r="D89" s="820" t="s">
        <v>389</v>
      </c>
      <c r="E89" s="814">
        <v>2</v>
      </c>
      <c r="F89" s="834" t="s">
        <v>10</v>
      </c>
      <c r="G89" s="808" t="s">
        <v>6</v>
      </c>
      <c r="H89" s="845" t="s">
        <v>5</v>
      </c>
      <c r="I89" s="824" t="s">
        <v>562</v>
      </c>
      <c r="J89" s="824" t="s">
        <v>1201</v>
      </c>
      <c r="K89" s="824">
        <v>125</v>
      </c>
      <c r="L89" s="818">
        <v>31</v>
      </c>
      <c r="M89" s="844">
        <f t="shared" si="1"/>
        <v>0.248</v>
      </c>
      <c r="N89" s="765" t="s">
        <v>1703</v>
      </c>
    </row>
    <row r="90" spans="1:14">
      <c r="A90" s="772" t="s">
        <v>201</v>
      </c>
      <c r="B90" s="824" t="s">
        <v>201</v>
      </c>
      <c r="C90" s="824">
        <v>2016</v>
      </c>
      <c r="D90" s="820" t="s">
        <v>389</v>
      </c>
      <c r="E90" s="814">
        <v>2</v>
      </c>
      <c r="F90" s="834" t="s">
        <v>10</v>
      </c>
      <c r="G90" s="808" t="s">
        <v>6</v>
      </c>
      <c r="H90" s="845" t="s">
        <v>5</v>
      </c>
      <c r="I90" s="824" t="s">
        <v>459</v>
      </c>
      <c r="J90" s="822" t="s">
        <v>1201</v>
      </c>
      <c r="K90" s="824">
        <v>125</v>
      </c>
      <c r="L90" s="818">
        <v>31</v>
      </c>
      <c r="M90" s="844">
        <f t="shared" si="1"/>
        <v>0.248</v>
      </c>
      <c r="N90" s="765" t="s">
        <v>1703</v>
      </c>
    </row>
    <row r="91" spans="1:14">
      <c r="A91" s="829" t="s">
        <v>201</v>
      </c>
      <c r="B91" s="824" t="s">
        <v>201</v>
      </c>
      <c r="C91" s="824">
        <v>2016</v>
      </c>
      <c r="D91" s="820" t="s">
        <v>389</v>
      </c>
      <c r="E91" s="814">
        <v>2</v>
      </c>
      <c r="F91" s="834" t="s">
        <v>10</v>
      </c>
      <c r="G91" s="808" t="s">
        <v>6</v>
      </c>
      <c r="H91" s="845" t="s">
        <v>5</v>
      </c>
      <c r="I91" s="824" t="s">
        <v>461</v>
      </c>
      <c r="J91" s="824" t="s">
        <v>1201</v>
      </c>
      <c r="K91" s="824">
        <v>125</v>
      </c>
      <c r="L91" s="818">
        <v>31</v>
      </c>
      <c r="M91" s="844">
        <f t="shared" si="1"/>
        <v>0.248</v>
      </c>
      <c r="N91" s="765" t="s">
        <v>1703</v>
      </c>
    </row>
    <row r="92" spans="1:14">
      <c r="A92" s="829" t="s">
        <v>201</v>
      </c>
      <c r="B92" s="824" t="s">
        <v>201</v>
      </c>
      <c r="C92" s="824">
        <v>2016</v>
      </c>
      <c r="D92" s="820" t="s">
        <v>389</v>
      </c>
      <c r="E92" s="814">
        <v>2</v>
      </c>
      <c r="F92" s="834" t="s">
        <v>10</v>
      </c>
      <c r="G92" s="808" t="s">
        <v>6</v>
      </c>
      <c r="H92" s="845" t="s">
        <v>5</v>
      </c>
      <c r="I92" s="824" t="s">
        <v>457</v>
      </c>
      <c r="J92" s="824" t="s">
        <v>1203</v>
      </c>
      <c r="K92" s="824">
        <v>125</v>
      </c>
      <c r="L92" s="818">
        <v>74</v>
      </c>
      <c r="M92" s="844">
        <f t="shared" si="1"/>
        <v>0.59199999999999997</v>
      </c>
      <c r="N92" s="765" t="s">
        <v>1703</v>
      </c>
    </row>
    <row r="93" spans="1:14">
      <c r="A93" s="829" t="s">
        <v>201</v>
      </c>
      <c r="B93" s="824" t="s">
        <v>201</v>
      </c>
      <c r="C93" s="824">
        <v>2016</v>
      </c>
      <c r="D93" s="820" t="s">
        <v>397</v>
      </c>
      <c r="E93" s="879">
        <v>1</v>
      </c>
      <c r="F93" s="881" t="s">
        <v>10</v>
      </c>
      <c r="G93" s="832" t="s">
        <v>6</v>
      </c>
      <c r="H93" s="832" t="s">
        <v>655</v>
      </c>
      <c r="I93" s="814" t="s">
        <v>459</v>
      </c>
      <c r="J93" s="763" t="s">
        <v>1204</v>
      </c>
      <c r="K93" s="851">
        <v>100</v>
      </c>
      <c r="L93" s="847">
        <v>46</v>
      </c>
      <c r="M93" s="844">
        <f t="shared" si="1"/>
        <v>0.46</v>
      </c>
      <c r="N93" s="765" t="s">
        <v>1702</v>
      </c>
    </row>
    <row r="94" spans="1:14">
      <c r="A94" s="829" t="s">
        <v>201</v>
      </c>
      <c r="B94" s="824" t="s">
        <v>201</v>
      </c>
      <c r="C94" s="824">
        <v>2016</v>
      </c>
      <c r="D94" s="820" t="s">
        <v>397</v>
      </c>
      <c r="E94" s="879">
        <v>1</v>
      </c>
      <c r="F94" s="881" t="s">
        <v>10</v>
      </c>
      <c r="G94" s="832" t="s">
        <v>6</v>
      </c>
      <c r="H94" s="832" t="s">
        <v>655</v>
      </c>
      <c r="I94" s="824" t="s">
        <v>461</v>
      </c>
      <c r="J94" s="851" t="s">
        <v>1666</v>
      </c>
      <c r="K94" s="851">
        <v>1000</v>
      </c>
      <c r="L94" s="847">
        <v>702</v>
      </c>
      <c r="M94" s="844">
        <f t="shared" si="1"/>
        <v>0.70199999999999996</v>
      </c>
      <c r="N94" s="765" t="s">
        <v>1702</v>
      </c>
    </row>
    <row r="95" spans="1:14">
      <c r="A95" s="829" t="s">
        <v>201</v>
      </c>
      <c r="B95" s="824" t="s">
        <v>201</v>
      </c>
      <c r="C95" s="824">
        <v>2016</v>
      </c>
      <c r="D95" s="820" t="s">
        <v>397</v>
      </c>
      <c r="E95" s="879">
        <v>1</v>
      </c>
      <c r="F95" s="881" t="s">
        <v>10</v>
      </c>
      <c r="G95" s="832" t="s">
        <v>6</v>
      </c>
      <c r="H95" s="832" t="s">
        <v>655</v>
      </c>
      <c r="I95" s="824" t="s">
        <v>457</v>
      </c>
      <c r="J95" s="762" t="s">
        <v>1204</v>
      </c>
      <c r="K95" s="851">
        <v>100</v>
      </c>
      <c r="L95" s="847">
        <v>46</v>
      </c>
      <c r="M95" s="844">
        <f t="shared" si="1"/>
        <v>0.46</v>
      </c>
      <c r="N95" s="765" t="s">
        <v>1702</v>
      </c>
    </row>
    <row r="96" spans="1:14" ht="38.25">
      <c r="A96" s="829" t="s">
        <v>201</v>
      </c>
      <c r="B96" s="824" t="s">
        <v>201</v>
      </c>
      <c r="C96" s="824">
        <v>2016</v>
      </c>
      <c r="D96" s="820" t="s">
        <v>398</v>
      </c>
      <c r="E96" s="879">
        <v>1</v>
      </c>
      <c r="F96" s="881" t="s">
        <v>10</v>
      </c>
      <c r="G96" s="832" t="s">
        <v>6</v>
      </c>
      <c r="H96" s="832" t="s">
        <v>649</v>
      </c>
      <c r="I96" s="824" t="s">
        <v>459</v>
      </c>
      <c r="J96" s="762" t="s">
        <v>1204</v>
      </c>
      <c r="K96" s="851">
        <v>230</v>
      </c>
      <c r="L96" s="847">
        <v>55</v>
      </c>
      <c r="M96" s="844">
        <f t="shared" si="1"/>
        <v>0.2391304347826087</v>
      </c>
      <c r="N96" s="765" t="s">
        <v>1667</v>
      </c>
    </row>
    <row r="97" spans="1:14">
      <c r="A97" s="829" t="s">
        <v>201</v>
      </c>
      <c r="B97" s="824" t="s">
        <v>201</v>
      </c>
      <c r="C97" s="824">
        <v>2016</v>
      </c>
      <c r="D97" s="820" t="s">
        <v>398</v>
      </c>
      <c r="E97" s="879">
        <v>1</v>
      </c>
      <c r="F97" s="881" t="s">
        <v>10</v>
      </c>
      <c r="G97" s="832" t="s">
        <v>6</v>
      </c>
      <c r="H97" s="832" t="s">
        <v>649</v>
      </c>
      <c r="I97" s="824" t="s">
        <v>461</v>
      </c>
      <c r="J97" s="851" t="s">
        <v>1666</v>
      </c>
      <c r="K97" s="851">
        <v>2530</v>
      </c>
      <c r="L97" s="847">
        <v>3207</v>
      </c>
      <c r="M97" s="844">
        <f t="shared" si="1"/>
        <v>1.2675889328063241</v>
      </c>
      <c r="N97" s="765" t="s">
        <v>1668</v>
      </c>
    </row>
    <row r="98" spans="1:14" ht="38.25">
      <c r="A98" s="829" t="s">
        <v>201</v>
      </c>
      <c r="B98" s="824" t="s">
        <v>201</v>
      </c>
      <c r="C98" s="824">
        <v>2016</v>
      </c>
      <c r="D98" s="820" t="s">
        <v>398</v>
      </c>
      <c r="E98" s="879">
        <v>1</v>
      </c>
      <c r="F98" s="881" t="s">
        <v>10</v>
      </c>
      <c r="G98" s="832" t="s">
        <v>6</v>
      </c>
      <c r="H98" s="832" t="s">
        <v>649</v>
      </c>
      <c r="I98" s="824" t="s">
        <v>457</v>
      </c>
      <c r="J98" s="762" t="s">
        <v>1204</v>
      </c>
      <c r="K98" s="763">
        <v>230</v>
      </c>
      <c r="L98" s="847">
        <v>77</v>
      </c>
      <c r="M98" s="844">
        <f t="shared" si="1"/>
        <v>0.33478260869565218</v>
      </c>
      <c r="N98" s="765" t="s">
        <v>1667</v>
      </c>
    </row>
    <row r="99" spans="1:14">
      <c r="A99" s="829" t="s">
        <v>201</v>
      </c>
      <c r="B99" s="824" t="s">
        <v>201</v>
      </c>
      <c r="C99" s="824">
        <v>2016</v>
      </c>
      <c r="D99" s="820" t="s">
        <v>401</v>
      </c>
      <c r="E99" s="879">
        <v>1</v>
      </c>
      <c r="F99" s="881" t="s">
        <v>10</v>
      </c>
      <c r="G99" s="832" t="s">
        <v>6</v>
      </c>
      <c r="H99" s="832" t="s">
        <v>649</v>
      </c>
      <c r="I99" s="824" t="s">
        <v>459</v>
      </c>
      <c r="J99" s="762" t="s">
        <v>1204</v>
      </c>
      <c r="K99" s="763">
        <v>100</v>
      </c>
      <c r="L99" s="847">
        <v>33</v>
      </c>
      <c r="M99" s="844">
        <f t="shared" si="1"/>
        <v>0.33</v>
      </c>
      <c r="N99" s="765" t="s">
        <v>1702</v>
      </c>
    </row>
    <row r="100" spans="1:14">
      <c r="A100" s="829" t="s">
        <v>201</v>
      </c>
      <c r="B100" s="824" t="s">
        <v>201</v>
      </c>
      <c r="C100" s="824">
        <v>2016</v>
      </c>
      <c r="D100" s="820" t="s">
        <v>401</v>
      </c>
      <c r="E100" s="879">
        <v>1</v>
      </c>
      <c r="F100" s="881" t="s">
        <v>10</v>
      </c>
      <c r="G100" s="832" t="s">
        <v>6</v>
      </c>
      <c r="H100" s="832" t="s">
        <v>649</v>
      </c>
      <c r="I100" s="824" t="s">
        <v>461</v>
      </c>
      <c r="J100" s="851" t="s">
        <v>1666</v>
      </c>
      <c r="K100" s="763">
        <v>1000</v>
      </c>
      <c r="L100" s="847">
        <v>315</v>
      </c>
      <c r="M100" s="844">
        <f t="shared" si="1"/>
        <v>0.315</v>
      </c>
      <c r="N100" s="765" t="s">
        <v>1702</v>
      </c>
    </row>
    <row r="101" spans="1:14">
      <c r="A101" s="829" t="s">
        <v>201</v>
      </c>
      <c r="B101" s="824" t="s">
        <v>201</v>
      </c>
      <c r="C101" s="824">
        <v>2016</v>
      </c>
      <c r="D101" s="820" t="s">
        <v>401</v>
      </c>
      <c r="E101" s="879">
        <v>1</v>
      </c>
      <c r="F101" s="881" t="s">
        <v>10</v>
      </c>
      <c r="G101" s="832" t="s">
        <v>6</v>
      </c>
      <c r="H101" s="832" t="s">
        <v>649</v>
      </c>
      <c r="I101" s="824" t="s">
        <v>457</v>
      </c>
      <c r="J101" s="762" t="s">
        <v>1204</v>
      </c>
      <c r="K101" s="763">
        <v>100</v>
      </c>
      <c r="L101" s="847">
        <v>33</v>
      </c>
      <c r="M101" s="844">
        <f t="shared" si="1"/>
        <v>0.33</v>
      </c>
      <c r="N101" s="765" t="s">
        <v>1702</v>
      </c>
    </row>
    <row r="102" spans="1:14">
      <c r="A102" s="829" t="s">
        <v>201</v>
      </c>
      <c r="B102" s="824" t="s">
        <v>201</v>
      </c>
      <c r="C102" s="824">
        <v>2016</v>
      </c>
      <c r="D102" s="820" t="s">
        <v>405</v>
      </c>
      <c r="E102" s="814">
        <v>1</v>
      </c>
      <c r="F102" s="834" t="s">
        <v>10</v>
      </c>
      <c r="G102" s="808" t="s">
        <v>6</v>
      </c>
      <c r="H102" s="845" t="s">
        <v>649</v>
      </c>
      <c r="I102" s="824" t="s">
        <v>562</v>
      </c>
      <c r="J102" s="762" t="s">
        <v>1204</v>
      </c>
      <c r="K102" s="851">
        <v>0</v>
      </c>
      <c r="L102" s="847">
        <v>22</v>
      </c>
      <c r="M102" s="844" t="e">
        <f t="shared" si="1"/>
        <v>#DIV/0!</v>
      </c>
      <c r="N102" s="765" t="s">
        <v>1704</v>
      </c>
    </row>
    <row r="103" spans="1:14">
      <c r="A103" s="829" t="s">
        <v>201</v>
      </c>
      <c r="B103" s="824" t="s">
        <v>201</v>
      </c>
      <c r="C103" s="824">
        <v>2016</v>
      </c>
      <c r="D103" s="820" t="s">
        <v>405</v>
      </c>
      <c r="E103" s="814">
        <v>1</v>
      </c>
      <c r="F103" s="834" t="s">
        <v>10</v>
      </c>
      <c r="G103" s="808" t="s">
        <v>6</v>
      </c>
      <c r="H103" s="845" t="s">
        <v>649</v>
      </c>
      <c r="I103" s="814" t="s">
        <v>459</v>
      </c>
      <c r="J103" s="762" t="s">
        <v>1204</v>
      </c>
      <c r="K103" s="851">
        <v>0</v>
      </c>
      <c r="L103" s="847">
        <v>59</v>
      </c>
      <c r="M103" s="844" t="e">
        <f t="shared" si="1"/>
        <v>#DIV/0!</v>
      </c>
      <c r="N103" s="765" t="s">
        <v>1704</v>
      </c>
    </row>
    <row r="104" spans="1:14">
      <c r="A104" s="772" t="s">
        <v>201</v>
      </c>
      <c r="B104" s="824" t="s">
        <v>201</v>
      </c>
      <c r="C104" s="824">
        <v>2016</v>
      </c>
      <c r="D104" s="820" t="s">
        <v>405</v>
      </c>
      <c r="E104" s="814">
        <v>1</v>
      </c>
      <c r="F104" s="834" t="s">
        <v>10</v>
      </c>
      <c r="G104" s="808" t="s">
        <v>6</v>
      </c>
      <c r="H104" s="845" t="s">
        <v>649</v>
      </c>
      <c r="I104" s="824" t="s">
        <v>461</v>
      </c>
      <c r="J104" s="851" t="s">
        <v>1666</v>
      </c>
      <c r="K104" s="851">
        <v>0</v>
      </c>
      <c r="L104" s="847">
        <v>535</v>
      </c>
      <c r="M104" s="844" t="e">
        <f t="shared" si="1"/>
        <v>#DIV/0!</v>
      </c>
      <c r="N104" s="765" t="s">
        <v>1704</v>
      </c>
    </row>
    <row r="105" spans="1:14">
      <c r="A105" s="772" t="s">
        <v>201</v>
      </c>
      <c r="B105" s="824" t="s">
        <v>201</v>
      </c>
      <c r="C105" s="824">
        <v>2016</v>
      </c>
      <c r="D105" s="820" t="s">
        <v>405</v>
      </c>
      <c r="E105" s="814">
        <v>1</v>
      </c>
      <c r="F105" s="834" t="s">
        <v>10</v>
      </c>
      <c r="G105" s="808" t="s">
        <v>6</v>
      </c>
      <c r="H105" s="845" t="s">
        <v>649</v>
      </c>
      <c r="I105" s="824" t="s">
        <v>457</v>
      </c>
      <c r="J105" s="762" t="s">
        <v>1204</v>
      </c>
      <c r="K105" s="851">
        <v>0</v>
      </c>
      <c r="L105" s="847">
        <v>59</v>
      </c>
      <c r="M105" s="844" t="e">
        <f t="shared" si="1"/>
        <v>#DIV/0!</v>
      </c>
      <c r="N105" s="765" t="s">
        <v>1704</v>
      </c>
    </row>
    <row r="106" spans="1:14" ht="25.5">
      <c r="A106" s="772" t="s">
        <v>201</v>
      </c>
      <c r="B106" s="824" t="s">
        <v>201</v>
      </c>
      <c r="C106" s="824">
        <v>2016</v>
      </c>
      <c r="D106" s="820" t="s">
        <v>414</v>
      </c>
      <c r="E106" s="879">
        <v>1</v>
      </c>
      <c r="F106" s="881" t="s">
        <v>10</v>
      </c>
      <c r="G106" s="832" t="s">
        <v>6</v>
      </c>
      <c r="H106" s="832" t="s">
        <v>1669</v>
      </c>
      <c r="I106" s="814" t="s">
        <v>562</v>
      </c>
      <c r="J106" s="762" t="s">
        <v>1201</v>
      </c>
      <c r="K106" s="851">
        <v>5500</v>
      </c>
      <c r="L106" s="847">
        <v>3116</v>
      </c>
      <c r="M106" s="844">
        <f t="shared" si="1"/>
        <v>0.56654545454545457</v>
      </c>
      <c r="N106" s="765" t="s">
        <v>1670</v>
      </c>
    </row>
    <row r="107" spans="1:14" ht="25.5">
      <c r="A107" s="829" t="s">
        <v>201</v>
      </c>
      <c r="B107" s="824" t="s">
        <v>201</v>
      </c>
      <c r="C107" s="824">
        <v>2016</v>
      </c>
      <c r="D107" s="820" t="s">
        <v>414</v>
      </c>
      <c r="E107" s="879">
        <v>1</v>
      </c>
      <c r="F107" s="881" t="s">
        <v>10</v>
      </c>
      <c r="G107" s="832" t="s">
        <v>6</v>
      </c>
      <c r="H107" s="832" t="s">
        <v>1669</v>
      </c>
      <c r="I107" s="814" t="s">
        <v>459</v>
      </c>
      <c r="J107" s="762" t="s">
        <v>1201</v>
      </c>
      <c r="K107" s="763">
        <v>4000</v>
      </c>
      <c r="L107" s="847">
        <v>3224</v>
      </c>
      <c r="M107" s="844">
        <f t="shared" si="1"/>
        <v>0.80600000000000005</v>
      </c>
      <c r="N107" s="765" t="s">
        <v>1670</v>
      </c>
    </row>
    <row r="108" spans="1:14" ht="25.5">
      <c r="A108" s="829" t="s">
        <v>201</v>
      </c>
      <c r="B108" s="824" t="s">
        <v>201</v>
      </c>
      <c r="C108" s="824">
        <v>2016</v>
      </c>
      <c r="D108" s="820" t="s">
        <v>414</v>
      </c>
      <c r="E108" s="879">
        <v>1</v>
      </c>
      <c r="F108" s="881" t="s">
        <v>10</v>
      </c>
      <c r="G108" s="832" t="s">
        <v>6</v>
      </c>
      <c r="H108" s="832" t="s">
        <v>1669</v>
      </c>
      <c r="I108" s="814" t="s">
        <v>461</v>
      </c>
      <c r="J108" s="762" t="s">
        <v>1201</v>
      </c>
      <c r="K108" s="763">
        <v>5500</v>
      </c>
      <c r="L108" s="847">
        <v>3327</v>
      </c>
      <c r="M108" s="844">
        <f t="shared" si="1"/>
        <v>0.60490909090909095</v>
      </c>
      <c r="N108" s="765" t="s">
        <v>1670</v>
      </c>
    </row>
    <row r="109" spans="1:14" ht="25.5">
      <c r="A109" s="829" t="s">
        <v>201</v>
      </c>
      <c r="B109" s="824" t="s">
        <v>201</v>
      </c>
      <c r="C109" s="824">
        <v>2016</v>
      </c>
      <c r="D109" s="820" t="s">
        <v>414</v>
      </c>
      <c r="E109" s="879">
        <v>1</v>
      </c>
      <c r="F109" s="881" t="s">
        <v>10</v>
      </c>
      <c r="G109" s="832" t="s">
        <v>6</v>
      </c>
      <c r="H109" s="832" t="s">
        <v>1669</v>
      </c>
      <c r="I109" s="814" t="s">
        <v>457</v>
      </c>
      <c r="J109" s="762" t="s">
        <v>1201</v>
      </c>
      <c r="K109" s="763">
        <v>5500</v>
      </c>
      <c r="L109" s="847">
        <v>3875</v>
      </c>
      <c r="M109" s="844">
        <f t="shared" si="1"/>
        <v>0.70454545454545459</v>
      </c>
      <c r="N109" s="765" t="s">
        <v>1670</v>
      </c>
    </row>
    <row r="110" spans="1:14">
      <c r="A110" s="829" t="s">
        <v>201</v>
      </c>
      <c r="B110" s="824" t="s">
        <v>201</v>
      </c>
      <c r="C110" s="824">
        <v>2016</v>
      </c>
      <c r="D110" s="820" t="s">
        <v>633</v>
      </c>
      <c r="E110" s="879">
        <v>2</v>
      </c>
      <c r="F110" s="881" t="s">
        <v>10</v>
      </c>
      <c r="G110" s="832" t="s">
        <v>6</v>
      </c>
      <c r="H110" s="832" t="s">
        <v>652</v>
      </c>
      <c r="I110" s="824" t="s">
        <v>562</v>
      </c>
      <c r="J110" s="851" t="s">
        <v>1671</v>
      </c>
      <c r="K110" s="851">
        <v>800</v>
      </c>
      <c r="L110" s="847">
        <v>1382</v>
      </c>
      <c r="M110" s="844">
        <f t="shared" si="1"/>
        <v>1.7275</v>
      </c>
      <c r="N110" s="765" t="s">
        <v>1661</v>
      </c>
    </row>
    <row r="111" spans="1:14">
      <c r="A111" s="829" t="s">
        <v>201</v>
      </c>
      <c r="B111" s="824" t="s">
        <v>201</v>
      </c>
      <c r="C111" s="824">
        <v>2016</v>
      </c>
      <c r="D111" s="820" t="s">
        <v>633</v>
      </c>
      <c r="E111" s="879">
        <v>2</v>
      </c>
      <c r="F111" s="881" t="s">
        <v>10</v>
      </c>
      <c r="G111" s="832" t="s">
        <v>6</v>
      </c>
      <c r="H111" s="832" t="s">
        <v>652</v>
      </c>
      <c r="I111" s="824" t="s">
        <v>459</v>
      </c>
      <c r="J111" s="851" t="s">
        <v>1671</v>
      </c>
      <c r="K111" s="851">
        <v>1500</v>
      </c>
      <c r="L111" s="847">
        <v>1502</v>
      </c>
      <c r="M111" s="844">
        <f t="shared" si="1"/>
        <v>1.0013333333333334</v>
      </c>
      <c r="N111" s="765"/>
    </row>
    <row r="112" spans="1:14">
      <c r="A112" s="829" t="s">
        <v>201</v>
      </c>
      <c r="B112" s="824" t="s">
        <v>201</v>
      </c>
      <c r="C112" s="824">
        <v>2016</v>
      </c>
      <c r="D112" s="820" t="s">
        <v>633</v>
      </c>
      <c r="E112" s="879">
        <v>2</v>
      </c>
      <c r="F112" s="881" t="s">
        <v>10</v>
      </c>
      <c r="G112" s="832" t="s">
        <v>6</v>
      </c>
      <c r="H112" s="832" t="s">
        <v>652</v>
      </c>
      <c r="I112" s="824" t="s">
        <v>461</v>
      </c>
      <c r="J112" s="851" t="s">
        <v>1671</v>
      </c>
      <c r="K112" s="851">
        <v>1500</v>
      </c>
      <c r="L112" s="847">
        <v>1578</v>
      </c>
      <c r="M112" s="844">
        <f t="shared" si="1"/>
        <v>1.052</v>
      </c>
      <c r="N112" s="765"/>
    </row>
    <row r="113" spans="1:14">
      <c r="A113" s="829" t="s">
        <v>201</v>
      </c>
      <c r="B113" s="824" t="s">
        <v>201</v>
      </c>
      <c r="C113" s="824">
        <v>2016</v>
      </c>
      <c r="D113" s="820" t="s">
        <v>633</v>
      </c>
      <c r="E113" s="879">
        <v>2</v>
      </c>
      <c r="F113" s="880" t="s">
        <v>10</v>
      </c>
      <c r="G113" s="832" t="s">
        <v>6</v>
      </c>
      <c r="H113" s="832" t="s">
        <v>652</v>
      </c>
      <c r="I113" s="824" t="s">
        <v>457</v>
      </c>
      <c r="J113" s="851" t="s">
        <v>1671</v>
      </c>
      <c r="K113" s="851">
        <v>1500</v>
      </c>
      <c r="L113" s="847">
        <v>1579</v>
      </c>
      <c r="M113" s="844">
        <f t="shared" si="1"/>
        <v>1.0526666666666666</v>
      </c>
      <c r="N113" s="765"/>
    </row>
    <row r="114" spans="1:14">
      <c r="A114" s="829" t="s">
        <v>201</v>
      </c>
      <c r="B114" s="824" t="s">
        <v>201</v>
      </c>
      <c r="C114" s="824">
        <v>2016</v>
      </c>
      <c r="D114" s="820" t="s">
        <v>418</v>
      </c>
      <c r="E114" s="879">
        <v>1</v>
      </c>
      <c r="F114" s="763" t="s">
        <v>10</v>
      </c>
      <c r="G114" s="832" t="s">
        <v>6</v>
      </c>
      <c r="H114" s="832" t="s">
        <v>653</v>
      </c>
      <c r="I114" s="824" t="s">
        <v>562</v>
      </c>
      <c r="J114" s="851" t="s">
        <v>1671</v>
      </c>
      <c r="K114" s="851">
        <v>1000</v>
      </c>
      <c r="L114" s="847">
        <v>843</v>
      </c>
      <c r="M114" s="844">
        <f t="shared" si="1"/>
        <v>0.84299999999999997</v>
      </c>
      <c r="N114" s="765"/>
    </row>
    <row r="115" spans="1:14" ht="38.25">
      <c r="A115" s="829" t="s">
        <v>201</v>
      </c>
      <c r="B115" s="824" t="s">
        <v>201</v>
      </c>
      <c r="C115" s="824">
        <v>2016</v>
      </c>
      <c r="D115" s="820" t="s">
        <v>418</v>
      </c>
      <c r="E115" s="879">
        <v>1</v>
      </c>
      <c r="F115" s="763" t="s">
        <v>10</v>
      </c>
      <c r="G115" s="832" t="s">
        <v>6</v>
      </c>
      <c r="H115" s="832" t="s">
        <v>653</v>
      </c>
      <c r="I115" s="824" t="s">
        <v>459</v>
      </c>
      <c r="J115" s="851" t="s">
        <v>1671</v>
      </c>
      <c r="K115" s="851">
        <v>2000</v>
      </c>
      <c r="L115" s="847">
        <v>973</v>
      </c>
      <c r="M115" s="844">
        <f t="shared" si="1"/>
        <v>0.48649999999999999</v>
      </c>
      <c r="N115" s="765" t="s">
        <v>1672</v>
      </c>
    </row>
    <row r="116" spans="1:14" ht="38.25">
      <c r="A116" s="829" t="s">
        <v>201</v>
      </c>
      <c r="B116" s="824" t="s">
        <v>201</v>
      </c>
      <c r="C116" s="824">
        <v>2016</v>
      </c>
      <c r="D116" s="820" t="s">
        <v>418</v>
      </c>
      <c r="E116" s="879">
        <v>1</v>
      </c>
      <c r="F116" s="763" t="s">
        <v>10</v>
      </c>
      <c r="G116" s="832" t="s">
        <v>6</v>
      </c>
      <c r="H116" s="832" t="s">
        <v>653</v>
      </c>
      <c r="I116" s="824" t="s">
        <v>461</v>
      </c>
      <c r="J116" s="851" t="s">
        <v>1671</v>
      </c>
      <c r="K116" s="851">
        <v>2000</v>
      </c>
      <c r="L116" s="847">
        <v>976</v>
      </c>
      <c r="M116" s="844">
        <f t="shared" si="1"/>
        <v>0.48799999999999999</v>
      </c>
      <c r="N116" s="765" t="s">
        <v>1672</v>
      </c>
    </row>
    <row r="117" spans="1:14" ht="38.25">
      <c r="A117" s="829" t="s">
        <v>201</v>
      </c>
      <c r="B117" s="824" t="s">
        <v>201</v>
      </c>
      <c r="C117" s="824">
        <v>2016</v>
      </c>
      <c r="D117" s="820" t="s">
        <v>418</v>
      </c>
      <c r="E117" s="879">
        <v>1</v>
      </c>
      <c r="F117" s="763" t="s">
        <v>10</v>
      </c>
      <c r="G117" s="832" t="s">
        <v>6</v>
      </c>
      <c r="H117" s="832" t="s">
        <v>653</v>
      </c>
      <c r="I117" s="824" t="s">
        <v>457</v>
      </c>
      <c r="J117" s="851" t="s">
        <v>1671</v>
      </c>
      <c r="K117" s="851">
        <v>2000</v>
      </c>
      <c r="L117" s="847">
        <v>976</v>
      </c>
      <c r="M117" s="844">
        <f t="shared" si="1"/>
        <v>0.48799999999999999</v>
      </c>
      <c r="N117" s="765" t="s">
        <v>1672</v>
      </c>
    </row>
    <row r="118" spans="1:14" ht="25.5">
      <c r="A118" s="829" t="s">
        <v>201</v>
      </c>
      <c r="B118" s="824" t="s">
        <v>201</v>
      </c>
      <c r="C118" s="824">
        <v>2016</v>
      </c>
      <c r="D118" s="820" t="s">
        <v>425</v>
      </c>
      <c r="E118" s="879">
        <v>2</v>
      </c>
      <c r="F118" s="763" t="s">
        <v>10</v>
      </c>
      <c r="G118" s="832" t="s">
        <v>6</v>
      </c>
      <c r="H118" s="832" t="s">
        <v>649</v>
      </c>
      <c r="I118" s="824" t="s">
        <v>459</v>
      </c>
      <c r="J118" s="762" t="s">
        <v>1204</v>
      </c>
      <c r="K118" s="851">
        <v>300</v>
      </c>
      <c r="L118" s="847">
        <v>138</v>
      </c>
      <c r="M118" s="844">
        <f t="shared" si="1"/>
        <v>0.46</v>
      </c>
      <c r="N118" s="765" t="s">
        <v>1652</v>
      </c>
    </row>
    <row r="119" spans="1:14" ht="25.5">
      <c r="A119" s="829" t="s">
        <v>201</v>
      </c>
      <c r="B119" s="824" t="s">
        <v>201</v>
      </c>
      <c r="C119" s="824">
        <v>2016</v>
      </c>
      <c r="D119" s="820" t="s">
        <v>425</v>
      </c>
      <c r="E119" s="879">
        <v>2</v>
      </c>
      <c r="F119" s="880" t="s">
        <v>10</v>
      </c>
      <c r="G119" s="832" t="s">
        <v>6</v>
      </c>
      <c r="H119" s="832" t="s">
        <v>649</v>
      </c>
      <c r="I119" s="824" t="s">
        <v>461</v>
      </c>
      <c r="J119" s="762" t="s">
        <v>1204</v>
      </c>
      <c r="K119" s="851">
        <v>300</v>
      </c>
      <c r="L119" s="847">
        <v>138</v>
      </c>
      <c r="M119" s="844">
        <f t="shared" si="1"/>
        <v>0.46</v>
      </c>
      <c r="N119" s="765" t="s">
        <v>1652</v>
      </c>
    </row>
    <row r="120" spans="1:14" ht="25.5">
      <c r="A120" s="829" t="s">
        <v>201</v>
      </c>
      <c r="B120" s="824" t="s">
        <v>201</v>
      </c>
      <c r="C120" s="824">
        <v>2016</v>
      </c>
      <c r="D120" s="820" t="s">
        <v>425</v>
      </c>
      <c r="E120" s="879">
        <v>2</v>
      </c>
      <c r="F120" s="763" t="s">
        <v>10</v>
      </c>
      <c r="G120" s="832" t="s">
        <v>6</v>
      </c>
      <c r="H120" s="832" t="s">
        <v>649</v>
      </c>
      <c r="I120" s="824" t="s">
        <v>457</v>
      </c>
      <c r="J120" s="762" t="s">
        <v>1204</v>
      </c>
      <c r="K120" s="851">
        <v>300</v>
      </c>
      <c r="L120" s="847">
        <v>138</v>
      </c>
      <c r="M120" s="844">
        <f t="shared" si="1"/>
        <v>0.46</v>
      </c>
      <c r="N120" s="765" t="s">
        <v>1652</v>
      </c>
    </row>
    <row r="121" spans="1:14">
      <c r="A121" s="829" t="s">
        <v>201</v>
      </c>
      <c r="B121" s="824" t="s">
        <v>201</v>
      </c>
      <c r="C121" s="824">
        <v>2016</v>
      </c>
      <c r="D121" s="820" t="s">
        <v>448</v>
      </c>
      <c r="E121" s="814">
        <v>2</v>
      </c>
      <c r="F121" s="841" t="s">
        <v>10</v>
      </c>
      <c r="G121" s="808" t="s">
        <v>6</v>
      </c>
      <c r="H121" s="845" t="s">
        <v>5</v>
      </c>
      <c r="I121" s="824" t="s">
        <v>562</v>
      </c>
      <c r="J121" s="824" t="s">
        <v>1201</v>
      </c>
      <c r="K121" s="824">
        <v>125</v>
      </c>
      <c r="L121" s="818">
        <v>143</v>
      </c>
      <c r="M121" s="844">
        <f t="shared" si="1"/>
        <v>1.1439999999999999</v>
      </c>
      <c r="N121" s="765"/>
    </row>
    <row r="122" spans="1:14">
      <c r="A122" s="829" t="s">
        <v>201</v>
      </c>
      <c r="B122" s="824" t="s">
        <v>201</v>
      </c>
      <c r="C122" s="824">
        <v>2016</v>
      </c>
      <c r="D122" s="820" t="s">
        <v>448</v>
      </c>
      <c r="E122" s="814">
        <v>2</v>
      </c>
      <c r="F122" s="841" t="s">
        <v>10</v>
      </c>
      <c r="G122" s="808" t="s">
        <v>6</v>
      </c>
      <c r="H122" s="845" t="s">
        <v>5</v>
      </c>
      <c r="I122" s="824" t="s">
        <v>459</v>
      </c>
      <c r="J122" s="824" t="s">
        <v>1201</v>
      </c>
      <c r="K122" s="824">
        <v>125</v>
      </c>
      <c r="L122" s="818">
        <v>116</v>
      </c>
      <c r="M122" s="844">
        <f t="shared" si="1"/>
        <v>0.92800000000000005</v>
      </c>
      <c r="N122" s="765"/>
    </row>
    <row r="123" spans="1:14">
      <c r="A123" s="829" t="s">
        <v>201</v>
      </c>
      <c r="B123" s="824" t="s">
        <v>201</v>
      </c>
      <c r="C123" s="824">
        <v>2016</v>
      </c>
      <c r="D123" s="820" t="s">
        <v>448</v>
      </c>
      <c r="E123" s="814">
        <v>2</v>
      </c>
      <c r="F123" s="841" t="s">
        <v>10</v>
      </c>
      <c r="G123" s="808" t="s">
        <v>6</v>
      </c>
      <c r="H123" s="845" t="s">
        <v>5</v>
      </c>
      <c r="I123" s="824" t="s">
        <v>461</v>
      </c>
      <c r="J123" s="824" t="s">
        <v>1201</v>
      </c>
      <c r="K123" s="824">
        <v>125</v>
      </c>
      <c r="L123" s="818">
        <v>143</v>
      </c>
      <c r="M123" s="844">
        <f t="shared" si="1"/>
        <v>1.1439999999999999</v>
      </c>
      <c r="N123" s="765"/>
    </row>
    <row r="124" spans="1:14">
      <c r="A124" s="829" t="s">
        <v>201</v>
      </c>
      <c r="B124" s="824" t="s">
        <v>201</v>
      </c>
      <c r="C124" s="824">
        <v>2016</v>
      </c>
      <c r="D124" s="820" t="s">
        <v>448</v>
      </c>
      <c r="E124" s="814">
        <v>2</v>
      </c>
      <c r="F124" s="841" t="s">
        <v>10</v>
      </c>
      <c r="G124" s="808" t="s">
        <v>6</v>
      </c>
      <c r="H124" s="845" t="s">
        <v>5</v>
      </c>
      <c r="I124" s="824" t="s">
        <v>457</v>
      </c>
      <c r="J124" s="824" t="s">
        <v>1201</v>
      </c>
      <c r="K124" s="824">
        <v>125</v>
      </c>
      <c r="L124" s="818">
        <v>143</v>
      </c>
      <c r="M124" s="844">
        <f t="shared" si="1"/>
        <v>1.1439999999999999</v>
      </c>
      <c r="N124" s="765"/>
    </row>
    <row r="125" spans="1:14">
      <c r="A125" s="829" t="s">
        <v>201</v>
      </c>
      <c r="B125" s="824" t="s">
        <v>201</v>
      </c>
      <c r="C125" s="824">
        <v>2016</v>
      </c>
      <c r="D125" s="820" t="s">
        <v>449</v>
      </c>
      <c r="E125" s="879">
        <v>2</v>
      </c>
      <c r="F125" s="763" t="s">
        <v>10</v>
      </c>
      <c r="G125" s="832" t="s">
        <v>6</v>
      </c>
      <c r="H125" s="832" t="s">
        <v>650</v>
      </c>
      <c r="I125" s="824" t="s">
        <v>562</v>
      </c>
      <c r="J125" s="851" t="s">
        <v>1671</v>
      </c>
      <c r="K125" s="851">
        <v>3000</v>
      </c>
      <c r="L125" s="847">
        <v>4406</v>
      </c>
      <c r="M125" s="844">
        <f t="shared" si="1"/>
        <v>1.4686666666666666</v>
      </c>
      <c r="N125" s="765" t="s">
        <v>1661</v>
      </c>
    </row>
    <row r="126" spans="1:14">
      <c r="A126" s="829" t="s">
        <v>201</v>
      </c>
      <c r="B126" s="824" t="s">
        <v>201</v>
      </c>
      <c r="C126" s="824">
        <v>2016</v>
      </c>
      <c r="D126" s="820" t="s">
        <v>449</v>
      </c>
      <c r="E126" s="879">
        <v>2</v>
      </c>
      <c r="F126" s="763" t="s">
        <v>10</v>
      </c>
      <c r="G126" s="832" t="s">
        <v>6</v>
      </c>
      <c r="H126" s="832" t="s">
        <v>650</v>
      </c>
      <c r="I126" s="824" t="s">
        <v>459</v>
      </c>
      <c r="J126" s="851" t="s">
        <v>1671</v>
      </c>
      <c r="K126" s="851">
        <v>5000</v>
      </c>
      <c r="L126" s="847">
        <v>4723</v>
      </c>
      <c r="M126" s="844">
        <f t="shared" si="1"/>
        <v>0.9446</v>
      </c>
      <c r="N126" s="765"/>
    </row>
    <row r="127" spans="1:14">
      <c r="A127" s="829" t="s">
        <v>201</v>
      </c>
      <c r="B127" s="824" t="s">
        <v>201</v>
      </c>
      <c r="C127" s="824">
        <v>2016</v>
      </c>
      <c r="D127" s="820" t="s">
        <v>449</v>
      </c>
      <c r="E127" s="879">
        <v>2</v>
      </c>
      <c r="F127" s="763" t="s">
        <v>10</v>
      </c>
      <c r="G127" s="832" t="s">
        <v>6</v>
      </c>
      <c r="H127" s="832" t="s">
        <v>650</v>
      </c>
      <c r="I127" s="824" t="s">
        <v>461</v>
      </c>
      <c r="J127" s="851" t="s">
        <v>1671</v>
      </c>
      <c r="K127" s="851">
        <v>5000</v>
      </c>
      <c r="L127" s="847">
        <v>5016</v>
      </c>
      <c r="M127" s="844">
        <f t="shared" si="1"/>
        <v>1.0032000000000001</v>
      </c>
      <c r="N127" s="765"/>
    </row>
    <row r="128" spans="1:14">
      <c r="A128" s="829" t="s">
        <v>201</v>
      </c>
      <c r="B128" s="824" t="s">
        <v>201</v>
      </c>
      <c r="C128" s="824">
        <v>2016</v>
      </c>
      <c r="D128" s="820" t="s">
        <v>449</v>
      </c>
      <c r="E128" s="879">
        <v>2</v>
      </c>
      <c r="F128" s="763" t="s">
        <v>10</v>
      </c>
      <c r="G128" s="832" t="s">
        <v>6</v>
      </c>
      <c r="H128" s="832" t="s">
        <v>650</v>
      </c>
      <c r="I128" s="824" t="s">
        <v>457</v>
      </c>
      <c r="J128" s="851" t="s">
        <v>1671</v>
      </c>
      <c r="K128" s="851">
        <v>5000</v>
      </c>
      <c r="L128" s="847">
        <v>5264</v>
      </c>
      <c r="M128" s="844">
        <f t="shared" si="1"/>
        <v>1.0528</v>
      </c>
      <c r="N128" s="765"/>
    </row>
    <row r="129" spans="1:14" ht="25.5">
      <c r="A129" s="829" t="s">
        <v>201</v>
      </c>
      <c r="B129" s="824" t="s">
        <v>201</v>
      </c>
      <c r="C129" s="824">
        <v>2016</v>
      </c>
      <c r="D129" s="820" t="s">
        <v>1641</v>
      </c>
      <c r="E129" s="814">
        <v>2</v>
      </c>
      <c r="F129" s="764" t="s">
        <v>10</v>
      </c>
      <c r="G129" s="808" t="s">
        <v>6</v>
      </c>
      <c r="H129" s="845" t="s">
        <v>649</v>
      </c>
      <c r="I129" s="824" t="s">
        <v>562</v>
      </c>
      <c r="J129" s="762" t="s">
        <v>1204</v>
      </c>
      <c r="K129" s="851">
        <v>1500</v>
      </c>
      <c r="L129" s="847">
        <v>741</v>
      </c>
      <c r="M129" s="844">
        <f t="shared" si="1"/>
        <v>0.49399999999999999</v>
      </c>
      <c r="N129" s="765" t="s">
        <v>1673</v>
      </c>
    </row>
    <row r="130" spans="1:14">
      <c r="A130" s="829" t="s">
        <v>201</v>
      </c>
      <c r="B130" s="824" t="s">
        <v>201</v>
      </c>
      <c r="C130" s="824">
        <v>2016</v>
      </c>
      <c r="D130" s="820" t="s">
        <v>1641</v>
      </c>
      <c r="E130" s="814">
        <v>2</v>
      </c>
      <c r="F130" s="764" t="s">
        <v>10</v>
      </c>
      <c r="G130" s="808" t="s">
        <v>6</v>
      </c>
      <c r="H130" s="845" t="s">
        <v>649</v>
      </c>
      <c r="I130" s="824" t="s">
        <v>461</v>
      </c>
      <c r="J130" s="762" t="s">
        <v>1204</v>
      </c>
      <c r="K130" s="851">
        <v>1500</v>
      </c>
      <c r="L130" s="847">
        <v>1490</v>
      </c>
      <c r="M130" s="844">
        <f t="shared" si="1"/>
        <v>0.99333333333333329</v>
      </c>
      <c r="N130" s="765"/>
    </row>
    <row r="131" spans="1:14">
      <c r="A131" s="829" t="s">
        <v>201</v>
      </c>
      <c r="B131" s="824" t="s">
        <v>201</v>
      </c>
      <c r="C131" s="824">
        <v>2016</v>
      </c>
      <c r="D131" s="820" t="s">
        <v>1641</v>
      </c>
      <c r="E131" s="814">
        <v>2</v>
      </c>
      <c r="F131" s="764" t="s">
        <v>10</v>
      </c>
      <c r="G131" s="808" t="s">
        <v>6</v>
      </c>
      <c r="H131" s="845" t="s">
        <v>649</v>
      </c>
      <c r="I131" s="824" t="s">
        <v>457</v>
      </c>
      <c r="J131" s="762" t="s">
        <v>1204</v>
      </c>
      <c r="K131" s="851">
        <v>1500</v>
      </c>
      <c r="L131" s="847">
        <v>1490</v>
      </c>
      <c r="M131" s="844">
        <f t="shared" si="1"/>
        <v>0.99333333333333329</v>
      </c>
      <c r="N131" s="765"/>
    </row>
    <row r="132" spans="1:14">
      <c r="A132" s="829" t="s">
        <v>201</v>
      </c>
      <c r="B132" s="824" t="s">
        <v>201</v>
      </c>
      <c r="C132" s="824">
        <v>2016</v>
      </c>
      <c r="D132" s="820" t="s">
        <v>454</v>
      </c>
      <c r="E132" s="814">
        <v>2</v>
      </c>
      <c r="F132" s="764" t="s">
        <v>10</v>
      </c>
      <c r="G132" s="808" t="s">
        <v>6</v>
      </c>
      <c r="H132" s="850" t="s">
        <v>649</v>
      </c>
      <c r="I132" s="824" t="s">
        <v>562</v>
      </c>
      <c r="J132" s="824" t="s">
        <v>1201</v>
      </c>
      <c r="K132" s="824">
        <v>250</v>
      </c>
      <c r="L132" s="818">
        <v>177</v>
      </c>
      <c r="M132" s="844">
        <f t="shared" ref="M132:M195" si="2">L132/K132</f>
        <v>0.70799999999999996</v>
      </c>
      <c r="N132" s="765" t="s">
        <v>1700</v>
      </c>
    </row>
    <row r="133" spans="1:14">
      <c r="A133" s="829" t="s">
        <v>201</v>
      </c>
      <c r="B133" s="824" t="s">
        <v>201</v>
      </c>
      <c r="C133" s="824">
        <v>2016</v>
      </c>
      <c r="D133" s="820" t="s">
        <v>454</v>
      </c>
      <c r="E133" s="814">
        <v>2</v>
      </c>
      <c r="F133" s="764" t="s">
        <v>10</v>
      </c>
      <c r="G133" s="808" t="s">
        <v>6</v>
      </c>
      <c r="H133" s="845" t="s">
        <v>649</v>
      </c>
      <c r="I133" s="824" t="s">
        <v>459</v>
      </c>
      <c r="J133" s="824" t="s">
        <v>1201</v>
      </c>
      <c r="K133" s="824">
        <v>250</v>
      </c>
      <c r="L133" s="818">
        <v>183</v>
      </c>
      <c r="M133" s="844">
        <f t="shared" si="2"/>
        <v>0.73199999999999998</v>
      </c>
      <c r="N133" s="765" t="s">
        <v>1700</v>
      </c>
    </row>
    <row r="134" spans="1:14">
      <c r="A134" s="829" t="s">
        <v>201</v>
      </c>
      <c r="B134" s="824" t="s">
        <v>201</v>
      </c>
      <c r="C134" s="824">
        <v>2016</v>
      </c>
      <c r="D134" s="820" t="s">
        <v>454</v>
      </c>
      <c r="E134" s="814">
        <v>2</v>
      </c>
      <c r="F134" s="764" t="s">
        <v>10</v>
      </c>
      <c r="G134" s="808" t="s">
        <v>6</v>
      </c>
      <c r="H134" s="845" t="s">
        <v>649</v>
      </c>
      <c r="I134" s="824" t="s">
        <v>461</v>
      </c>
      <c r="J134" s="824" t="s">
        <v>1201</v>
      </c>
      <c r="K134" s="824">
        <v>250</v>
      </c>
      <c r="L134" s="818">
        <v>184</v>
      </c>
      <c r="M134" s="844">
        <f t="shared" si="2"/>
        <v>0.73599999999999999</v>
      </c>
      <c r="N134" s="765" t="s">
        <v>1700</v>
      </c>
    </row>
    <row r="135" spans="1:14">
      <c r="A135" s="829" t="s">
        <v>201</v>
      </c>
      <c r="B135" s="824" t="s">
        <v>201</v>
      </c>
      <c r="C135" s="824">
        <v>2016</v>
      </c>
      <c r="D135" s="820" t="s">
        <v>454</v>
      </c>
      <c r="E135" s="814">
        <v>2</v>
      </c>
      <c r="F135" s="764" t="s">
        <v>10</v>
      </c>
      <c r="G135" s="808" t="s">
        <v>6</v>
      </c>
      <c r="H135" s="845" t="s">
        <v>649</v>
      </c>
      <c r="I135" s="824" t="s">
        <v>457</v>
      </c>
      <c r="J135" s="824" t="s">
        <v>1203</v>
      </c>
      <c r="K135" s="824">
        <v>250</v>
      </c>
      <c r="L135" s="818">
        <v>218</v>
      </c>
      <c r="M135" s="844">
        <f t="shared" si="2"/>
        <v>0.872</v>
      </c>
      <c r="N135" s="765" t="s">
        <v>1700</v>
      </c>
    </row>
    <row r="136" spans="1:14" ht="38.25">
      <c r="A136" s="829" t="s">
        <v>201</v>
      </c>
      <c r="B136" s="824" t="s">
        <v>201</v>
      </c>
      <c r="C136" s="824">
        <v>2016</v>
      </c>
      <c r="D136" s="820" t="s">
        <v>45</v>
      </c>
      <c r="E136" s="814">
        <v>1</v>
      </c>
      <c r="F136" s="764" t="s">
        <v>1417</v>
      </c>
      <c r="G136" s="808" t="s">
        <v>6</v>
      </c>
      <c r="H136" s="845" t="s">
        <v>625</v>
      </c>
      <c r="I136" s="824" t="s">
        <v>562</v>
      </c>
      <c r="J136" s="824" t="s">
        <v>1674</v>
      </c>
      <c r="K136" s="824">
        <v>450</v>
      </c>
      <c r="L136" s="818">
        <v>242</v>
      </c>
      <c r="M136" s="844">
        <f t="shared" si="2"/>
        <v>0.5377777777777778</v>
      </c>
      <c r="N136" s="765" t="s">
        <v>1675</v>
      </c>
    </row>
    <row r="137" spans="1:14" ht="38.25">
      <c r="A137" s="829" t="s">
        <v>201</v>
      </c>
      <c r="B137" s="824" t="s">
        <v>201</v>
      </c>
      <c r="C137" s="824">
        <v>2016</v>
      </c>
      <c r="D137" s="820" t="s">
        <v>45</v>
      </c>
      <c r="E137" s="814">
        <v>1</v>
      </c>
      <c r="F137" s="764" t="s">
        <v>1417</v>
      </c>
      <c r="G137" s="808" t="s">
        <v>6</v>
      </c>
      <c r="H137" s="845" t="s">
        <v>625</v>
      </c>
      <c r="I137" s="824" t="s">
        <v>457</v>
      </c>
      <c r="J137" s="824" t="s">
        <v>1674</v>
      </c>
      <c r="K137" s="824">
        <v>3000</v>
      </c>
      <c r="L137" s="818">
        <v>1105</v>
      </c>
      <c r="M137" s="844">
        <f t="shared" si="2"/>
        <v>0.36833333333333335</v>
      </c>
      <c r="N137" s="765" t="s">
        <v>1705</v>
      </c>
    </row>
    <row r="138" spans="1:14">
      <c r="A138" s="829" t="s">
        <v>201</v>
      </c>
      <c r="B138" s="824" t="s">
        <v>201</v>
      </c>
      <c r="C138" s="824">
        <v>2016</v>
      </c>
      <c r="D138" s="820" t="s">
        <v>423</v>
      </c>
      <c r="E138" s="814">
        <v>1</v>
      </c>
      <c r="F138" s="764" t="s">
        <v>1417</v>
      </c>
      <c r="G138" s="808" t="s">
        <v>6</v>
      </c>
      <c r="H138" s="845" t="s">
        <v>625</v>
      </c>
      <c r="I138" s="824" t="s">
        <v>562</v>
      </c>
      <c r="J138" s="824" t="s">
        <v>1674</v>
      </c>
      <c r="K138" s="824">
        <v>400</v>
      </c>
      <c r="L138" s="818">
        <v>110</v>
      </c>
      <c r="M138" s="844">
        <f t="shared" si="2"/>
        <v>0.27500000000000002</v>
      </c>
      <c r="N138" s="765" t="s">
        <v>1706</v>
      </c>
    </row>
    <row r="139" spans="1:14">
      <c r="A139" s="829" t="s">
        <v>201</v>
      </c>
      <c r="B139" s="824" t="s">
        <v>201</v>
      </c>
      <c r="C139" s="824">
        <v>2016</v>
      </c>
      <c r="D139" s="820" t="s">
        <v>423</v>
      </c>
      <c r="E139" s="814">
        <v>1</v>
      </c>
      <c r="F139" s="764" t="s">
        <v>1417</v>
      </c>
      <c r="G139" s="808" t="s">
        <v>6</v>
      </c>
      <c r="H139" s="845" t="s">
        <v>625</v>
      </c>
      <c r="I139" s="824" t="s">
        <v>461</v>
      </c>
      <c r="J139" s="824" t="s">
        <v>1674</v>
      </c>
      <c r="K139" s="824">
        <v>3000</v>
      </c>
      <c r="L139" s="854">
        <v>4169</v>
      </c>
      <c r="M139" s="844">
        <f t="shared" si="2"/>
        <v>1.3896666666666666</v>
      </c>
      <c r="N139" s="765" t="s">
        <v>1661</v>
      </c>
    </row>
    <row r="140" spans="1:14">
      <c r="A140" s="829" t="s">
        <v>201</v>
      </c>
      <c r="B140" s="824" t="s">
        <v>201</v>
      </c>
      <c r="C140" s="824">
        <v>2016</v>
      </c>
      <c r="D140" s="820" t="s">
        <v>423</v>
      </c>
      <c r="E140" s="814">
        <v>1</v>
      </c>
      <c r="F140" s="764" t="s">
        <v>1417</v>
      </c>
      <c r="G140" s="808" t="s">
        <v>6</v>
      </c>
      <c r="H140" s="845" t="s">
        <v>625</v>
      </c>
      <c r="I140" s="824" t="s">
        <v>457</v>
      </c>
      <c r="J140" s="824" t="s">
        <v>1674</v>
      </c>
      <c r="K140" s="824">
        <v>1000</v>
      </c>
      <c r="L140" s="854">
        <v>4169</v>
      </c>
      <c r="M140" s="844">
        <f t="shared" si="2"/>
        <v>4.1689999999999996</v>
      </c>
      <c r="N140" s="765" t="s">
        <v>1661</v>
      </c>
    </row>
    <row r="141" spans="1:14">
      <c r="A141" s="829" t="s">
        <v>201</v>
      </c>
      <c r="B141" s="824" t="s">
        <v>201</v>
      </c>
      <c r="C141" s="824">
        <v>2016</v>
      </c>
      <c r="D141" s="820" t="s">
        <v>342</v>
      </c>
      <c r="E141" s="814">
        <v>1</v>
      </c>
      <c r="F141" s="884" t="s">
        <v>656</v>
      </c>
      <c r="G141" s="808" t="s">
        <v>130</v>
      </c>
      <c r="H141" s="845" t="s">
        <v>649</v>
      </c>
      <c r="I141" s="824" t="s">
        <v>459</v>
      </c>
      <c r="J141" s="824" t="s">
        <v>1682</v>
      </c>
      <c r="K141" s="824">
        <v>30</v>
      </c>
      <c r="L141" s="854">
        <v>132</v>
      </c>
      <c r="M141" s="844">
        <f t="shared" si="2"/>
        <v>4.4000000000000004</v>
      </c>
      <c r="N141" s="765" t="s">
        <v>1661</v>
      </c>
    </row>
    <row r="142" spans="1:14" ht="38.25">
      <c r="A142" s="829" t="s">
        <v>201</v>
      </c>
      <c r="B142" s="824" t="s">
        <v>201</v>
      </c>
      <c r="C142" s="824">
        <v>2016</v>
      </c>
      <c r="D142" s="820" t="s">
        <v>342</v>
      </c>
      <c r="E142" s="814">
        <v>1</v>
      </c>
      <c r="F142" s="884" t="s">
        <v>656</v>
      </c>
      <c r="G142" s="808" t="s">
        <v>130</v>
      </c>
      <c r="H142" s="845" t="s">
        <v>649</v>
      </c>
      <c r="I142" s="824" t="s">
        <v>461</v>
      </c>
      <c r="J142" s="824" t="s">
        <v>1682</v>
      </c>
      <c r="K142" s="824">
        <v>430</v>
      </c>
      <c r="L142" s="854">
        <v>240</v>
      </c>
      <c r="M142" s="844">
        <f t="shared" si="2"/>
        <v>0.55813953488372092</v>
      </c>
      <c r="N142" s="765" t="s">
        <v>1683</v>
      </c>
    </row>
    <row r="143" spans="1:14" ht="38.25">
      <c r="A143" s="829" t="s">
        <v>201</v>
      </c>
      <c r="B143" s="824" t="s">
        <v>201</v>
      </c>
      <c r="C143" s="824">
        <v>2016</v>
      </c>
      <c r="D143" s="820" t="s">
        <v>342</v>
      </c>
      <c r="E143" s="814">
        <v>1</v>
      </c>
      <c r="F143" s="884" t="s">
        <v>656</v>
      </c>
      <c r="G143" s="808" t="s">
        <v>130</v>
      </c>
      <c r="H143" s="845" t="s">
        <v>649</v>
      </c>
      <c r="I143" s="824" t="s">
        <v>457</v>
      </c>
      <c r="J143" s="824" t="s">
        <v>1682</v>
      </c>
      <c r="K143" s="824">
        <v>230</v>
      </c>
      <c r="L143" s="854">
        <v>240</v>
      </c>
      <c r="M143" s="844">
        <f t="shared" si="2"/>
        <v>1.0434782608695652</v>
      </c>
      <c r="N143" s="765" t="s">
        <v>1684</v>
      </c>
    </row>
    <row r="144" spans="1:14">
      <c r="A144" s="829" t="s">
        <v>201</v>
      </c>
      <c r="B144" s="824" t="s">
        <v>201</v>
      </c>
      <c r="C144" s="824">
        <v>2016</v>
      </c>
      <c r="D144" s="820" t="s">
        <v>343</v>
      </c>
      <c r="E144" s="814">
        <v>1</v>
      </c>
      <c r="F144" s="884" t="s">
        <v>656</v>
      </c>
      <c r="G144" s="808" t="s">
        <v>130</v>
      </c>
      <c r="H144" s="845" t="s">
        <v>649</v>
      </c>
      <c r="I144" s="824" t="s">
        <v>459</v>
      </c>
      <c r="J144" s="824" t="s">
        <v>648</v>
      </c>
      <c r="K144" s="824">
        <v>250</v>
      </c>
      <c r="L144" s="854">
        <v>30</v>
      </c>
      <c r="M144" s="844">
        <f t="shared" si="2"/>
        <v>0.12</v>
      </c>
      <c r="N144" s="765" t="s">
        <v>1717</v>
      </c>
    </row>
    <row r="145" spans="1:14">
      <c r="A145" s="829" t="s">
        <v>201</v>
      </c>
      <c r="B145" s="824" t="s">
        <v>201</v>
      </c>
      <c r="C145" s="824">
        <v>2016</v>
      </c>
      <c r="D145" s="820" t="s">
        <v>343</v>
      </c>
      <c r="E145" s="814">
        <v>1</v>
      </c>
      <c r="F145" s="884" t="s">
        <v>656</v>
      </c>
      <c r="G145" s="808" t="s">
        <v>130</v>
      </c>
      <c r="H145" s="845" t="s">
        <v>649</v>
      </c>
      <c r="I145" s="824" t="s">
        <v>461</v>
      </c>
      <c r="J145" s="824" t="s">
        <v>648</v>
      </c>
      <c r="K145" s="824">
        <v>250</v>
      </c>
      <c r="L145" s="854">
        <v>30</v>
      </c>
      <c r="M145" s="844">
        <f t="shared" si="2"/>
        <v>0.12</v>
      </c>
      <c r="N145" s="765" t="s">
        <v>1717</v>
      </c>
    </row>
    <row r="146" spans="1:14">
      <c r="A146" s="829" t="s">
        <v>201</v>
      </c>
      <c r="B146" s="824" t="s">
        <v>201</v>
      </c>
      <c r="C146" s="824">
        <v>2016</v>
      </c>
      <c r="D146" s="820" t="s">
        <v>343</v>
      </c>
      <c r="E146" s="814">
        <v>1</v>
      </c>
      <c r="F146" s="884" t="s">
        <v>656</v>
      </c>
      <c r="G146" s="808" t="s">
        <v>130</v>
      </c>
      <c r="H146" s="845" t="s">
        <v>649</v>
      </c>
      <c r="I146" s="824" t="s">
        <v>457</v>
      </c>
      <c r="J146" s="824" t="s">
        <v>1685</v>
      </c>
      <c r="K146" s="824">
        <v>250</v>
      </c>
      <c r="L146" s="854">
        <v>30</v>
      </c>
      <c r="M146" s="844">
        <f t="shared" si="2"/>
        <v>0.12</v>
      </c>
      <c r="N146" s="765" t="s">
        <v>1717</v>
      </c>
    </row>
    <row r="147" spans="1:14" ht="25.5">
      <c r="A147" s="829" t="s">
        <v>201</v>
      </c>
      <c r="B147" s="824" t="s">
        <v>201</v>
      </c>
      <c r="C147" s="824">
        <v>2016</v>
      </c>
      <c r="D147" s="820" t="s">
        <v>390</v>
      </c>
      <c r="E147" s="814">
        <v>1</v>
      </c>
      <c r="F147" s="884" t="s">
        <v>656</v>
      </c>
      <c r="G147" s="808" t="s">
        <v>130</v>
      </c>
      <c r="H147" s="845" t="s">
        <v>649</v>
      </c>
      <c r="I147" s="824" t="s">
        <v>459</v>
      </c>
      <c r="J147" s="824" t="s">
        <v>1682</v>
      </c>
      <c r="K147" s="824">
        <v>30</v>
      </c>
      <c r="L147" s="854">
        <v>5130</v>
      </c>
      <c r="M147" s="844">
        <f t="shared" si="2"/>
        <v>171</v>
      </c>
      <c r="N147" s="765" t="s">
        <v>1686</v>
      </c>
    </row>
    <row r="148" spans="1:14">
      <c r="A148" s="829" t="s">
        <v>201</v>
      </c>
      <c r="B148" s="824" t="s">
        <v>201</v>
      </c>
      <c r="C148" s="824">
        <v>2016</v>
      </c>
      <c r="D148" s="820" t="s">
        <v>390</v>
      </c>
      <c r="E148" s="814">
        <v>1</v>
      </c>
      <c r="F148" s="884" t="s">
        <v>656</v>
      </c>
      <c r="G148" s="808" t="s">
        <v>130</v>
      </c>
      <c r="H148" s="845" t="s">
        <v>649</v>
      </c>
      <c r="I148" s="824" t="s">
        <v>461</v>
      </c>
      <c r="J148" s="824" t="s">
        <v>1687</v>
      </c>
      <c r="K148" s="824">
        <v>6030</v>
      </c>
      <c r="L148" s="854">
        <v>5774</v>
      </c>
      <c r="M148" s="844">
        <f t="shared" si="2"/>
        <v>0.95754560530679933</v>
      </c>
      <c r="N148" s="765"/>
    </row>
    <row r="149" spans="1:14" ht="38.25">
      <c r="A149" s="829" t="s">
        <v>201</v>
      </c>
      <c r="B149" s="824" t="s">
        <v>201</v>
      </c>
      <c r="C149" s="824">
        <v>2016</v>
      </c>
      <c r="D149" s="820" t="s">
        <v>390</v>
      </c>
      <c r="E149" s="814">
        <v>1</v>
      </c>
      <c r="F149" s="884" t="s">
        <v>656</v>
      </c>
      <c r="G149" s="808" t="s">
        <v>130</v>
      </c>
      <c r="H149" s="845" t="s">
        <v>649</v>
      </c>
      <c r="I149" s="824" t="s">
        <v>457</v>
      </c>
      <c r="J149" s="824" t="s">
        <v>1687</v>
      </c>
      <c r="K149" s="824">
        <v>30</v>
      </c>
      <c r="L149" s="854">
        <v>1</v>
      </c>
      <c r="M149" s="844">
        <f t="shared" si="2"/>
        <v>3.3333333333333333E-2</v>
      </c>
      <c r="N149" s="765" t="s">
        <v>1684</v>
      </c>
    </row>
    <row r="150" spans="1:14">
      <c r="A150" s="829" t="s">
        <v>201</v>
      </c>
      <c r="B150" s="824" t="s">
        <v>201</v>
      </c>
      <c r="C150" s="824">
        <v>2016</v>
      </c>
      <c r="D150" s="820" t="s">
        <v>413</v>
      </c>
      <c r="E150" s="814">
        <v>1</v>
      </c>
      <c r="F150" s="884" t="s">
        <v>656</v>
      </c>
      <c r="G150" s="808" t="s">
        <v>130</v>
      </c>
      <c r="H150" s="845" t="s">
        <v>649</v>
      </c>
      <c r="I150" s="824" t="s">
        <v>459</v>
      </c>
      <c r="J150" s="824" t="s">
        <v>1204</v>
      </c>
      <c r="K150" s="824">
        <v>30</v>
      </c>
      <c r="L150" s="854">
        <v>4</v>
      </c>
      <c r="M150" s="844">
        <f t="shared" si="2"/>
        <v>0.13333333333333333</v>
      </c>
      <c r="N150" s="765"/>
    </row>
    <row r="151" spans="1:14">
      <c r="A151" s="829" t="s">
        <v>201</v>
      </c>
      <c r="B151" s="824" t="s">
        <v>201</v>
      </c>
      <c r="C151" s="824">
        <v>2016</v>
      </c>
      <c r="D151" s="820" t="s">
        <v>413</v>
      </c>
      <c r="E151" s="814">
        <v>1</v>
      </c>
      <c r="F151" s="884" t="s">
        <v>656</v>
      </c>
      <c r="G151" s="808" t="s">
        <v>130</v>
      </c>
      <c r="H151" s="845" t="s">
        <v>649</v>
      </c>
      <c r="I151" s="824" t="s">
        <v>461</v>
      </c>
      <c r="J151" s="824" t="s">
        <v>1204</v>
      </c>
      <c r="K151" s="824">
        <v>30</v>
      </c>
      <c r="L151" s="854">
        <v>4</v>
      </c>
      <c r="M151" s="844">
        <f t="shared" si="2"/>
        <v>0.13333333333333333</v>
      </c>
      <c r="N151" s="765"/>
    </row>
    <row r="152" spans="1:14" ht="25.5">
      <c r="A152" s="829" t="s">
        <v>201</v>
      </c>
      <c r="B152" s="824" t="s">
        <v>201</v>
      </c>
      <c r="C152" s="824">
        <v>2016</v>
      </c>
      <c r="D152" s="820" t="s">
        <v>413</v>
      </c>
      <c r="E152" s="814">
        <v>1</v>
      </c>
      <c r="F152" s="884" t="s">
        <v>656</v>
      </c>
      <c r="G152" s="808" t="s">
        <v>130</v>
      </c>
      <c r="H152" s="845" t="s">
        <v>649</v>
      </c>
      <c r="I152" s="824" t="s">
        <v>457</v>
      </c>
      <c r="J152" s="824" t="s">
        <v>1205</v>
      </c>
      <c r="K152" s="824">
        <v>30</v>
      </c>
      <c r="L152" s="854">
        <v>15</v>
      </c>
      <c r="M152" s="844">
        <f t="shared" si="2"/>
        <v>0.5</v>
      </c>
      <c r="N152" s="765" t="s">
        <v>1707</v>
      </c>
    </row>
    <row r="153" spans="1:14" ht="38.25">
      <c r="A153" s="829" t="s">
        <v>201</v>
      </c>
      <c r="B153" s="824" t="s">
        <v>201</v>
      </c>
      <c r="C153" s="824">
        <v>2016</v>
      </c>
      <c r="D153" s="820" t="s">
        <v>435</v>
      </c>
      <c r="E153" s="814">
        <v>1</v>
      </c>
      <c r="F153" s="884" t="s">
        <v>656</v>
      </c>
      <c r="G153" s="808" t="s">
        <v>130</v>
      </c>
      <c r="H153" s="845" t="s">
        <v>649</v>
      </c>
      <c r="I153" s="824" t="s">
        <v>459</v>
      </c>
      <c r="J153" s="824" t="s">
        <v>648</v>
      </c>
      <c r="K153" s="824">
        <v>30</v>
      </c>
      <c r="L153" s="854">
        <f>Q153</f>
        <v>0</v>
      </c>
      <c r="M153" s="844">
        <f t="shared" si="2"/>
        <v>0</v>
      </c>
      <c r="N153" s="765" t="s">
        <v>1708</v>
      </c>
    </row>
    <row r="154" spans="1:14" ht="38.25">
      <c r="A154" s="829" t="s">
        <v>201</v>
      </c>
      <c r="B154" s="824" t="s">
        <v>201</v>
      </c>
      <c r="C154" s="824">
        <v>2016</v>
      </c>
      <c r="D154" s="820" t="s">
        <v>435</v>
      </c>
      <c r="E154" s="814">
        <v>1</v>
      </c>
      <c r="F154" s="884" t="s">
        <v>656</v>
      </c>
      <c r="G154" s="808" t="s">
        <v>130</v>
      </c>
      <c r="H154" s="845" t="s">
        <v>649</v>
      </c>
      <c r="I154" s="824" t="s">
        <v>461</v>
      </c>
      <c r="J154" s="824" t="s">
        <v>1210</v>
      </c>
      <c r="K154" s="824">
        <v>30</v>
      </c>
      <c r="L154" s="854">
        <v>2026</v>
      </c>
      <c r="M154" s="844">
        <f t="shared" si="2"/>
        <v>67.533333333333331</v>
      </c>
      <c r="N154" s="765" t="s">
        <v>1709</v>
      </c>
    </row>
    <row r="155" spans="1:14" ht="25.5">
      <c r="A155" s="829" t="s">
        <v>201</v>
      </c>
      <c r="B155" s="824" t="s">
        <v>201</v>
      </c>
      <c r="C155" s="824">
        <v>2016</v>
      </c>
      <c r="D155" s="820" t="s">
        <v>435</v>
      </c>
      <c r="E155" s="814">
        <v>1</v>
      </c>
      <c r="F155" s="884" t="s">
        <v>656</v>
      </c>
      <c r="G155" s="808" t="s">
        <v>130</v>
      </c>
      <c r="H155" s="845" t="s">
        <v>649</v>
      </c>
      <c r="I155" s="824" t="s">
        <v>457</v>
      </c>
      <c r="J155" s="824" t="s">
        <v>648</v>
      </c>
      <c r="K155" s="824">
        <v>30</v>
      </c>
      <c r="L155" s="854">
        <f>Q155</f>
        <v>0</v>
      </c>
      <c r="M155" s="844">
        <f t="shared" si="2"/>
        <v>0</v>
      </c>
      <c r="N155" s="765" t="s">
        <v>1710</v>
      </c>
    </row>
    <row r="156" spans="1:14">
      <c r="A156" s="829" t="s">
        <v>201</v>
      </c>
      <c r="B156" s="824" t="s">
        <v>201</v>
      </c>
      <c r="C156" s="824">
        <v>2016</v>
      </c>
      <c r="D156" s="820" t="s">
        <v>443</v>
      </c>
      <c r="E156" s="814">
        <v>1</v>
      </c>
      <c r="F156" s="884" t="s">
        <v>656</v>
      </c>
      <c r="G156" s="808" t="s">
        <v>130</v>
      </c>
      <c r="H156" s="845" t="s">
        <v>649</v>
      </c>
      <c r="I156" s="824" t="s">
        <v>459</v>
      </c>
      <c r="J156" s="824" t="s">
        <v>648</v>
      </c>
      <c r="K156" s="824">
        <v>50</v>
      </c>
      <c r="L156" s="854">
        <f>Q156</f>
        <v>0</v>
      </c>
      <c r="M156" s="844">
        <f t="shared" si="2"/>
        <v>0</v>
      </c>
      <c r="N156" s="765"/>
    </row>
    <row r="157" spans="1:14">
      <c r="A157" s="829" t="s">
        <v>201</v>
      </c>
      <c r="B157" s="824" t="s">
        <v>201</v>
      </c>
      <c r="C157" s="824">
        <v>2016</v>
      </c>
      <c r="D157" s="820" t="s">
        <v>443</v>
      </c>
      <c r="E157" s="814">
        <v>1</v>
      </c>
      <c r="F157" s="884" t="s">
        <v>656</v>
      </c>
      <c r="G157" s="808" t="s">
        <v>130</v>
      </c>
      <c r="H157" s="845" t="s">
        <v>649</v>
      </c>
      <c r="I157" s="824" t="s">
        <v>461</v>
      </c>
      <c r="J157" s="824" t="s">
        <v>648</v>
      </c>
      <c r="K157" s="824">
        <v>50</v>
      </c>
      <c r="L157" s="854">
        <f>Q157</f>
        <v>0</v>
      </c>
      <c r="M157" s="844">
        <f t="shared" si="2"/>
        <v>0</v>
      </c>
      <c r="N157" s="765"/>
    </row>
    <row r="158" spans="1:14" ht="25.5">
      <c r="A158" s="829" t="s">
        <v>201</v>
      </c>
      <c r="B158" s="824" t="s">
        <v>201</v>
      </c>
      <c r="C158" s="824">
        <v>2016</v>
      </c>
      <c r="D158" s="820" t="s">
        <v>443</v>
      </c>
      <c r="E158" s="814">
        <v>1</v>
      </c>
      <c r="F158" s="884" t="s">
        <v>656</v>
      </c>
      <c r="G158" s="808" t="s">
        <v>130</v>
      </c>
      <c r="H158" s="845" t="s">
        <v>649</v>
      </c>
      <c r="I158" s="824" t="s">
        <v>457</v>
      </c>
      <c r="J158" s="824" t="s">
        <v>1688</v>
      </c>
      <c r="K158" s="824">
        <v>50</v>
      </c>
      <c r="L158" s="854">
        <v>18</v>
      </c>
      <c r="M158" s="844">
        <f t="shared" si="2"/>
        <v>0.36</v>
      </c>
      <c r="N158" s="765" t="s">
        <v>1652</v>
      </c>
    </row>
    <row r="159" spans="1:14">
      <c r="A159" s="829" t="s">
        <v>201</v>
      </c>
      <c r="B159" s="824" t="s">
        <v>201</v>
      </c>
      <c r="C159" s="824">
        <v>2016</v>
      </c>
      <c r="D159" s="820" t="s">
        <v>444</v>
      </c>
      <c r="E159" s="814">
        <v>1</v>
      </c>
      <c r="F159" s="884" t="s">
        <v>656</v>
      </c>
      <c r="G159" s="808" t="s">
        <v>130</v>
      </c>
      <c r="H159" s="845" t="s">
        <v>649</v>
      </c>
      <c r="I159" s="824" t="s">
        <v>459</v>
      </c>
      <c r="J159" s="824" t="s">
        <v>1204</v>
      </c>
      <c r="K159" s="824">
        <v>100</v>
      </c>
      <c r="L159" s="854">
        <v>5</v>
      </c>
      <c r="M159" s="844">
        <f t="shared" si="2"/>
        <v>0.05</v>
      </c>
      <c r="N159" s="765"/>
    </row>
    <row r="160" spans="1:14" ht="38.25">
      <c r="A160" s="829" t="s">
        <v>201</v>
      </c>
      <c r="B160" s="824" t="s">
        <v>201</v>
      </c>
      <c r="C160" s="824">
        <v>2016</v>
      </c>
      <c r="D160" s="820" t="s">
        <v>444</v>
      </c>
      <c r="E160" s="814">
        <v>1</v>
      </c>
      <c r="F160" s="884" t="s">
        <v>656</v>
      </c>
      <c r="G160" s="808" t="s">
        <v>130</v>
      </c>
      <c r="H160" s="845" t="s">
        <v>649</v>
      </c>
      <c r="I160" s="824" t="s">
        <v>461</v>
      </c>
      <c r="J160" s="824" t="s">
        <v>1687</v>
      </c>
      <c r="K160" s="824">
        <v>100</v>
      </c>
      <c r="L160" s="854">
        <v>72</v>
      </c>
      <c r="M160" s="844">
        <f t="shared" si="2"/>
        <v>0.72</v>
      </c>
      <c r="N160" s="765" t="s">
        <v>1689</v>
      </c>
    </row>
    <row r="161" spans="1:14" ht="38.25">
      <c r="A161" s="829" t="s">
        <v>201</v>
      </c>
      <c r="B161" s="824" t="s">
        <v>201</v>
      </c>
      <c r="C161" s="824">
        <v>2016</v>
      </c>
      <c r="D161" s="820" t="s">
        <v>444</v>
      </c>
      <c r="E161" s="814">
        <v>1</v>
      </c>
      <c r="F161" s="884" t="s">
        <v>656</v>
      </c>
      <c r="G161" s="808" t="s">
        <v>130</v>
      </c>
      <c r="H161" s="845" t="s">
        <v>649</v>
      </c>
      <c r="I161" s="824" t="s">
        <v>457</v>
      </c>
      <c r="J161" s="824" t="s">
        <v>1688</v>
      </c>
      <c r="K161" s="824">
        <v>100</v>
      </c>
      <c r="L161" s="854">
        <v>51</v>
      </c>
      <c r="M161" s="844">
        <f t="shared" si="2"/>
        <v>0.51</v>
      </c>
      <c r="N161" s="765" t="s">
        <v>1689</v>
      </c>
    </row>
    <row r="162" spans="1:14" ht="25.5">
      <c r="A162" s="829" t="s">
        <v>201</v>
      </c>
      <c r="B162" s="824" t="s">
        <v>201</v>
      </c>
      <c r="C162" s="824">
        <v>2016</v>
      </c>
      <c r="D162" s="820" t="s">
        <v>445</v>
      </c>
      <c r="E162" s="814">
        <v>1</v>
      </c>
      <c r="F162" s="884" t="s">
        <v>656</v>
      </c>
      <c r="G162" s="808" t="s">
        <v>130</v>
      </c>
      <c r="H162" s="845" t="s">
        <v>649</v>
      </c>
      <c r="I162" s="824" t="s">
        <v>461</v>
      </c>
      <c r="J162" s="824" t="s">
        <v>1690</v>
      </c>
      <c r="K162" s="824">
        <v>150</v>
      </c>
      <c r="L162" s="854">
        <v>1017</v>
      </c>
      <c r="M162" s="844">
        <f t="shared" si="2"/>
        <v>6.78</v>
      </c>
      <c r="N162" s="765" t="s">
        <v>1691</v>
      </c>
    </row>
    <row r="163" spans="1:14">
      <c r="A163" s="829" t="s">
        <v>201</v>
      </c>
      <c r="B163" s="824" t="s">
        <v>201</v>
      </c>
      <c r="C163" s="824">
        <v>2016</v>
      </c>
      <c r="D163" s="820" t="s">
        <v>445</v>
      </c>
      <c r="E163" s="814">
        <v>1</v>
      </c>
      <c r="F163" s="884" t="s">
        <v>656</v>
      </c>
      <c r="G163" s="808" t="s">
        <v>130</v>
      </c>
      <c r="H163" s="845" t="s">
        <v>649</v>
      </c>
      <c r="I163" s="824" t="s">
        <v>457</v>
      </c>
      <c r="J163" s="824" t="s">
        <v>1690</v>
      </c>
      <c r="K163" s="824">
        <v>0</v>
      </c>
      <c r="L163" s="854">
        <v>1299</v>
      </c>
      <c r="M163" s="844" t="e">
        <f t="shared" si="2"/>
        <v>#DIV/0!</v>
      </c>
      <c r="N163" s="765" t="s">
        <v>1661</v>
      </c>
    </row>
    <row r="164" spans="1:14" ht="25.5">
      <c r="A164" s="829" t="s">
        <v>201</v>
      </c>
      <c r="B164" s="824" t="s">
        <v>201</v>
      </c>
      <c r="C164" s="824">
        <v>2016</v>
      </c>
      <c r="D164" s="820" t="s">
        <v>453</v>
      </c>
      <c r="E164" s="814">
        <v>1</v>
      </c>
      <c r="F164" s="884" t="s">
        <v>656</v>
      </c>
      <c r="G164" s="808" t="s">
        <v>130</v>
      </c>
      <c r="H164" s="845" t="s">
        <v>649</v>
      </c>
      <c r="I164" s="824" t="s">
        <v>459</v>
      </c>
      <c r="J164" s="824" t="s">
        <v>1682</v>
      </c>
      <c r="K164" s="824">
        <v>0</v>
      </c>
      <c r="L164" s="854">
        <v>9</v>
      </c>
      <c r="M164" s="844" t="e">
        <f t="shared" si="2"/>
        <v>#DIV/0!</v>
      </c>
      <c r="N164" s="765" t="s">
        <v>1686</v>
      </c>
    </row>
    <row r="165" spans="1:14" ht="25.5">
      <c r="A165" s="829" t="s">
        <v>201</v>
      </c>
      <c r="B165" s="824" t="s">
        <v>201</v>
      </c>
      <c r="C165" s="824">
        <v>2016</v>
      </c>
      <c r="D165" s="820" t="s">
        <v>453</v>
      </c>
      <c r="E165" s="814">
        <v>1</v>
      </c>
      <c r="F165" s="884" t="s">
        <v>656</v>
      </c>
      <c r="G165" s="808" t="s">
        <v>130</v>
      </c>
      <c r="H165" s="845" t="s">
        <v>649</v>
      </c>
      <c r="I165" s="824" t="s">
        <v>461</v>
      </c>
      <c r="J165" s="824" t="s">
        <v>1690</v>
      </c>
      <c r="K165" s="824">
        <v>2550</v>
      </c>
      <c r="L165" s="854">
        <v>530</v>
      </c>
      <c r="M165" s="844">
        <f t="shared" si="2"/>
        <v>0.20784313725490197</v>
      </c>
      <c r="N165" s="765" t="s">
        <v>1695</v>
      </c>
    </row>
    <row r="166" spans="1:14" ht="38.25">
      <c r="A166" s="829" t="s">
        <v>201</v>
      </c>
      <c r="B166" s="824" t="s">
        <v>201</v>
      </c>
      <c r="C166" s="824">
        <v>2016</v>
      </c>
      <c r="D166" s="820" t="s">
        <v>453</v>
      </c>
      <c r="E166" s="814">
        <v>1</v>
      </c>
      <c r="F166" s="884" t="s">
        <v>656</v>
      </c>
      <c r="G166" s="808" t="s">
        <v>130</v>
      </c>
      <c r="H166" s="845" t="s">
        <v>649</v>
      </c>
      <c r="I166" s="824" t="s">
        <v>457</v>
      </c>
      <c r="J166" s="824" t="s">
        <v>1692</v>
      </c>
      <c r="K166" s="824">
        <v>50</v>
      </c>
      <c r="L166" s="854">
        <v>55</v>
      </c>
      <c r="M166" s="844">
        <f t="shared" si="2"/>
        <v>1.1000000000000001</v>
      </c>
      <c r="N166" s="765" t="s">
        <v>1684</v>
      </c>
    </row>
    <row r="167" spans="1:14">
      <c r="A167" s="829" t="s">
        <v>201</v>
      </c>
      <c r="B167" s="824" t="s">
        <v>201</v>
      </c>
      <c r="C167" s="824">
        <v>2016</v>
      </c>
      <c r="D167" s="820" t="s">
        <v>342</v>
      </c>
      <c r="E167" s="814">
        <v>1</v>
      </c>
      <c r="F167" s="884" t="s">
        <v>656</v>
      </c>
      <c r="G167" s="808" t="s">
        <v>231</v>
      </c>
      <c r="H167" s="845" t="s">
        <v>649</v>
      </c>
      <c r="I167" s="824" t="s">
        <v>459</v>
      </c>
      <c r="J167" s="824" t="s">
        <v>1682</v>
      </c>
      <c r="K167" s="824">
        <v>0</v>
      </c>
      <c r="L167" s="854">
        <v>166</v>
      </c>
      <c r="M167" s="844" t="e">
        <f t="shared" si="2"/>
        <v>#DIV/0!</v>
      </c>
      <c r="N167" s="765" t="s">
        <v>1661</v>
      </c>
    </row>
    <row r="168" spans="1:14">
      <c r="A168" s="829" t="s">
        <v>201</v>
      </c>
      <c r="B168" s="824" t="s">
        <v>201</v>
      </c>
      <c r="C168" s="824">
        <v>2016</v>
      </c>
      <c r="D168" s="820" t="s">
        <v>342</v>
      </c>
      <c r="E168" s="814">
        <v>1</v>
      </c>
      <c r="F168" s="884" t="s">
        <v>656</v>
      </c>
      <c r="G168" s="808" t="s">
        <v>231</v>
      </c>
      <c r="H168" s="845" t="s">
        <v>649</v>
      </c>
      <c r="I168" s="824" t="s">
        <v>461</v>
      </c>
      <c r="J168" s="824" t="s">
        <v>1690</v>
      </c>
      <c r="K168" s="824">
        <v>300</v>
      </c>
      <c r="L168" s="854">
        <v>240</v>
      </c>
      <c r="M168" s="844">
        <f t="shared" si="2"/>
        <v>0.8</v>
      </c>
      <c r="N168" s="765" t="s">
        <v>1711</v>
      </c>
    </row>
    <row r="169" spans="1:14" ht="25.5">
      <c r="A169" s="824" t="s">
        <v>201</v>
      </c>
      <c r="B169" s="824" t="s">
        <v>201</v>
      </c>
      <c r="C169" s="824">
        <v>2016</v>
      </c>
      <c r="D169" s="820" t="s">
        <v>342</v>
      </c>
      <c r="E169" s="814">
        <v>1</v>
      </c>
      <c r="F169" s="884" t="s">
        <v>656</v>
      </c>
      <c r="G169" s="808" t="s">
        <v>231</v>
      </c>
      <c r="H169" s="845" t="s">
        <v>649</v>
      </c>
      <c r="I169" s="824" t="s">
        <v>457</v>
      </c>
      <c r="J169" s="824" t="s">
        <v>1690</v>
      </c>
      <c r="K169" s="824">
        <v>100</v>
      </c>
      <c r="L169" s="818">
        <v>0</v>
      </c>
      <c r="M169" s="844">
        <f t="shared" si="2"/>
        <v>0</v>
      </c>
      <c r="N169" s="765" t="s">
        <v>1712</v>
      </c>
    </row>
    <row r="170" spans="1:14" ht="25.5">
      <c r="A170" s="824" t="s">
        <v>201</v>
      </c>
      <c r="B170" s="824" t="s">
        <v>201</v>
      </c>
      <c r="C170" s="824">
        <v>2016</v>
      </c>
      <c r="D170" s="820" t="s">
        <v>390</v>
      </c>
      <c r="E170" s="814">
        <v>1</v>
      </c>
      <c r="F170" s="884" t="s">
        <v>656</v>
      </c>
      <c r="G170" s="808" t="s">
        <v>231</v>
      </c>
      <c r="H170" s="845" t="s">
        <v>649</v>
      </c>
      <c r="I170" s="824" t="s">
        <v>459</v>
      </c>
      <c r="J170" s="824" t="s">
        <v>1682</v>
      </c>
      <c r="K170" s="824">
        <v>0</v>
      </c>
      <c r="L170" s="818">
        <v>949</v>
      </c>
      <c r="M170" s="844" t="e">
        <f t="shared" si="2"/>
        <v>#DIV/0!</v>
      </c>
      <c r="N170" s="765" t="s">
        <v>1686</v>
      </c>
    </row>
    <row r="171" spans="1:14" ht="25.5">
      <c r="A171" s="824" t="s">
        <v>201</v>
      </c>
      <c r="B171" s="824" t="s">
        <v>201</v>
      </c>
      <c r="C171" s="824">
        <v>2016</v>
      </c>
      <c r="D171" s="820" t="s">
        <v>390</v>
      </c>
      <c r="E171" s="814">
        <v>1</v>
      </c>
      <c r="F171" s="884" t="s">
        <v>656</v>
      </c>
      <c r="G171" s="808" t="s">
        <v>231</v>
      </c>
      <c r="H171" s="845" t="s">
        <v>649</v>
      </c>
      <c r="I171" s="824" t="s">
        <v>461</v>
      </c>
      <c r="J171" s="824" t="s">
        <v>1693</v>
      </c>
      <c r="K171" s="824">
        <v>2000</v>
      </c>
      <c r="L171" s="818">
        <v>5773</v>
      </c>
      <c r="M171" s="844">
        <f t="shared" si="2"/>
        <v>2.8864999999999998</v>
      </c>
      <c r="N171" s="765" t="s">
        <v>1694</v>
      </c>
    </row>
    <row r="172" spans="1:14" ht="25.5">
      <c r="A172" s="824" t="s">
        <v>201</v>
      </c>
      <c r="B172" s="824" t="s">
        <v>201</v>
      </c>
      <c r="C172" s="824">
        <v>2016</v>
      </c>
      <c r="D172" s="820" t="s">
        <v>453</v>
      </c>
      <c r="E172" s="814">
        <v>1</v>
      </c>
      <c r="F172" s="884" t="s">
        <v>656</v>
      </c>
      <c r="G172" s="808" t="s">
        <v>231</v>
      </c>
      <c r="H172" s="845" t="s">
        <v>649</v>
      </c>
      <c r="I172" s="824" t="s">
        <v>459</v>
      </c>
      <c r="J172" s="824" t="s">
        <v>1682</v>
      </c>
      <c r="K172" s="824">
        <v>0</v>
      </c>
      <c r="L172" s="818">
        <v>1</v>
      </c>
      <c r="M172" s="844" t="e">
        <f t="shared" si="2"/>
        <v>#DIV/0!</v>
      </c>
      <c r="N172" s="765" t="s">
        <v>1686</v>
      </c>
    </row>
    <row r="173" spans="1:14" ht="25.5">
      <c r="A173" s="824" t="s">
        <v>201</v>
      </c>
      <c r="B173" s="824" t="s">
        <v>201</v>
      </c>
      <c r="C173" s="824">
        <v>2016</v>
      </c>
      <c r="D173" s="820" t="s">
        <v>453</v>
      </c>
      <c r="E173" s="814">
        <v>1</v>
      </c>
      <c r="F173" s="884" t="s">
        <v>656</v>
      </c>
      <c r="G173" s="808" t="s">
        <v>231</v>
      </c>
      <c r="H173" s="845" t="s">
        <v>649</v>
      </c>
      <c r="I173" s="824" t="s">
        <v>461</v>
      </c>
      <c r="J173" s="824" t="s">
        <v>1690</v>
      </c>
      <c r="K173" s="824">
        <v>800</v>
      </c>
      <c r="L173" s="818">
        <v>523</v>
      </c>
      <c r="M173" s="844">
        <f t="shared" si="2"/>
        <v>0.65375000000000005</v>
      </c>
      <c r="N173" s="765" t="s">
        <v>1695</v>
      </c>
    </row>
    <row r="174" spans="1:14" ht="25.5">
      <c r="A174" s="824" t="s">
        <v>201</v>
      </c>
      <c r="B174" s="824" t="s">
        <v>201</v>
      </c>
      <c r="C174" s="824">
        <v>2016</v>
      </c>
      <c r="D174" s="820" t="s">
        <v>45</v>
      </c>
      <c r="E174" s="814">
        <v>1</v>
      </c>
      <c r="F174" s="834" t="s">
        <v>10</v>
      </c>
      <c r="G174" s="808" t="s">
        <v>96</v>
      </c>
      <c r="H174" s="845" t="s">
        <v>734</v>
      </c>
      <c r="I174" s="824" t="s">
        <v>562</v>
      </c>
      <c r="J174" s="824" t="s">
        <v>1674</v>
      </c>
      <c r="K174" s="824">
        <v>0</v>
      </c>
      <c r="L174" s="818" t="s">
        <v>648</v>
      </c>
      <c r="M174" s="844" t="e">
        <f t="shared" si="2"/>
        <v>#VALUE!</v>
      </c>
      <c r="N174" s="765" t="s">
        <v>1696</v>
      </c>
    </row>
    <row r="175" spans="1:14" ht="38.25">
      <c r="A175" s="824" t="s">
        <v>201</v>
      </c>
      <c r="B175" s="824" t="s">
        <v>201</v>
      </c>
      <c r="C175" s="824">
        <v>2016</v>
      </c>
      <c r="D175" s="820" t="s">
        <v>45</v>
      </c>
      <c r="E175" s="814">
        <v>1</v>
      </c>
      <c r="F175" s="834" t="s">
        <v>10</v>
      </c>
      <c r="G175" s="808" t="s">
        <v>96</v>
      </c>
      <c r="H175" s="845" t="s">
        <v>735</v>
      </c>
      <c r="I175" s="824" t="s">
        <v>562</v>
      </c>
      <c r="J175" s="824" t="s">
        <v>1674</v>
      </c>
      <c r="K175" s="824">
        <v>300</v>
      </c>
      <c r="L175" s="818">
        <v>0</v>
      </c>
      <c r="M175" s="844">
        <f t="shared" si="2"/>
        <v>0</v>
      </c>
      <c r="N175" s="765" t="s">
        <v>1697</v>
      </c>
    </row>
    <row r="176" spans="1:14" ht="25.5">
      <c r="A176" s="824" t="s">
        <v>201</v>
      </c>
      <c r="B176" s="824" t="s">
        <v>201</v>
      </c>
      <c r="C176" s="824">
        <v>2016</v>
      </c>
      <c r="D176" s="820" t="s">
        <v>45</v>
      </c>
      <c r="E176" s="814">
        <v>1</v>
      </c>
      <c r="F176" s="834" t="s">
        <v>10</v>
      </c>
      <c r="G176" s="808" t="s">
        <v>96</v>
      </c>
      <c r="H176" s="845" t="s">
        <v>736</v>
      </c>
      <c r="I176" s="824" t="s">
        <v>562</v>
      </c>
      <c r="J176" s="824" t="s">
        <v>1674</v>
      </c>
      <c r="K176" s="824">
        <v>0</v>
      </c>
      <c r="L176" s="818" t="s">
        <v>648</v>
      </c>
      <c r="M176" s="844" t="e">
        <f t="shared" si="2"/>
        <v>#VALUE!</v>
      </c>
      <c r="N176" s="765" t="s">
        <v>1713</v>
      </c>
    </row>
    <row r="177" spans="1:14">
      <c r="A177" s="824" t="s">
        <v>201</v>
      </c>
      <c r="B177" s="824" t="s">
        <v>201</v>
      </c>
      <c r="C177" s="824">
        <v>2016</v>
      </c>
      <c r="D177" s="820" t="s">
        <v>45</v>
      </c>
      <c r="E177" s="814">
        <v>1</v>
      </c>
      <c r="F177" s="834" t="s">
        <v>10</v>
      </c>
      <c r="G177" s="808" t="s">
        <v>96</v>
      </c>
      <c r="H177" s="845" t="s">
        <v>734</v>
      </c>
      <c r="I177" s="824" t="s">
        <v>457</v>
      </c>
      <c r="J177" s="824" t="s">
        <v>1674</v>
      </c>
      <c r="K177" s="824">
        <v>0</v>
      </c>
      <c r="L177" s="818">
        <v>50</v>
      </c>
      <c r="M177" s="844" t="e">
        <f t="shared" si="2"/>
        <v>#DIV/0!</v>
      </c>
      <c r="N177" s="765" t="s">
        <v>1661</v>
      </c>
    </row>
    <row r="178" spans="1:14">
      <c r="A178" s="824" t="s">
        <v>201</v>
      </c>
      <c r="B178" s="824" t="s">
        <v>201</v>
      </c>
      <c r="C178" s="824">
        <v>2016</v>
      </c>
      <c r="D178" s="820" t="s">
        <v>45</v>
      </c>
      <c r="E178" s="814">
        <v>1</v>
      </c>
      <c r="F178" s="834" t="s">
        <v>10</v>
      </c>
      <c r="G178" s="808" t="s">
        <v>96</v>
      </c>
      <c r="H178" s="845" t="s">
        <v>735</v>
      </c>
      <c r="I178" s="824" t="s">
        <v>457</v>
      </c>
      <c r="J178" s="824" t="s">
        <v>1674</v>
      </c>
      <c r="K178" s="824">
        <v>300</v>
      </c>
      <c r="L178" s="818">
        <v>250</v>
      </c>
      <c r="M178" s="844">
        <f t="shared" si="2"/>
        <v>0.83333333333333337</v>
      </c>
      <c r="N178" s="765"/>
    </row>
    <row r="179" spans="1:14">
      <c r="A179" s="824" t="s">
        <v>201</v>
      </c>
      <c r="B179" s="824" t="s">
        <v>201</v>
      </c>
      <c r="C179" s="824">
        <v>2016</v>
      </c>
      <c r="D179" s="820" t="s">
        <v>333</v>
      </c>
      <c r="E179" s="814">
        <v>2</v>
      </c>
      <c r="F179" s="834" t="s">
        <v>10</v>
      </c>
      <c r="G179" s="808" t="s">
        <v>96</v>
      </c>
      <c r="H179" s="845" t="s">
        <v>736</v>
      </c>
      <c r="I179" s="824" t="s">
        <v>461</v>
      </c>
      <c r="J179" s="824" t="s">
        <v>1674</v>
      </c>
      <c r="K179" s="824">
        <v>0</v>
      </c>
      <c r="L179" s="818">
        <v>1404</v>
      </c>
      <c r="M179" s="844" t="e">
        <f t="shared" si="2"/>
        <v>#DIV/0!</v>
      </c>
      <c r="N179" s="765" t="s">
        <v>1661</v>
      </c>
    </row>
    <row r="180" spans="1:14">
      <c r="A180" s="824" t="s">
        <v>201</v>
      </c>
      <c r="B180" s="824" t="s">
        <v>201</v>
      </c>
      <c r="C180" s="824">
        <v>2016</v>
      </c>
      <c r="D180" s="820" t="s">
        <v>338</v>
      </c>
      <c r="E180" s="814">
        <v>1</v>
      </c>
      <c r="F180" s="834" t="s">
        <v>10</v>
      </c>
      <c r="G180" s="808" t="s">
        <v>96</v>
      </c>
      <c r="H180" s="845" t="s">
        <v>737</v>
      </c>
      <c r="I180" s="824" t="s">
        <v>461</v>
      </c>
      <c r="J180" s="824" t="s">
        <v>1674</v>
      </c>
      <c r="K180" s="824">
        <v>0</v>
      </c>
      <c r="L180" s="818">
        <v>3535</v>
      </c>
      <c r="M180" s="844" t="e">
        <f t="shared" si="2"/>
        <v>#DIV/0!</v>
      </c>
      <c r="N180" s="765" t="s">
        <v>1661</v>
      </c>
    </row>
    <row r="181" spans="1:14">
      <c r="A181" s="824" t="s">
        <v>201</v>
      </c>
      <c r="B181" s="824" t="s">
        <v>201</v>
      </c>
      <c r="C181" s="824">
        <v>2016</v>
      </c>
      <c r="D181" s="820" t="s">
        <v>338</v>
      </c>
      <c r="E181" s="814">
        <v>1</v>
      </c>
      <c r="F181" s="834" t="s">
        <v>10</v>
      </c>
      <c r="G181" s="808" t="s">
        <v>96</v>
      </c>
      <c r="H181" s="845" t="s">
        <v>735</v>
      </c>
      <c r="I181" s="824" t="s">
        <v>461</v>
      </c>
      <c r="J181" s="824" t="s">
        <v>1674</v>
      </c>
      <c r="K181" s="824">
        <v>0</v>
      </c>
      <c r="L181" s="818">
        <v>4027</v>
      </c>
      <c r="M181" s="844" t="e">
        <f t="shared" si="2"/>
        <v>#DIV/0!</v>
      </c>
      <c r="N181" s="765" t="s">
        <v>1661</v>
      </c>
    </row>
    <row r="182" spans="1:14" ht="25.5">
      <c r="A182" s="824" t="s">
        <v>201</v>
      </c>
      <c r="B182" s="824" t="s">
        <v>201</v>
      </c>
      <c r="C182" s="824">
        <v>2016</v>
      </c>
      <c r="D182" s="820" t="s">
        <v>647</v>
      </c>
      <c r="E182" s="814">
        <v>1</v>
      </c>
      <c r="F182" s="834" t="s">
        <v>10</v>
      </c>
      <c r="G182" s="808" t="s">
        <v>96</v>
      </c>
      <c r="H182" s="845" t="s">
        <v>738</v>
      </c>
      <c r="I182" s="824" t="s">
        <v>461</v>
      </c>
      <c r="J182" s="824" t="s">
        <v>1674</v>
      </c>
      <c r="K182" s="824">
        <v>1000</v>
      </c>
      <c r="L182" s="818">
        <v>0</v>
      </c>
      <c r="M182" s="844">
        <f t="shared" si="2"/>
        <v>0</v>
      </c>
      <c r="N182" s="765" t="s">
        <v>1698</v>
      </c>
    </row>
    <row r="183" spans="1:14" ht="25.5">
      <c r="A183" s="824" t="s">
        <v>201</v>
      </c>
      <c r="B183" s="824" t="s">
        <v>201</v>
      </c>
      <c r="C183" s="824">
        <v>2016</v>
      </c>
      <c r="D183" s="820" t="s">
        <v>647</v>
      </c>
      <c r="E183" s="814">
        <v>1</v>
      </c>
      <c r="F183" s="834" t="s">
        <v>10</v>
      </c>
      <c r="G183" s="808" t="s">
        <v>96</v>
      </c>
      <c r="H183" s="845" t="s">
        <v>738</v>
      </c>
      <c r="I183" s="824" t="s">
        <v>457</v>
      </c>
      <c r="J183" s="824" t="s">
        <v>1674</v>
      </c>
      <c r="K183" s="824">
        <v>1000</v>
      </c>
      <c r="L183" s="818">
        <v>0</v>
      </c>
      <c r="M183" s="844">
        <f t="shared" si="2"/>
        <v>0</v>
      </c>
      <c r="N183" s="765" t="s">
        <v>1698</v>
      </c>
    </row>
    <row r="184" spans="1:14" ht="38.25">
      <c r="A184" s="824" t="s">
        <v>201</v>
      </c>
      <c r="B184" s="824" t="s">
        <v>201</v>
      </c>
      <c r="C184" s="824">
        <v>2016</v>
      </c>
      <c r="D184" s="820" t="s">
        <v>406</v>
      </c>
      <c r="E184" s="814">
        <v>1</v>
      </c>
      <c r="F184" s="834" t="s">
        <v>10</v>
      </c>
      <c r="G184" s="808" t="s">
        <v>96</v>
      </c>
      <c r="H184" s="845" t="s">
        <v>739</v>
      </c>
      <c r="I184" s="824" t="s">
        <v>562</v>
      </c>
      <c r="J184" s="824" t="s">
        <v>1674</v>
      </c>
      <c r="K184" s="824">
        <v>2000</v>
      </c>
      <c r="L184" s="818">
        <v>0</v>
      </c>
      <c r="M184" s="844">
        <f t="shared" si="2"/>
        <v>0</v>
      </c>
      <c r="N184" s="765" t="s">
        <v>1697</v>
      </c>
    </row>
    <row r="185" spans="1:14" ht="38.25">
      <c r="A185" s="824" t="s">
        <v>201</v>
      </c>
      <c r="B185" s="824" t="s">
        <v>201</v>
      </c>
      <c r="C185" s="824">
        <v>2016</v>
      </c>
      <c r="D185" s="820" t="s">
        <v>406</v>
      </c>
      <c r="E185" s="814">
        <v>1</v>
      </c>
      <c r="F185" s="834" t="s">
        <v>10</v>
      </c>
      <c r="G185" s="808" t="s">
        <v>96</v>
      </c>
      <c r="H185" s="845" t="s">
        <v>739</v>
      </c>
      <c r="I185" s="824" t="s">
        <v>461</v>
      </c>
      <c r="J185" s="824" t="s">
        <v>1674</v>
      </c>
      <c r="K185" s="824">
        <v>16000</v>
      </c>
      <c r="L185" s="818">
        <v>6053</v>
      </c>
      <c r="M185" s="844">
        <f t="shared" si="2"/>
        <v>0.3783125</v>
      </c>
      <c r="N185" s="765" t="s">
        <v>1714</v>
      </c>
    </row>
    <row r="186" spans="1:14" ht="38.25">
      <c r="A186" s="824" t="s">
        <v>201</v>
      </c>
      <c r="B186" s="824" t="s">
        <v>201</v>
      </c>
      <c r="C186" s="824">
        <v>2016</v>
      </c>
      <c r="D186" s="820" t="s">
        <v>406</v>
      </c>
      <c r="E186" s="814">
        <v>1</v>
      </c>
      <c r="F186" s="834" t="s">
        <v>10</v>
      </c>
      <c r="G186" s="808" t="s">
        <v>96</v>
      </c>
      <c r="H186" s="845" t="s">
        <v>739</v>
      </c>
      <c r="I186" s="824" t="s">
        <v>457</v>
      </c>
      <c r="J186" s="824" t="s">
        <v>1674</v>
      </c>
      <c r="K186" s="824">
        <v>2000</v>
      </c>
      <c r="L186" s="818">
        <v>150</v>
      </c>
      <c r="M186" s="844">
        <f t="shared" si="2"/>
        <v>7.4999999999999997E-2</v>
      </c>
      <c r="N186" s="765" t="s">
        <v>1714</v>
      </c>
    </row>
    <row r="187" spans="1:14">
      <c r="A187" s="824" t="s">
        <v>201</v>
      </c>
      <c r="B187" s="824" t="s">
        <v>201</v>
      </c>
      <c r="C187" s="824">
        <v>2016</v>
      </c>
      <c r="D187" s="820" t="s">
        <v>740</v>
      </c>
      <c r="E187" s="814">
        <v>1</v>
      </c>
      <c r="F187" s="834" t="s">
        <v>10</v>
      </c>
      <c r="G187" s="808" t="s">
        <v>96</v>
      </c>
      <c r="H187" s="845" t="s">
        <v>741</v>
      </c>
      <c r="I187" s="824" t="s">
        <v>562</v>
      </c>
      <c r="J187" s="824" t="s">
        <v>1674</v>
      </c>
      <c r="K187" s="824">
        <v>200</v>
      </c>
      <c r="L187" s="818">
        <v>300</v>
      </c>
      <c r="M187" s="844">
        <f t="shared" si="2"/>
        <v>1.5</v>
      </c>
      <c r="N187" s="765" t="s">
        <v>1661</v>
      </c>
    </row>
    <row r="188" spans="1:14" ht="38.25">
      <c r="A188" s="824" t="s">
        <v>201</v>
      </c>
      <c r="B188" s="824" t="s">
        <v>201</v>
      </c>
      <c r="C188" s="824">
        <v>2016</v>
      </c>
      <c r="D188" s="820" t="s">
        <v>740</v>
      </c>
      <c r="E188" s="814">
        <v>1</v>
      </c>
      <c r="F188" s="834" t="s">
        <v>10</v>
      </c>
      <c r="G188" s="808" t="s">
        <v>96</v>
      </c>
      <c r="H188" s="845" t="s">
        <v>735</v>
      </c>
      <c r="I188" s="824" t="s">
        <v>562</v>
      </c>
      <c r="J188" s="824" t="s">
        <v>1674</v>
      </c>
      <c r="K188" s="824">
        <v>800</v>
      </c>
      <c r="L188" s="818">
        <v>50</v>
      </c>
      <c r="M188" s="844">
        <f t="shared" si="2"/>
        <v>6.25E-2</v>
      </c>
      <c r="N188" s="765" t="s">
        <v>1714</v>
      </c>
    </row>
    <row r="189" spans="1:14" ht="38.25">
      <c r="A189" s="824" t="s">
        <v>201</v>
      </c>
      <c r="B189" s="824" t="s">
        <v>201</v>
      </c>
      <c r="C189" s="824">
        <v>2016</v>
      </c>
      <c r="D189" s="820" t="s">
        <v>740</v>
      </c>
      <c r="E189" s="814">
        <v>1</v>
      </c>
      <c r="F189" s="834" t="s">
        <v>10</v>
      </c>
      <c r="G189" s="808" t="s">
        <v>96</v>
      </c>
      <c r="H189" s="845" t="s">
        <v>742</v>
      </c>
      <c r="I189" s="824" t="s">
        <v>562</v>
      </c>
      <c r="J189" s="824" t="s">
        <v>1674</v>
      </c>
      <c r="K189" s="824">
        <v>800</v>
      </c>
      <c r="L189" s="818">
        <v>150</v>
      </c>
      <c r="M189" s="844">
        <f t="shared" si="2"/>
        <v>0.1875</v>
      </c>
      <c r="N189" s="765" t="s">
        <v>1697</v>
      </c>
    </row>
    <row r="190" spans="1:14">
      <c r="A190" s="824" t="s">
        <v>201</v>
      </c>
      <c r="B190" s="824" t="s">
        <v>201</v>
      </c>
      <c r="C190" s="824">
        <v>2016</v>
      </c>
      <c r="D190" s="820" t="s">
        <v>740</v>
      </c>
      <c r="E190" s="814">
        <v>1</v>
      </c>
      <c r="F190" s="834" t="s">
        <v>10</v>
      </c>
      <c r="G190" s="808" t="s">
        <v>96</v>
      </c>
      <c r="H190" s="845" t="s">
        <v>741</v>
      </c>
      <c r="I190" s="824" t="s">
        <v>461</v>
      </c>
      <c r="J190" s="824" t="s">
        <v>1674</v>
      </c>
      <c r="K190" s="824">
        <v>5000</v>
      </c>
      <c r="L190" s="818">
        <v>4594</v>
      </c>
      <c r="M190" s="844">
        <f t="shared" si="2"/>
        <v>0.91879999999999995</v>
      </c>
      <c r="N190" s="765"/>
    </row>
    <row r="191" spans="1:14">
      <c r="A191" s="824" t="s">
        <v>201</v>
      </c>
      <c r="B191" s="824" t="s">
        <v>201</v>
      </c>
      <c r="C191" s="824">
        <v>2016</v>
      </c>
      <c r="D191" s="820" t="s">
        <v>740</v>
      </c>
      <c r="E191" s="814">
        <v>1</v>
      </c>
      <c r="F191" s="834" t="s">
        <v>10</v>
      </c>
      <c r="G191" s="808" t="s">
        <v>96</v>
      </c>
      <c r="H191" s="845" t="s">
        <v>735</v>
      </c>
      <c r="I191" s="824" t="s">
        <v>461</v>
      </c>
      <c r="J191" s="824" t="s">
        <v>1674</v>
      </c>
      <c r="K191" s="824">
        <v>15000</v>
      </c>
      <c r="L191" s="818">
        <v>14222</v>
      </c>
      <c r="M191" s="844">
        <f t="shared" si="2"/>
        <v>0.94813333333333338</v>
      </c>
      <c r="N191" s="765"/>
    </row>
    <row r="192" spans="1:14" ht="38.25">
      <c r="A192" s="824" t="s">
        <v>201</v>
      </c>
      <c r="B192" s="824" t="s">
        <v>201</v>
      </c>
      <c r="C192" s="824">
        <v>2016</v>
      </c>
      <c r="D192" s="820" t="s">
        <v>740</v>
      </c>
      <c r="E192" s="814">
        <v>1</v>
      </c>
      <c r="F192" s="834" t="s">
        <v>10</v>
      </c>
      <c r="G192" s="808" t="s">
        <v>96</v>
      </c>
      <c r="H192" s="845" t="s">
        <v>742</v>
      </c>
      <c r="I192" s="824" t="s">
        <v>461</v>
      </c>
      <c r="J192" s="824" t="s">
        <v>1674</v>
      </c>
      <c r="K192" s="824">
        <v>5000</v>
      </c>
      <c r="L192" s="818">
        <v>2647</v>
      </c>
      <c r="M192" s="844">
        <f t="shared" si="2"/>
        <v>0.52939999999999998</v>
      </c>
      <c r="N192" s="765" t="s">
        <v>1697</v>
      </c>
    </row>
    <row r="193" spans="1:14">
      <c r="A193" s="824" t="s">
        <v>201</v>
      </c>
      <c r="B193" s="824" t="s">
        <v>201</v>
      </c>
      <c r="C193" s="824">
        <v>2016</v>
      </c>
      <c r="D193" s="820" t="s">
        <v>740</v>
      </c>
      <c r="E193" s="814">
        <v>1</v>
      </c>
      <c r="F193" s="834" t="s">
        <v>10</v>
      </c>
      <c r="G193" s="808" t="s">
        <v>96</v>
      </c>
      <c r="H193" s="845" t="s">
        <v>741</v>
      </c>
      <c r="I193" s="824" t="s">
        <v>457</v>
      </c>
      <c r="J193" s="824" t="s">
        <v>1674</v>
      </c>
      <c r="K193" s="824">
        <v>200</v>
      </c>
      <c r="L193" s="818">
        <v>300</v>
      </c>
      <c r="M193" s="844">
        <f t="shared" si="2"/>
        <v>1.5</v>
      </c>
      <c r="N193" s="765" t="s">
        <v>1661</v>
      </c>
    </row>
    <row r="194" spans="1:14" ht="38.25">
      <c r="A194" s="824" t="s">
        <v>201</v>
      </c>
      <c r="B194" s="824" t="s">
        <v>201</v>
      </c>
      <c r="C194" s="824">
        <v>2016</v>
      </c>
      <c r="D194" s="820" t="s">
        <v>740</v>
      </c>
      <c r="E194" s="814">
        <v>1</v>
      </c>
      <c r="F194" s="834" t="s">
        <v>10</v>
      </c>
      <c r="G194" s="808" t="s">
        <v>96</v>
      </c>
      <c r="H194" s="845" t="s">
        <v>735</v>
      </c>
      <c r="I194" s="824" t="s">
        <v>457</v>
      </c>
      <c r="J194" s="824" t="s">
        <v>1674</v>
      </c>
      <c r="K194" s="824">
        <v>1500</v>
      </c>
      <c r="L194" s="818">
        <v>118</v>
      </c>
      <c r="M194" s="844">
        <f t="shared" si="2"/>
        <v>7.8666666666666663E-2</v>
      </c>
      <c r="N194" s="765" t="s">
        <v>1714</v>
      </c>
    </row>
    <row r="195" spans="1:14" ht="38.25">
      <c r="A195" s="824" t="s">
        <v>201</v>
      </c>
      <c r="B195" s="824" t="s">
        <v>201</v>
      </c>
      <c r="C195" s="824">
        <v>2016</v>
      </c>
      <c r="D195" s="820" t="s">
        <v>740</v>
      </c>
      <c r="E195" s="814">
        <v>1</v>
      </c>
      <c r="F195" s="834" t="s">
        <v>10</v>
      </c>
      <c r="G195" s="808" t="s">
        <v>96</v>
      </c>
      <c r="H195" s="845" t="s">
        <v>742</v>
      </c>
      <c r="I195" s="824" t="s">
        <v>457</v>
      </c>
      <c r="J195" s="824" t="s">
        <v>1674</v>
      </c>
      <c r="K195" s="824">
        <v>1000</v>
      </c>
      <c r="L195" s="818">
        <v>150</v>
      </c>
      <c r="M195" s="844">
        <f t="shared" si="2"/>
        <v>0.15</v>
      </c>
      <c r="N195" s="765" t="s">
        <v>1714</v>
      </c>
    </row>
    <row r="196" spans="1:14" ht="38.25">
      <c r="A196" s="772" t="s">
        <v>201</v>
      </c>
      <c r="B196" s="824" t="s">
        <v>201</v>
      </c>
      <c r="C196" s="824">
        <v>2016</v>
      </c>
      <c r="D196" s="820" t="s">
        <v>292</v>
      </c>
      <c r="E196" s="824">
        <v>1</v>
      </c>
      <c r="F196" s="884" t="s">
        <v>656</v>
      </c>
      <c r="G196" s="808" t="s">
        <v>229</v>
      </c>
      <c r="H196" s="850" t="s">
        <v>621</v>
      </c>
      <c r="I196" s="814" t="s">
        <v>1599</v>
      </c>
      <c r="J196" s="822" t="s">
        <v>1600</v>
      </c>
      <c r="K196" s="824">
        <v>1750</v>
      </c>
      <c r="L196" s="818">
        <v>522</v>
      </c>
      <c r="M196" s="844">
        <f t="shared" ref="M196:M221" si="3">L196/K196</f>
        <v>0.29828571428571427</v>
      </c>
      <c r="N196" s="765" t="s">
        <v>1715</v>
      </c>
    </row>
    <row r="197" spans="1:14" ht="38.25">
      <c r="A197" s="772" t="s">
        <v>201</v>
      </c>
      <c r="B197" s="824" t="s">
        <v>201</v>
      </c>
      <c r="C197" s="824">
        <v>2016</v>
      </c>
      <c r="D197" s="820" t="s">
        <v>292</v>
      </c>
      <c r="E197" s="824">
        <v>1</v>
      </c>
      <c r="F197" s="884" t="s">
        <v>656</v>
      </c>
      <c r="G197" s="808" t="s">
        <v>229</v>
      </c>
      <c r="H197" s="850" t="s">
        <v>621</v>
      </c>
      <c r="I197" s="814" t="s">
        <v>1601</v>
      </c>
      <c r="J197" s="822" t="s">
        <v>1600</v>
      </c>
      <c r="K197" s="824">
        <v>1750</v>
      </c>
      <c r="L197" s="818">
        <v>586</v>
      </c>
      <c r="M197" s="844">
        <f t="shared" si="3"/>
        <v>0.33485714285714285</v>
      </c>
      <c r="N197" s="765" t="s">
        <v>1715</v>
      </c>
    </row>
    <row r="198" spans="1:14" ht="38.25">
      <c r="A198" s="772" t="s">
        <v>201</v>
      </c>
      <c r="B198" s="824" t="s">
        <v>201</v>
      </c>
      <c r="C198" s="824">
        <v>2016</v>
      </c>
      <c r="D198" s="820" t="s">
        <v>292</v>
      </c>
      <c r="E198" s="824">
        <v>1</v>
      </c>
      <c r="F198" s="884" t="s">
        <v>656</v>
      </c>
      <c r="G198" s="808" t="s">
        <v>229</v>
      </c>
      <c r="H198" s="850" t="s">
        <v>621</v>
      </c>
      <c r="I198" s="814" t="s">
        <v>1602</v>
      </c>
      <c r="J198" s="822" t="s">
        <v>1600</v>
      </c>
      <c r="K198" s="824">
        <v>1750</v>
      </c>
      <c r="L198" s="818">
        <v>522</v>
      </c>
      <c r="M198" s="844">
        <f t="shared" si="3"/>
        <v>0.29828571428571427</v>
      </c>
      <c r="N198" s="765" t="s">
        <v>1715</v>
      </c>
    </row>
    <row r="199" spans="1:14" ht="38.25">
      <c r="A199" s="772" t="s">
        <v>201</v>
      </c>
      <c r="B199" s="824" t="s">
        <v>201</v>
      </c>
      <c r="C199" s="824">
        <v>2016</v>
      </c>
      <c r="D199" s="820" t="s">
        <v>292</v>
      </c>
      <c r="E199" s="824">
        <v>1</v>
      </c>
      <c r="F199" s="884" t="s">
        <v>656</v>
      </c>
      <c r="G199" s="808" t="s">
        <v>229</v>
      </c>
      <c r="H199" s="850" t="s">
        <v>621</v>
      </c>
      <c r="I199" s="814" t="s">
        <v>1603</v>
      </c>
      <c r="J199" s="822" t="s">
        <v>1600</v>
      </c>
      <c r="K199" s="824">
        <v>1750</v>
      </c>
      <c r="L199" s="818">
        <v>586</v>
      </c>
      <c r="M199" s="844">
        <f t="shared" si="3"/>
        <v>0.33485714285714285</v>
      </c>
      <c r="N199" s="765" t="s">
        <v>1715</v>
      </c>
    </row>
    <row r="200" spans="1:14" ht="38.25">
      <c r="A200" s="772" t="s">
        <v>201</v>
      </c>
      <c r="B200" s="824" t="s">
        <v>201</v>
      </c>
      <c r="C200" s="824">
        <v>2016</v>
      </c>
      <c r="D200" s="820" t="s">
        <v>292</v>
      </c>
      <c r="E200" s="824">
        <v>1</v>
      </c>
      <c r="F200" s="884" t="s">
        <v>656</v>
      </c>
      <c r="G200" s="808" t="s">
        <v>229</v>
      </c>
      <c r="H200" s="850" t="s">
        <v>621</v>
      </c>
      <c r="I200" s="814" t="s">
        <v>1604</v>
      </c>
      <c r="J200" s="822" t="s">
        <v>1600</v>
      </c>
      <c r="K200" s="824">
        <v>1750</v>
      </c>
      <c r="L200" s="818">
        <v>522</v>
      </c>
      <c r="M200" s="844">
        <f t="shared" si="3"/>
        <v>0.29828571428571427</v>
      </c>
      <c r="N200" s="765" t="s">
        <v>1715</v>
      </c>
    </row>
    <row r="201" spans="1:14" ht="38.25">
      <c r="A201" s="772" t="s">
        <v>201</v>
      </c>
      <c r="B201" s="824" t="s">
        <v>201</v>
      </c>
      <c r="C201" s="824">
        <v>2016</v>
      </c>
      <c r="D201" s="820" t="s">
        <v>292</v>
      </c>
      <c r="E201" s="824">
        <v>1</v>
      </c>
      <c r="F201" s="884" t="s">
        <v>656</v>
      </c>
      <c r="G201" s="808" t="s">
        <v>229</v>
      </c>
      <c r="H201" s="850" t="s">
        <v>621</v>
      </c>
      <c r="I201" s="814" t="s">
        <v>1605</v>
      </c>
      <c r="J201" s="822" t="s">
        <v>1600</v>
      </c>
      <c r="K201" s="824">
        <v>1750</v>
      </c>
      <c r="L201" s="818">
        <v>586</v>
      </c>
      <c r="M201" s="844">
        <f t="shared" si="3"/>
        <v>0.33485714285714285</v>
      </c>
      <c r="N201" s="765" t="s">
        <v>1715</v>
      </c>
    </row>
    <row r="202" spans="1:14" ht="38.25">
      <c r="A202" s="772" t="s">
        <v>201</v>
      </c>
      <c r="B202" s="824" t="s">
        <v>201</v>
      </c>
      <c r="C202" s="824">
        <v>2016</v>
      </c>
      <c r="D202" s="820" t="s">
        <v>292</v>
      </c>
      <c r="E202" s="824">
        <v>1</v>
      </c>
      <c r="F202" s="884" t="s">
        <v>656</v>
      </c>
      <c r="G202" s="808" t="s">
        <v>229</v>
      </c>
      <c r="H202" s="850" t="s">
        <v>621</v>
      </c>
      <c r="I202" s="814" t="s">
        <v>1606</v>
      </c>
      <c r="J202" s="822" t="s">
        <v>1600</v>
      </c>
      <c r="K202" s="824">
        <v>1750</v>
      </c>
      <c r="L202" s="818">
        <v>522</v>
      </c>
      <c r="M202" s="844">
        <f t="shared" si="3"/>
        <v>0.29828571428571427</v>
      </c>
      <c r="N202" s="765" t="s">
        <v>1715</v>
      </c>
    </row>
    <row r="203" spans="1:14">
      <c r="A203" s="772" t="s">
        <v>201</v>
      </c>
      <c r="B203" s="824" t="s">
        <v>201</v>
      </c>
      <c r="C203" s="824">
        <v>2016</v>
      </c>
      <c r="D203" s="820" t="s">
        <v>304</v>
      </c>
      <c r="E203" s="824">
        <v>1</v>
      </c>
      <c r="F203" s="884" t="s">
        <v>656</v>
      </c>
      <c r="G203" s="808" t="s">
        <v>229</v>
      </c>
      <c r="H203" s="850" t="s">
        <v>805</v>
      </c>
      <c r="I203" s="814" t="s">
        <v>1601</v>
      </c>
      <c r="J203" s="822" t="s">
        <v>1600</v>
      </c>
      <c r="K203" s="824">
        <v>250</v>
      </c>
      <c r="L203" s="818">
        <v>0</v>
      </c>
      <c r="M203" s="844">
        <f t="shared" si="3"/>
        <v>0</v>
      </c>
      <c r="N203" s="765" t="s">
        <v>1716</v>
      </c>
    </row>
    <row r="204" spans="1:14">
      <c r="A204" s="772" t="s">
        <v>201</v>
      </c>
      <c r="B204" s="824" t="s">
        <v>201</v>
      </c>
      <c r="C204" s="824">
        <v>2016</v>
      </c>
      <c r="D204" s="820" t="s">
        <v>304</v>
      </c>
      <c r="E204" s="824">
        <v>1</v>
      </c>
      <c r="F204" s="884" t="s">
        <v>656</v>
      </c>
      <c r="G204" s="808" t="s">
        <v>229</v>
      </c>
      <c r="H204" s="850" t="s">
        <v>805</v>
      </c>
      <c r="I204" s="814" t="s">
        <v>1605</v>
      </c>
      <c r="J204" s="822" t="s">
        <v>1600</v>
      </c>
      <c r="K204" s="824">
        <v>250</v>
      </c>
      <c r="L204" s="818">
        <v>0</v>
      </c>
      <c r="M204" s="844">
        <f t="shared" si="3"/>
        <v>0</v>
      </c>
      <c r="N204" s="765" t="s">
        <v>1716</v>
      </c>
    </row>
    <row r="205" spans="1:14">
      <c r="A205" s="772" t="s">
        <v>201</v>
      </c>
      <c r="B205" s="824" t="s">
        <v>201</v>
      </c>
      <c r="C205" s="824">
        <v>2016</v>
      </c>
      <c r="D205" s="820" t="s">
        <v>414</v>
      </c>
      <c r="E205" s="824">
        <v>1</v>
      </c>
      <c r="F205" s="884" t="s">
        <v>656</v>
      </c>
      <c r="G205" s="808" t="s">
        <v>229</v>
      </c>
      <c r="H205" s="850" t="s">
        <v>805</v>
      </c>
      <c r="I205" s="814" t="s">
        <v>1601</v>
      </c>
      <c r="J205" s="822" t="s">
        <v>1600</v>
      </c>
      <c r="K205" s="824">
        <v>250</v>
      </c>
      <c r="L205" s="818">
        <v>90</v>
      </c>
      <c r="M205" s="844">
        <f t="shared" si="3"/>
        <v>0.36</v>
      </c>
      <c r="N205" s="765" t="s">
        <v>1700</v>
      </c>
    </row>
    <row r="206" spans="1:14">
      <c r="A206" s="772" t="s">
        <v>201</v>
      </c>
      <c r="B206" s="824" t="s">
        <v>201</v>
      </c>
      <c r="C206" s="824">
        <v>2016</v>
      </c>
      <c r="D206" s="820" t="s">
        <v>414</v>
      </c>
      <c r="E206" s="824">
        <v>1</v>
      </c>
      <c r="F206" s="884" t="s">
        <v>656</v>
      </c>
      <c r="G206" s="808" t="s">
        <v>229</v>
      </c>
      <c r="H206" s="850" t="s">
        <v>805</v>
      </c>
      <c r="I206" s="814" t="s">
        <v>1603</v>
      </c>
      <c r="J206" s="822" t="s">
        <v>1600</v>
      </c>
      <c r="K206" s="824">
        <v>250</v>
      </c>
      <c r="L206" s="818">
        <v>90</v>
      </c>
      <c r="M206" s="844">
        <f t="shared" si="3"/>
        <v>0.36</v>
      </c>
      <c r="N206" s="765" t="s">
        <v>1700</v>
      </c>
    </row>
    <row r="207" spans="1:14">
      <c r="A207" s="772" t="s">
        <v>201</v>
      </c>
      <c r="B207" s="824" t="s">
        <v>201</v>
      </c>
      <c r="C207" s="824">
        <v>2016</v>
      </c>
      <c r="D207" s="820" t="s">
        <v>414</v>
      </c>
      <c r="E207" s="824">
        <v>1</v>
      </c>
      <c r="F207" s="884" t="s">
        <v>656</v>
      </c>
      <c r="G207" s="808" t="s">
        <v>229</v>
      </c>
      <c r="H207" s="850" t="s">
        <v>805</v>
      </c>
      <c r="I207" s="814" t="s">
        <v>1605</v>
      </c>
      <c r="J207" s="822" t="s">
        <v>1600</v>
      </c>
      <c r="K207" s="824">
        <v>250</v>
      </c>
      <c r="L207" s="818">
        <v>90</v>
      </c>
      <c r="M207" s="844">
        <f t="shared" si="3"/>
        <v>0.36</v>
      </c>
      <c r="N207" s="765" t="s">
        <v>1208</v>
      </c>
    </row>
    <row r="208" spans="1:14">
      <c r="A208" s="772" t="s">
        <v>201</v>
      </c>
      <c r="B208" s="824" t="s">
        <v>201</v>
      </c>
      <c r="C208" s="824">
        <v>2016</v>
      </c>
      <c r="D208" s="820" t="s">
        <v>633</v>
      </c>
      <c r="E208" s="824">
        <v>1</v>
      </c>
      <c r="F208" s="884" t="s">
        <v>656</v>
      </c>
      <c r="G208" s="808" t="s">
        <v>229</v>
      </c>
      <c r="H208" s="850" t="s">
        <v>621</v>
      </c>
      <c r="I208" s="814" t="s">
        <v>1599</v>
      </c>
      <c r="J208" s="822" t="s">
        <v>1600</v>
      </c>
      <c r="K208" s="824">
        <v>750</v>
      </c>
      <c r="L208" s="818">
        <v>414</v>
      </c>
      <c r="M208" s="844">
        <f t="shared" si="3"/>
        <v>0.55200000000000005</v>
      </c>
      <c r="N208" s="765"/>
    </row>
    <row r="209" spans="1:14">
      <c r="A209" s="772" t="s">
        <v>201</v>
      </c>
      <c r="B209" s="824" t="s">
        <v>201</v>
      </c>
      <c r="C209" s="824">
        <v>2016</v>
      </c>
      <c r="D209" s="820" t="s">
        <v>633</v>
      </c>
      <c r="E209" s="824">
        <v>1</v>
      </c>
      <c r="F209" s="884" t="s">
        <v>656</v>
      </c>
      <c r="G209" s="808" t="s">
        <v>229</v>
      </c>
      <c r="H209" s="850" t="s">
        <v>621</v>
      </c>
      <c r="I209" s="814" t="s">
        <v>1601</v>
      </c>
      <c r="J209" s="822" t="s">
        <v>1600</v>
      </c>
      <c r="K209" s="824">
        <v>750</v>
      </c>
      <c r="L209" s="818">
        <v>547</v>
      </c>
      <c r="M209" s="844">
        <f t="shared" si="3"/>
        <v>0.72933333333333328</v>
      </c>
      <c r="N209" s="765"/>
    </row>
    <row r="210" spans="1:14">
      <c r="A210" s="772" t="s">
        <v>201</v>
      </c>
      <c r="B210" s="824" t="s">
        <v>201</v>
      </c>
      <c r="C210" s="824">
        <v>2016</v>
      </c>
      <c r="D210" s="820" t="s">
        <v>633</v>
      </c>
      <c r="E210" s="824">
        <v>1</v>
      </c>
      <c r="F210" s="884" t="s">
        <v>656</v>
      </c>
      <c r="G210" s="808" t="s">
        <v>229</v>
      </c>
      <c r="H210" s="850" t="s">
        <v>621</v>
      </c>
      <c r="I210" s="814" t="s">
        <v>1602</v>
      </c>
      <c r="J210" s="822" t="s">
        <v>1600</v>
      </c>
      <c r="K210" s="824">
        <v>750</v>
      </c>
      <c r="L210" s="818">
        <v>414</v>
      </c>
      <c r="M210" s="844">
        <f t="shared" si="3"/>
        <v>0.55200000000000005</v>
      </c>
      <c r="N210" s="765"/>
    </row>
    <row r="211" spans="1:14">
      <c r="A211" s="772" t="s">
        <v>201</v>
      </c>
      <c r="B211" s="824" t="s">
        <v>201</v>
      </c>
      <c r="C211" s="824">
        <v>2016</v>
      </c>
      <c r="D211" s="820" t="s">
        <v>633</v>
      </c>
      <c r="E211" s="824">
        <v>1</v>
      </c>
      <c r="F211" s="884" t="s">
        <v>656</v>
      </c>
      <c r="G211" s="808" t="s">
        <v>229</v>
      </c>
      <c r="H211" s="850" t="s">
        <v>621</v>
      </c>
      <c r="I211" s="814" t="s">
        <v>1603</v>
      </c>
      <c r="J211" s="822" t="s">
        <v>1600</v>
      </c>
      <c r="K211" s="824">
        <v>750</v>
      </c>
      <c r="L211" s="818">
        <v>547</v>
      </c>
      <c r="M211" s="844">
        <f t="shared" si="3"/>
        <v>0.72933333333333328</v>
      </c>
      <c r="N211" s="765"/>
    </row>
    <row r="212" spans="1:14">
      <c r="A212" s="772" t="s">
        <v>201</v>
      </c>
      <c r="B212" s="824" t="s">
        <v>201</v>
      </c>
      <c r="C212" s="824">
        <v>2016</v>
      </c>
      <c r="D212" s="820" t="s">
        <v>633</v>
      </c>
      <c r="E212" s="824">
        <v>1</v>
      </c>
      <c r="F212" s="884" t="s">
        <v>656</v>
      </c>
      <c r="G212" s="808" t="s">
        <v>229</v>
      </c>
      <c r="H212" s="850" t="s">
        <v>621</v>
      </c>
      <c r="I212" s="814" t="s">
        <v>1604</v>
      </c>
      <c r="J212" s="822" t="s">
        <v>1600</v>
      </c>
      <c r="K212" s="824">
        <v>750</v>
      </c>
      <c r="L212" s="818">
        <v>414</v>
      </c>
      <c r="M212" s="844">
        <f t="shared" si="3"/>
        <v>0.55200000000000005</v>
      </c>
      <c r="N212" s="765"/>
    </row>
    <row r="213" spans="1:14">
      <c r="A213" s="772" t="s">
        <v>201</v>
      </c>
      <c r="B213" s="824" t="s">
        <v>201</v>
      </c>
      <c r="C213" s="824">
        <v>2016</v>
      </c>
      <c r="D213" s="820" t="s">
        <v>633</v>
      </c>
      <c r="E213" s="824">
        <v>1</v>
      </c>
      <c r="F213" s="884" t="s">
        <v>656</v>
      </c>
      <c r="G213" s="808" t="s">
        <v>229</v>
      </c>
      <c r="H213" s="850" t="s">
        <v>621</v>
      </c>
      <c r="I213" s="814" t="s">
        <v>1605</v>
      </c>
      <c r="J213" s="822" t="s">
        <v>1600</v>
      </c>
      <c r="K213" s="824">
        <v>750</v>
      </c>
      <c r="L213" s="818">
        <v>547</v>
      </c>
      <c r="M213" s="844">
        <f t="shared" si="3"/>
        <v>0.72933333333333328</v>
      </c>
      <c r="N213" s="765"/>
    </row>
    <row r="214" spans="1:14">
      <c r="A214" s="772" t="s">
        <v>201</v>
      </c>
      <c r="B214" s="824" t="s">
        <v>201</v>
      </c>
      <c r="C214" s="824">
        <v>2016</v>
      </c>
      <c r="D214" s="820" t="s">
        <v>633</v>
      </c>
      <c r="E214" s="824">
        <v>1</v>
      </c>
      <c r="F214" s="884" t="s">
        <v>656</v>
      </c>
      <c r="G214" s="808" t="s">
        <v>229</v>
      </c>
      <c r="H214" s="850" t="s">
        <v>621</v>
      </c>
      <c r="I214" s="814" t="s">
        <v>1606</v>
      </c>
      <c r="J214" s="822" t="s">
        <v>1600</v>
      </c>
      <c r="K214" s="824">
        <v>750</v>
      </c>
      <c r="L214" s="818">
        <v>414</v>
      </c>
      <c r="M214" s="844">
        <f t="shared" si="3"/>
        <v>0.55200000000000005</v>
      </c>
      <c r="N214" s="765"/>
    </row>
    <row r="215" spans="1:14">
      <c r="A215" s="772" t="s">
        <v>201</v>
      </c>
      <c r="B215" s="824" t="s">
        <v>201</v>
      </c>
      <c r="C215" s="824">
        <v>2016</v>
      </c>
      <c r="D215" s="820" t="s">
        <v>448</v>
      </c>
      <c r="E215" s="824">
        <v>1</v>
      </c>
      <c r="F215" s="884" t="s">
        <v>656</v>
      </c>
      <c r="G215" s="808" t="s">
        <v>229</v>
      </c>
      <c r="H215" s="850" t="s">
        <v>621</v>
      </c>
      <c r="I215" s="814" t="s">
        <v>1599</v>
      </c>
      <c r="J215" s="822" t="s">
        <v>1600</v>
      </c>
      <c r="K215" s="824">
        <v>750</v>
      </c>
      <c r="L215" s="818">
        <v>401</v>
      </c>
      <c r="M215" s="844">
        <f t="shared" si="3"/>
        <v>0.53466666666666662</v>
      </c>
      <c r="N215" s="765"/>
    </row>
    <row r="216" spans="1:14">
      <c r="A216" s="772" t="s">
        <v>201</v>
      </c>
      <c r="B216" s="824" t="s">
        <v>201</v>
      </c>
      <c r="C216" s="824">
        <v>2016</v>
      </c>
      <c r="D216" s="820" t="s">
        <v>448</v>
      </c>
      <c r="E216" s="824">
        <v>1</v>
      </c>
      <c r="F216" s="884" t="s">
        <v>656</v>
      </c>
      <c r="G216" s="808" t="s">
        <v>229</v>
      </c>
      <c r="H216" s="850" t="s">
        <v>805</v>
      </c>
      <c r="I216" s="814" t="s">
        <v>1601</v>
      </c>
      <c r="J216" s="822" t="s">
        <v>1600</v>
      </c>
      <c r="K216" s="824">
        <v>750</v>
      </c>
      <c r="L216" s="818">
        <v>580</v>
      </c>
      <c r="M216" s="844">
        <f t="shared" si="3"/>
        <v>0.77333333333333332</v>
      </c>
      <c r="N216" s="765"/>
    </row>
    <row r="217" spans="1:14">
      <c r="A217" s="772" t="s">
        <v>201</v>
      </c>
      <c r="B217" s="824" t="s">
        <v>201</v>
      </c>
      <c r="C217" s="824">
        <v>2016</v>
      </c>
      <c r="D217" s="820" t="s">
        <v>448</v>
      </c>
      <c r="E217" s="824">
        <v>1</v>
      </c>
      <c r="F217" s="884" t="s">
        <v>656</v>
      </c>
      <c r="G217" s="808" t="s">
        <v>229</v>
      </c>
      <c r="H217" s="850" t="s">
        <v>805</v>
      </c>
      <c r="I217" s="814" t="s">
        <v>1602</v>
      </c>
      <c r="J217" s="822" t="s">
        <v>1600</v>
      </c>
      <c r="K217" s="824">
        <v>750</v>
      </c>
      <c r="L217" s="818">
        <v>401</v>
      </c>
      <c r="M217" s="844">
        <f t="shared" si="3"/>
        <v>0.53466666666666662</v>
      </c>
      <c r="N217" s="765"/>
    </row>
    <row r="218" spans="1:14">
      <c r="A218" s="772" t="s">
        <v>201</v>
      </c>
      <c r="B218" s="824" t="s">
        <v>201</v>
      </c>
      <c r="C218" s="824">
        <v>2016</v>
      </c>
      <c r="D218" s="820" t="s">
        <v>448</v>
      </c>
      <c r="E218" s="824">
        <v>1</v>
      </c>
      <c r="F218" s="884" t="s">
        <v>656</v>
      </c>
      <c r="G218" s="808" t="s">
        <v>229</v>
      </c>
      <c r="H218" s="850" t="s">
        <v>805</v>
      </c>
      <c r="I218" s="814" t="s">
        <v>1603</v>
      </c>
      <c r="J218" s="822" t="s">
        <v>1600</v>
      </c>
      <c r="K218" s="824">
        <v>750</v>
      </c>
      <c r="L218" s="818">
        <v>580</v>
      </c>
      <c r="M218" s="844">
        <f t="shared" si="3"/>
        <v>0.77333333333333332</v>
      </c>
      <c r="N218" s="765"/>
    </row>
    <row r="219" spans="1:14">
      <c r="A219" s="772" t="s">
        <v>201</v>
      </c>
      <c r="B219" s="824" t="s">
        <v>201</v>
      </c>
      <c r="C219" s="824">
        <v>2016</v>
      </c>
      <c r="D219" s="820" t="s">
        <v>448</v>
      </c>
      <c r="E219" s="824">
        <v>1</v>
      </c>
      <c r="F219" s="884" t="s">
        <v>656</v>
      </c>
      <c r="G219" s="808" t="s">
        <v>229</v>
      </c>
      <c r="H219" s="850" t="s">
        <v>805</v>
      </c>
      <c r="I219" s="814" t="s">
        <v>1604</v>
      </c>
      <c r="J219" s="822" t="s">
        <v>1600</v>
      </c>
      <c r="K219" s="824">
        <v>750</v>
      </c>
      <c r="L219" s="818">
        <v>401</v>
      </c>
      <c r="M219" s="844">
        <f t="shared" si="3"/>
        <v>0.53466666666666662</v>
      </c>
      <c r="N219" s="765"/>
    </row>
    <row r="220" spans="1:14">
      <c r="A220" s="772" t="s">
        <v>201</v>
      </c>
      <c r="B220" s="824" t="s">
        <v>201</v>
      </c>
      <c r="C220" s="824">
        <v>2016</v>
      </c>
      <c r="D220" s="820" t="s">
        <v>448</v>
      </c>
      <c r="E220" s="824">
        <v>1</v>
      </c>
      <c r="F220" s="884" t="s">
        <v>656</v>
      </c>
      <c r="G220" s="808" t="s">
        <v>229</v>
      </c>
      <c r="H220" s="850" t="s">
        <v>805</v>
      </c>
      <c r="I220" s="814" t="s">
        <v>1605</v>
      </c>
      <c r="J220" s="822" t="s">
        <v>1600</v>
      </c>
      <c r="K220" s="824">
        <v>750</v>
      </c>
      <c r="L220" s="818">
        <v>580</v>
      </c>
      <c r="M220" s="844">
        <f t="shared" si="3"/>
        <v>0.77333333333333332</v>
      </c>
      <c r="N220" s="765"/>
    </row>
    <row r="221" spans="1:14">
      <c r="A221" s="772" t="s">
        <v>201</v>
      </c>
      <c r="B221" s="824" t="s">
        <v>201</v>
      </c>
      <c r="C221" s="824">
        <v>2016</v>
      </c>
      <c r="D221" s="820" t="s">
        <v>448</v>
      </c>
      <c r="E221" s="824">
        <v>1</v>
      </c>
      <c r="F221" s="884" t="s">
        <v>656</v>
      </c>
      <c r="G221" s="808" t="s">
        <v>229</v>
      </c>
      <c r="H221" s="850" t="s">
        <v>805</v>
      </c>
      <c r="I221" s="814" t="s">
        <v>1606</v>
      </c>
      <c r="J221" s="822" t="s">
        <v>1600</v>
      </c>
      <c r="K221" s="824">
        <v>750</v>
      </c>
      <c r="L221" s="818">
        <v>401</v>
      </c>
      <c r="M221" s="844">
        <f t="shared" si="3"/>
        <v>0.53466666666666662</v>
      </c>
      <c r="N221" s="765"/>
    </row>
  </sheetData>
  <sortState ref="A4:CH138">
    <sortCondition ref="I4:I138"/>
    <sortCondition ref="F4:F138"/>
    <sortCondition ref="D4:D138"/>
  </sortState>
  <phoneticPr fontId="41" type="noConversion"/>
  <dataValidations count="18">
    <dataValidation type="list" allowBlank="1" showInputMessage="1" showErrorMessage="1" sqref="D169:D195">
      <formula1>$BP$2:$BP$195</formula1>
    </dataValidation>
    <dataValidation type="list" allowBlank="1" showInputMessage="1" showErrorMessage="1" sqref="D94:D95 D64:D65 D110:D112 D97">
      <formula1>$BJ$2:$BJ$195</formula1>
    </dataValidation>
    <dataValidation type="list" allowBlank="1" showInputMessage="1" showErrorMessage="1" sqref="F174:F195">
      <formula1>$BD$45:$BD$50</formula1>
    </dataValidation>
    <dataValidation type="list" allowBlank="1" showInputMessage="1" showErrorMessage="1" sqref="G169:G195">
      <formula1>$BD$59:$BD$72</formula1>
    </dataValidation>
    <dataValidation type="list" allowBlank="1" showInputMessage="1" showErrorMessage="1" sqref="I169:I195">
      <formula1>$BK$48:$BK$60</formula1>
    </dataValidation>
    <dataValidation type="list" allowBlank="1" showInputMessage="1" showErrorMessage="1" sqref="I110:I112 I64:I65 I94:I95 I97">
      <formula1>$BE$48:$BE$60</formula1>
    </dataValidation>
    <dataValidation type="list" allowBlank="1" showInputMessage="1" showErrorMessage="1" sqref="G110:G112 G64:G65">
      <formula1>$AX$59:$AX$72</formula1>
    </dataValidation>
    <dataValidation type="list" allowBlank="1" showInputMessage="1" showErrorMessage="1" sqref="F110:F112 F64:F65 F94:F95 F97">
      <formula1>$AX$45:$AX$50</formula1>
    </dataValidation>
    <dataValidation type="list" allowBlank="1" showInputMessage="1" showErrorMessage="1" sqref="D102:D106 D86:D93 D96 D98:D100">
      <formula1>$BM$2:$BM$3</formula1>
    </dataValidation>
    <dataValidation type="list" allowBlank="1" showInputMessage="1" showErrorMessage="1" sqref="D107:D109 D101">
      <formula1>$BH$2:$BH$3</formula1>
    </dataValidation>
    <dataValidation type="list" allowBlank="1" showInputMessage="1" showErrorMessage="1" sqref="D113:D168">
      <formula1>$BM$2:$BM$70</formula1>
    </dataValidation>
    <dataValidation type="list" allowBlank="1" showInputMessage="1" showErrorMessage="1" sqref="G97">
      <formula1>$AX$59:$AX$69</formula1>
    </dataValidation>
    <dataValidation type="list" allowBlank="1" showInputMessage="1" showErrorMessage="1" sqref="G94:G95">
      <formula1>$AX$59:$AX$70</formula1>
    </dataValidation>
    <dataValidation type="list" allowBlank="1" showInputMessage="1" showErrorMessage="1" sqref="D10 D32">
      <formula1>$BM$2:$BM$19</formula1>
    </dataValidation>
    <dataValidation type="list" allowBlank="1" showInputMessage="1" showErrorMessage="1" sqref="I113:I168 F66:G93 A4 F98:G109 I98:I109 I96 F96:G96 I66:I93 I4:I63 D56:D60 A51:A60 F45:G45 F28:G28 F7:G7 F10:G10 F32:G32 F24:G24 F51:G63 G113:G168 F113:F173 F196:F221">
      <formula1>#REF!</formula1>
    </dataValidation>
    <dataValidation type="list" allowBlank="1" showInputMessage="1" showErrorMessage="1" sqref="D51:D63 D66:D85">
      <formula1>$BM$2:$BM$62</formula1>
    </dataValidation>
    <dataValidation type="list" allowBlank="1" showInputMessage="1" showErrorMessage="1" sqref="A4:A168">
      <formula1>$BB$2:$BB$3</formula1>
    </dataValidation>
    <dataValidation type="textLength" showInputMessage="1" showErrorMessage="1" sqref="N169:N195 N87 N65 N58:N59 N31:N33 N25:N28 N56 N81 N46:N49 N68:N70 N72:N73 N10:N11 N4:N8 N35:N36 N41:N42 N19:N20 N16:N17 N44 N22 N93:N135">
      <formula1>0</formula1>
      <formula2>150</formula2>
    </dataValidation>
  </dataValidations>
  <pageMargins left="0.78749999999999998" right="0.78749999999999998" top="1.0631944444444446" bottom="1.0631944444444446" header="0.51180555555555551" footer="0.51180555555555551"/>
  <pageSetup paperSize="9" scale="36" firstPageNumber="0"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1"/>
  <sheetViews>
    <sheetView topLeftCell="E1" workbookViewId="0">
      <selection activeCell="H1" sqref="H1"/>
    </sheetView>
  </sheetViews>
  <sheetFormatPr defaultRowHeight="12.75"/>
  <cols>
    <col min="1" max="1" width="10" customWidth="1"/>
    <col min="2" max="2" width="30" bestFit="1" customWidth="1"/>
    <col min="3" max="3" width="12.28515625" customWidth="1"/>
    <col min="4" max="4" width="50.5703125" bestFit="1" customWidth="1"/>
    <col min="5" max="5" width="12.5703125" bestFit="1" customWidth="1"/>
    <col min="6" max="6" width="46.85546875" bestFit="1" customWidth="1"/>
    <col min="7" max="7" width="11.28515625" style="36" customWidth="1"/>
    <col min="8" max="8" width="13" customWidth="1"/>
    <col min="9" max="9" width="16.140625" customWidth="1"/>
    <col min="10" max="10" width="17.42578125" bestFit="1" customWidth="1"/>
    <col min="11" max="11" width="25.42578125" customWidth="1"/>
    <col min="12" max="12" width="35.140625" customWidth="1"/>
  </cols>
  <sheetData>
    <row r="1" spans="1:11" ht="16.5" thickBot="1">
      <c r="A1" s="1046" t="s">
        <v>828</v>
      </c>
      <c r="B1" s="1046"/>
      <c r="C1" s="1046"/>
      <c r="D1" s="1067"/>
      <c r="E1" s="1046"/>
      <c r="F1" s="1046"/>
      <c r="G1" s="1280"/>
      <c r="H1" s="1073"/>
      <c r="I1" s="1047"/>
      <c r="J1" s="1048" t="s">
        <v>0</v>
      </c>
      <c r="K1" s="1049" t="s">
        <v>661</v>
      </c>
    </row>
    <row r="2" spans="1:11" ht="16.5" thickBot="1">
      <c r="A2" s="1051"/>
      <c r="B2" s="1051"/>
      <c r="C2" s="1051"/>
      <c r="D2" s="1068"/>
      <c r="E2" s="1051"/>
      <c r="F2" s="1075"/>
      <c r="G2" s="1280"/>
      <c r="H2" s="1073"/>
      <c r="I2" s="1047"/>
      <c r="J2" s="1052" t="s">
        <v>121</v>
      </c>
      <c r="K2" s="1072" t="s">
        <v>1012</v>
      </c>
    </row>
    <row r="3" spans="1:11" ht="51.75" thickBot="1">
      <c r="A3" s="1053" t="s">
        <v>1</v>
      </c>
      <c r="B3" s="1071" t="s">
        <v>7</v>
      </c>
      <c r="C3" s="1053" t="s">
        <v>829</v>
      </c>
      <c r="D3" s="1053" t="s">
        <v>811</v>
      </c>
      <c r="E3" s="1054" t="s">
        <v>17</v>
      </c>
      <c r="F3" s="1055" t="s">
        <v>830</v>
      </c>
      <c r="G3" s="1056" t="s">
        <v>831</v>
      </c>
      <c r="H3" s="1056" t="s">
        <v>778</v>
      </c>
      <c r="I3" s="1057" t="s">
        <v>832</v>
      </c>
      <c r="J3" s="1057" t="s">
        <v>833</v>
      </c>
      <c r="K3" s="1058" t="s">
        <v>149</v>
      </c>
    </row>
    <row r="4" spans="1:11" ht="30" customHeight="1">
      <c r="A4" s="1081" t="s">
        <v>201</v>
      </c>
      <c r="B4" s="1080" t="s">
        <v>10</v>
      </c>
      <c r="C4" s="1077" t="s">
        <v>57</v>
      </c>
      <c r="D4" s="1079" t="s">
        <v>1539</v>
      </c>
      <c r="E4" s="1078" t="s">
        <v>1540</v>
      </c>
      <c r="F4" s="1063" t="s">
        <v>1541</v>
      </c>
      <c r="G4" s="1281" t="s">
        <v>808</v>
      </c>
      <c r="H4" s="1044">
        <v>2016</v>
      </c>
      <c r="I4" s="1064">
        <v>1</v>
      </c>
      <c r="J4" s="1064">
        <v>1</v>
      </c>
      <c r="K4" s="1060"/>
    </row>
    <row r="5" spans="1:11" ht="30" customHeight="1">
      <c r="A5" s="1043" t="s">
        <v>201</v>
      </c>
      <c r="B5" s="1042" t="s">
        <v>10</v>
      </c>
      <c r="C5" s="1041" t="s">
        <v>57</v>
      </c>
      <c r="D5" s="1040" t="s">
        <v>1539</v>
      </c>
      <c r="E5" s="1039" t="s">
        <v>1540</v>
      </c>
      <c r="F5" s="669" t="s">
        <v>1542</v>
      </c>
      <c r="G5" s="1281" t="s">
        <v>808</v>
      </c>
      <c r="H5" s="1038">
        <v>2016</v>
      </c>
      <c r="I5" s="1037">
        <v>1</v>
      </c>
      <c r="J5" s="1037">
        <v>1</v>
      </c>
      <c r="K5" s="1060"/>
    </row>
    <row r="6" spans="1:11" ht="30" customHeight="1">
      <c r="A6" s="1036" t="s">
        <v>201</v>
      </c>
      <c r="B6" s="956" t="s">
        <v>10</v>
      </c>
      <c r="C6" s="1041" t="s">
        <v>57</v>
      </c>
      <c r="D6" s="1040" t="s">
        <v>1539</v>
      </c>
      <c r="E6" s="1039" t="s">
        <v>1540</v>
      </c>
      <c r="F6" s="669" t="s">
        <v>1543</v>
      </c>
      <c r="G6" s="1281" t="s">
        <v>808</v>
      </c>
      <c r="H6" s="1038">
        <v>2016</v>
      </c>
      <c r="I6" s="1037">
        <v>1</v>
      </c>
      <c r="J6" s="1037">
        <v>1</v>
      </c>
      <c r="K6" s="1060"/>
    </row>
    <row r="7" spans="1:11" ht="30" customHeight="1">
      <c r="A7" s="1143" t="s">
        <v>201</v>
      </c>
      <c r="B7" s="1144" t="s">
        <v>10</v>
      </c>
      <c r="C7" s="1145" t="s">
        <v>57</v>
      </c>
      <c r="D7" s="1040" t="s">
        <v>1539</v>
      </c>
      <c r="E7" s="1039" t="s">
        <v>1540</v>
      </c>
      <c r="F7" s="669" t="s">
        <v>1544</v>
      </c>
      <c r="G7" s="1281" t="s">
        <v>808</v>
      </c>
      <c r="H7" s="1038">
        <v>2016</v>
      </c>
      <c r="I7" s="1037">
        <v>1</v>
      </c>
      <c r="J7" s="1037">
        <v>1</v>
      </c>
      <c r="K7" s="1060"/>
    </row>
    <row r="8" spans="1:11" ht="30" customHeight="1">
      <c r="A8" s="1153" t="s">
        <v>201</v>
      </c>
      <c r="B8" s="1154" t="s">
        <v>656</v>
      </c>
      <c r="C8" s="1155" t="s">
        <v>57</v>
      </c>
      <c r="D8" s="1040" t="s">
        <v>1539</v>
      </c>
      <c r="E8" s="1039" t="s">
        <v>1540</v>
      </c>
      <c r="F8" s="669" t="s">
        <v>1544</v>
      </c>
      <c r="G8" s="1281" t="s">
        <v>808</v>
      </c>
      <c r="H8" s="1038">
        <v>2016</v>
      </c>
      <c r="I8" s="1037">
        <v>1</v>
      </c>
      <c r="J8" s="1037">
        <v>1</v>
      </c>
      <c r="K8" s="1060"/>
    </row>
    <row r="9" spans="1:11" ht="30" customHeight="1">
      <c r="A9" s="1147" t="s">
        <v>201</v>
      </c>
      <c r="B9" s="1148" t="s">
        <v>10</v>
      </c>
      <c r="C9" s="1149" t="s">
        <v>57</v>
      </c>
      <c r="D9" s="1040" t="s">
        <v>1539</v>
      </c>
      <c r="E9" s="1039" t="s">
        <v>1540</v>
      </c>
      <c r="F9" s="669" t="s">
        <v>1545</v>
      </c>
      <c r="G9" s="1281" t="s">
        <v>808</v>
      </c>
      <c r="H9" s="1038">
        <v>2016</v>
      </c>
      <c r="I9" s="1037">
        <v>1</v>
      </c>
      <c r="J9" s="1037">
        <v>1</v>
      </c>
      <c r="K9" s="1060"/>
    </row>
    <row r="10" spans="1:11" ht="30" customHeight="1">
      <c r="A10" s="1043" t="s">
        <v>201</v>
      </c>
      <c r="B10" s="1042" t="s">
        <v>10</v>
      </c>
      <c r="C10" s="1041" t="s">
        <v>57</v>
      </c>
      <c r="D10" s="1040" t="s">
        <v>1539</v>
      </c>
      <c r="E10" s="1039" t="s">
        <v>1540</v>
      </c>
      <c r="F10" s="669" t="s">
        <v>1546</v>
      </c>
      <c r="G10" s="1281" t="s">
        <v>808</v>
      </c>
      <c r="H10" s="1038">
        <v>2016</v>
      </c>
      <c r="I10" s="1037">
        <v>1</v>
      </c>
      <c r="J10" s="1037">
        <v>1</v>
      </c>
      <c r="K10" s="1060"/>
    </row>
    <row r="11" spans="1:11" ht="30" customHeight="1">
      <c r="A11" s="1036" t="s">
        <v>201</v>
      </c>
      <c r="B11" s="956" t="s">
        <v>10</v>
      </c>
      <c r="C11" s="1041" t="s">
        <v>57</v>
      </c>
      <c r="D11" s="1040" t="s">
        <v>1539</v>
      </c>
      <c r="E11" s="1039" t="s">
        <v>1540</v>
      </c>
      <c r="F11" s="669" t="s">
        <v>1547</v>
      </c>
      <c r="G11" s="1281" t="s">
        <v>808</v>
      </c>
      <c r="H11" s="1038">
        <v>2016</v>
      </c>
      <c r="I11" s="1037">
        <v>1</v>
      </c>
      <c r="J11" s="1037">
        <v>1</v>
      </c>
      <c r="K11" s="1060"/>
    </row>
    <row r="12" spans="1:11" ht="30" customHeight="1">
      <c r="A12" s="1043" t="s">
        <v>201</v>
      </c>
      <c r="B12" s="1042" t="s">
        <v>10</v>
      </c>
      <c r="C12" s="1041" t="s">
        <v>57</v>
      </c>
      <c r="D12" s="1040" t="s">
        <v>1539</v>
      </c>
      <c r="E12" s="1039" t="s">
        <v>1540</v>
      </c>
      <c r="F12" s="669" t="s">
        <v>1548</v>
      </c>
      <c r="G12" s="1281" t="s">
        <v>808</v>
      </c>
      <c r="H12" s="1038">
        <v>2016</v>
      </c>
      <c r="I12" s="1037">
        <v>1</v>
      </c>
      <c r="J12" s="1037">
        <v>1</v>
      </c>
      <c r="K12" s="1060"/>
    </row>
    <row r="13" spans="1:11" ht="30" customHeight="1">
      <c r="A13" s="1036" t="s">
        <v>201</v>
      </c>
      <c r="B13" s="956" t="s">
        <v>10</v>
      </c>
      <c r="C13" s="1041" t="s">
        <v>57</v>
      </c>
      <c r="D13" s="1040" t="s">
        <v>1539</v>
      </c>
      <c r="E13" s="1039" t="s">
        <v>1540</v>
      </c>
      <c r="F13" s="669" t="s">
        <v>1535</v>
      </c>
      <c r="G13" s="1281" t="s">
        <v>808</v>
      </c>
      <c r="H13" s="1038">
        <v>2016</v>
      </c>
      <c r="I13" s="1037">
        <v>1</v>
      </c>
      <c r="J13" s="1037">
        <v>1</v>
      </c>
      <c r="K13" s="1060"/>
    </row>
    <row r="14" spans="1:11" ht="30" customHeight="1">
      <c r="A14" s="1043" t="s">
        <v>201</v>
      </c>
      <c r="B14" s="1076" t="s">
        <v>10</v>
      </c>
      <c r="C14" s="1077" t="s">
        <v>57</v>
      </c>
      <c r="D14" s="1079" t="s">
        <v>1539</v>
      </c>
      <c r="E14" s="1078" t="s">
        <v>1540</v>
      </c>
      <c r="F14" s="1063" t="s">
        <v>1549</v>
      </c>
      <c r="G14" s="1281" t="s">
        <v>808</v>
      </c>
      <c r="H14" s="1044">
        <v>2016</v>
      </c>
      <c r="I14" s="1064">
        <v>1</v>
      </c>
      <c r="J14" s="1064">
        <v>1</v>
      </c>
      <c r="K14" s="1060"/>
    </row>
    <row r="15" spans="1:11" ht="30" customHeight="1">
      <c r="A15" s="1081" t="s">
        <v>201</v>
      </c>
      <c r="B15" s="955" t="s">
        <v>10</v>
      </c>
      <c r="C15" s="1035" t="s">
        <v>57</v>
      </c>
      <c r="D15" s="1034" t="s">
        <v>1539</v>
      </c>
      <c r="E15" s="1033" t="s">
        <v>1540</v>
      </c>
      <c r="F15" s="1032" t="s">
        <v>1550</v>
      </c>
      <c r="G15" s="1281" t="s">
        <v>808</v>
      </c>
      <c r="H15" s="1031">
        <v>2016</v>
      </c>
      <c r="I15" s="1030">
        <v>1</v>
      </c>
      <c r="J15" s="1030">
        <v>1</v>
      </c>
      <c r="K15" s="1060"/>
    </row>
    <row r="16" spans="1:11" ht="30" customHeight="1">
      <c r="A16" s="1029" t="s">
        <v>201</v>
      </c>
      <c r="B16" s="954" t="s">
        <v>10</v>
      </c>
      <c r="C16" s="1035" t="s">
        <v>57</v>
      </c>
      <c r="D16" s="1034" t="s">
        <v>1539</v>
      </c>
      <c r="E16" s="1033" t="s">
        <v>1540</v>
      </c>
      <c r="F16" s="1032" t="s">
        <v>1551</v>
      </c>
      <c r="G16" s="1281" t="s">
        <v>808</v>
      </c>
      <c r="H16" s="1031">
        <v>2016</v>
      </c>
      <c r="I16" s="1030">
        <v>1</v>
      </c>
      <c r="J16" s="1030">
        <v>1</v>
      </c>
      <c r="K16" s="1060"/>
    </row>
    <row r="17" spans="1:11" ht="30" customHeight="1">
      <c r="A17" s="1081" t="s">
        <v>201</v>
      </c>
      <c r="B17" s="1080" t="s">
        <v>10</v>
      </c>
      <c r="C17" s="1077" t="s">
        <v>57</v>
      </c>
      <c r="D17" s="1079" t="s">
        <v>1539</v>
      </c>
      <c r="E17" s="1078" t="s">
        <v>1540</v>
      </c>
      <c r="F17" s="1063" t="s">
        <v>1552</v>
      </c>
      <c r="G17" s="1281" t="s">
        <v>808</v>
      </c>
      <c r="H17" s="1044">
        <v>2016</v>
      </c>
      <c r="I17" s="1064">
        <v>1</v>
      </c>
      <c r="J17" s="1064">
        <v>1</v>
      </c>
      <c r="K17" s="1060"/>
    </row>
    <row r="18" spans="1:11" ht="30" customHeight="1">
      <c r="A18" s="1043" t="s">
        <v>201</v>
      </c>
      <c r="B18" s="1042" t="s">
        <v>10</v>
      </c>
      <c r="C18" s="1041" t="s">
        <v>57</v>
      </c>
      <c r="D18" s="1040" t="s">
        <v>1539</v>
      </c>
      <c r="E18" s="1039" t="s">
        <v>1540</v>
      </c>
      <c r="F18" s="669" t="s">
        <v>1553</v>
      </c>
      <c r="G18" s="1281" t="s">
        <v>808</v>
      </c>
      <c r="H18" s="1038">
        <v>2016</v>
      </c>
      <c r="I18" s="1037">
        <v>1</v>
      </c>
      <c r="J18" s="1037">
        <v>1</v>
      </c>
      <c r="K18" s="1060"/>
    </row>
    <row r="19" spans="1:11" ht="30" customHeight="1">
      <c r="A19" s="1036" t="s">
        <v>201</v>
      </c>
      <c r="B19" s="956" t="s">
        <v>10</v>
      </c>
      <c r="C19" s="1041" t="s">
        <v>57</v>
      </c>
      <c r="D19" s="1040" t="s">
        <v>1539</v>
      </c>
      <c r="E19" s="1039" t="s">
        <v>1540</v>
      </c>
      <c r="F19" s="669" t="s">
        <v>1554</v>
      </c>
      <c r="G19" s="1281" t="s">
        <v>808</v>
      </c>
      <c r="H19" s="1038">
        <v>2016</v>
      </c>
      <c r="I19" s="1037">
        <v>1</v>
      </c>
      <c r="J19" s="1037">
        <v>1</v>
      </c>
      <c r="K19" s="1060"/>
    </row>
    <row r="20" spans="1:11" ht="30" customHeight="1">
      <c r="A20" s="1043" t="s">
        <v>201</v>
      </c>
      <c r="B20" s="1042" t="s">
        <v>10</v>
      </c>
      <c r="C20" s="1041" t="s">
        <v>57</v>
      </c>
      <c r="D20" s="1040" t="s">
        <v>1539</v>
      </c>
      <c r="E20" s="1039" t="s">
        <v>1540</v>
      </c>
      <c r="F20" s="669" t="s">
        <v>1571</v>
      </c>
      <c r="G20" s="1281" t="s">
        <v>808</v>
      </c>
      <c r="H20" s="1038">
        <v>2016</v>
      </c>
      <c r="I20" s="1037">
        <v>1</v>
      </c>
      <c r="J20" s="1037">
        <v>1</v>
      </c>
      <c r="K20" s="1060"/>
    </row>
    <row r="21" spans="1:11" ht="30" customHeight="1">
      <c r="A21" s="1036" t="s">
        <v>201</v>
      </c>
      <c r="B21" s="956" t="s">
        <v>10</v>
      </c>
      <c r="C21" s="1041" t="s">
        <v>57</v>
      </c>
      <c r="D21" s="1040" t="s">
        <v>1539</v>
      </c>
      <c r="E21" s="1039" t="s">
        <v>1540</v>
      </c>
      <c r="F21" s="669" t="s">
        <v>1572</v>
      </c>
      <c r="G21" s="1281" t="s">
        <v>808</v>
      </c>
      <c r="H21" s="1038">
        <v>2016</v>
      </c>
      <c r="I21" s="1037">
        <v>1</v>
      </c>
      <c r="J21" s="1037">
        <v>1</v>
      </c>
      <c r="K21" s="1060"/>
    </row>
    <row r="22" spans="1:11" ht="30" customHeight="1">
      <c r="A22" s="1043" t="s">
        <v>201</v>
      </c>
      <c r="B22" s="1042" t="s">
        <v>10</v>
      </c>
      <c r="C22" s="1041" t="s">
        <v>57</v>
      </c>
      <c r="D22" s="1040" t="s">
        <v>1539</v>
      </c>
      <c r="E22" s="1039" t="s">
        <v>1540</v>
      </c>
      <c r="F22" s="669" t="s">
        <v>1573</v>
      </c>
      <c r="G22" s="1281" t="s">
        <v>808</v>
      </c>
      <c r="H22" s="1038">
        <v>2016</v>
      </c>
      <c r="I22" s="1037">
        <v>1</v>
      </c>
      <c r="J22" s="1037">
        <v>1</v>
      </c>
      <c r="K22" s="1060"/>
    </row>
    <row r="23" spans="1:11" ht="30" customHeight="1">
      <c r="A23" s="1036" t="s">
        <v>201</v>
      </c>
      <c r="B23" s="956" t="s">
        <v>10</v>
      </c>
      <c r="C23" s="1041" t="s">
        <v>57</v>
      </c>
      <c r="D23" s="1040" t="s">
        <v>1539</v>
      </c>
      <c r="E23" s="1039" t="s">
        <v>1540</v>
      </c>
      <c r="F23" s="669" t="s">
        <v>1574</v>
      </c>
      <c r="G23" s="1281" t="s">
        <v>808</v>
      </c>
      <c r="H23" s="1038">
        <v>2016</v>
      </c>
      <c r="I23" s="1037">
        <v>1</v>
      </c>
      <c r="J23" s="1037">
        <v>1</v>
      </c>
      <c r="K23" s="1060"/>
    </row>
    <row r="24" spans="1:11" ht="30" customHeight="1">
      <c r="A24" s="1043" t="s">
        <v>201</v>
      </c>
      <c r="B24" s="1042" t="s">
        <v>10</v>
      </c>
      <c r="C24" s="1041" t="s">
        <v>57</v>
      </c>
      <c r="D24" s="1040" t="s">
        <v>1539</v>
      </c>
      <c r="E24" s="1039" t="s">
        <v>1540</v>
      </c>
      <c r="F24" s="669" t="s">
        <v>1575</v>
      </c>
      <c r="G24" s="1281" t="s">
        <v>808</v>
      </c>
      <c r="H24" s="1038">
        <v>2016</v>
      </c>
      <c r="I24" s="1037">
        <v>1</v>
      </c>
      <c r="J24" s="1037">
        <v>1</v>
      </c>
      <c r="K24" s="1060"/>
    </row>
    <row r="25" spans="1:11" ht="30" customHeight="1">
      <c r="A25" s="1036" t="s">
        <v>201</v>
      </c>
      <c r="B25" s="956" t="s">
        <v>10</v>
      </c>
      <c r="C25" s="1041" t="s">
        <v>57</v>
      </c>
      <c r="D25" s="1040" t="s">
        <v>1539</v>
      </c>
      <c r="E25" s="1039" t="s">
        <v>1540</v>
      </c>
      <c r="F25" s="669" t="s">
        <v>1576</v>
      </c>
      <c r="G25" s="1281" t="s">
        <v>808</v>
      </c>
      <c r="H25" s="1038">
        <v>2016</v>
      </c>
      <c r="I25" s="1037">
        <v>1</v>
      </c>
      <c r="J25" s="1037">
        <v>1</v>
      </c>
      <c r="K25" s="1060"/>
    </row>
    <row r="26" spans="1:11" ht="30" customHeight="1">
      <c r="A26" s="1043" t="s">
        <v>201</v>
      </c>
      <c r="B26" s="1076" t="s">
        <v>10</v>
      </c>
      <c r="C26" s="1077" t="s">
        <v>57</v>
      </c>
      <c r="D26" s="1079" t="s">
        <v>1539</v>
      </c>
      <c r="E26" s="1078" t="s">
        <v>1540</v>
      </c>
      <c r="F26" s="1063" t="s">
        <v>1555</v>
      </c>
      <c r="G26" s="1281" t="s">
        <v>808</v>
      </c>
      <c r="H26" s="1044">
        <v>2016</v>
      </c>
      <c r="I26" s="1064">
        <v>1</v>
      </c>
      <c r="J26" s="1064">
        <v>1</v>
      </c>
      <c r="K26" s="1060"/>
    </row>
    <row r="27" spans="1:11" ht="30" customHeight="1">
      <c r="A27" s="1081" t="s">
        <v>201</v>
      </c>
      <c r="B27" s="1080" t="s">
        <v>10</v>
      </c>
      <c r="C27" s="1077" t="s">
        <v>57</v>
      </c>
      <c r="D27" s="1079" t="s">
        <v>1539</v>
      </c>
      <c r="E27" s="1078" t="s">
        <v>1540</v>
      </c>
      <c r="F27" s="1063" t="s">
        <v>1556</v>
      </c>
      <c r="G27" s="1281" t="s">
        <v>808</v>
      </c>
      <c r="H27" s="1044">
        <v>2016</v>
      </c>
      <c r="I27" s="1064">
        <v>1</v>
      </c>
      <c r="J27" s="1064">
        <v>1</v>
      </c>
      <c r="K27" s="1060"/>
    </row>
    <row r="28" spans="1:11" ht="30" customHeight="1">
      <c r="A28" s="1043" t="s">
        <v>201</v>
      </c>
      <c r="B28" s="1042" t="s">
        <v>10</v>
      </c>
      <c r="C28" s="1041" t="s">
        <v>57</v>
      </c>
      <c r="D28" s="1040" t="s">
        <v>1539</v>
      </c>
      <c r="E28" s="1039" t="s">
        <v>1540</v>
      </c>
      <c r="F28" s="669" t="s">
        <v>1557</v>
      </c>
      <c r="G28" s="1281" t="s">
        <v>808</v>
      </c>
      <c r="H28" s="1038">
        <v>2016</v>
      </c>
      <c r="I28" s="1037">
        <v>1</v>
      </c>
      <c r="J28" s="1037">
        <v>1</v>
      </c>
      <c r="K28" s="1060"/>
    </row>
    <row r="29" spans="1:11" ht="30" customHeight="1">
      <c r="A29" s="1036" t="s">
        <v>201</v>
      </c>
      <c r="B29" s="956" t="s">
        <v>10</v>
      </c>
      <c r="C29" s="1041" t="s">
        <v>57</v>
      </c>
      <c r="D29" s="1040" t="s">
        <v>1539</v>
      </c>
      <c r="E29" s="1039" t="s">
        <v>1540</v>
      </c>
      <c r="F29" s="669" t="s">
        <v>1558</v>
      </c>
      <c r="G29" s="1281" t="s">
        <v>808</v>
      </c>
      <c r="H29" s="1038">
        <v>2016</v>
      </c>
      <c r="I29" s="1037">
        <v>1</v>
      </c>
      <c r="J29" s="1037">
        <v>1</v>
      </c>
      <c r="K29" s="1060"/>
    </row>
    <row r="30" spans="1:11" ht="30" customHeight="1">
      <c r="A30" s="1043" t="s">
        <v>201</v>
      </c>
      <c r="B30" s="1042" t="s">
        <v>10</v>
      </c>
      <c r="C30" s="1041" t="s">
        <v>57</v>
      </c>
      <c r="D30" s="1040" t="s">
        <v>1539</v>
      </c>
      <c r="E30" s="1039" t="s">
        <v>1540</v>
      </c>
      <c r="F30" s="669" t="s">
        <v>1559</v>
      </c>
      <c r="G30" s="1281" t="s">
        <v>808</v>
      </c>
      <c r="H30" s="1038">
        <v>2016</v>
      </c>
      <c r="I30" s="1037">
        <v>1</v>
      </c>
      <c r="J30" s="1037">
        <v>1</v>
      </c>
      <c r="K30" s="1060"/>
    </row>
    <row r="31" spans="1:11" ht="30" customHeight="1">
      <c r="A31" s="1143" t="s">
        <v>201</v>
      </c>
      <c r="B31" s="1146" t="s">
        <v>10</v>
      </c>
      <c r="C31" s="1145" t="s">
        <v>57</v>
      </c>
      <c r="D31" s="1040" t="s">
        <v>1539</v>
      </c>
      <c r="E31" s="1039" t="s">
        <v>1540</v>
      </c>
      <c r="F31" s="669" t="s">
        <v>1536</v>
      </c>
      <c r="G31" s="1281" t="s">
        <v>808</v>
      </c>
      <c r="H31" s="1038">
        <v>2016</v>
      </c>
      <c r="I31" s="1037">
        <v>1</v>
      </c>
      <c r="J31" s="1037">
        <v>1</v>
      </c>
      <c r="K31" s="1060"/>
    </row>
    <row r="32" spans="1:11" ht="30" customHeight="1">
      <c r="A32" s="1153" t="s">
        <v>201</v>
      </c>
      <c r="B32" s="1154" t="s">
        <v>656</v>
      </c>
      <c r="C32" s="1155" t="s">
        <v>57</v>
      </c>
      <c r="D32" s="1040" t="s">
        <v>1539</v>
      </c>
      <c r="E32" s="1039" t="s">
        <v>1540</v>
      </c>
      <c r="F32" s="669" t="s">
        <v>1536</v>
      </c>
      <c r="G32" s="1281" t="s">
        <v>808</v>
      </c>
      <c r="H32" s="1038">
        <v>2016</v>
      </c>
      <c r="I32" s="1037">
        <v>1</v>
      </c>
      <c r="J32" s="1037">
        <v>1</v>
      </c>
      <c r="K32" s="1060"/>
    </row>
    <row r="33" spans="1:11" ht="30" customHeight="1">
      <c r="A33" s="1150" t="s">
        <v>201</v>
      </c>
      <c r="B33" s="1151" t="s">
        <v>10</v>
      </c>
      <c r="C33" s="1152" t="s">
        <v>57</v>
      </c>
      <c r="D33" s="1040" t="s">
        <v>1539</v>
      </c>
      <c r="E33" s="1039" t="s">
        <v>1540</v>
      </c>
      <c r="F33" s="669" t="s">
        <v>1560</v>
      </c>
      <c r="G33" s="1281" t="s">
        <v>808</v>
      </c>
      <c r="H33" s="1038">
        <v>2016</v>
      </c>
      <c r="I33" s="1037">
        <v>1</v>
      </c>
      <c r="J33" s="1037">
        <v>1</v>
      </c>
      <c r="K33" s="1060"/>
    </row>
    <row r="34" spans="1:11" ht="30" customHeight="1">
      <c r="A34" s="1153" t="s">
        <v>201</v>
      </c>
      <c r="B34" s="1154" t="s">
        <v>656</v>
      </c>
      <c r="C34" s="1155" t="s">
        <v>57</v>
      </c>
      <c r="D34" s="1040" t="s">
        <v>1539</v>
      </c>
      <c r="E34" s="1039" t="s">
        <v>1540</v>
      </c>
      <c r="F34" s="669" t="s">
        <v>1560</v>
      </c>
      <c r="G34" s="1281" t="s">
        <v>808</v>
      </c>
      <c r="H34" s="1038">
        <v>2016</v>
      </c>
      <c r="I34" s="1037">
        <v>1</v>
      </c>
      <c r="J34" s="1037">
        <v>1</v>
      </c>
      <c r="K34" s="1060"/>
    </row>
    <row r="35" spans="1:11" ht="30" customHeight="1">
      <c r="A35" s="1150" t="s">
        <v>201</v>
      </c>
      <c r="B35" s="1151" t="s">
        <v>10</v>
      </c>
      <c r="C35" s="1152" t="s">
        <v>57</v>
      </c>
      <c r="D35" s="1040" t="s">
        <v>1539</v>
      </c>
      <c r="E35" s="1039" t="s">
        <v>1540</v>
      </c>
      <c r="F35" s="669" t="s">
        <v>1561</v>
      </c>
      <c r="G35" s="1281" t="s">
        <v>808</v>
      </c>
      <c r="H35" s="1038">
        <v>2016</v>
      </c>
      <c r="I35" s="1037">
        <v>1</v>
      </c>
      <c r="J35" s="1037">
        <v>1</v>
      </c>
      <c r="K35" s="1060"/>
    </row>
    <row r="36" spans="1:11" ht="30" customHeight="1">
      <c r="A36" s="1153" t="s">
        <v>201</v>
      </c>
      <c r="B36" s="1154" t="s">
        <v>656</v>
      </c>
      <c r="C36" s="1155" t="s">
        <v>57</v>
      </c>
      <c r="D36" s="1040" t="s">
        <v>1539</v>
      </c>
      <c r="E36" s="1039" t="s">
        <v>1540</v>
      </c>
      <c r="F36" s="669" t="s">
        <v>1561</v>
      </c>
      <c r="G36" s="1281" t="s">
        <v>808</v>
      </c>
      <c r="H36" s="1038">
        <v>2016</v>
      </c>
      <c r="I36" s="1037">
        <v>1</v>
      </c>
      <c r="J36" s="1037">
        <v>1</v>
      </c>
      <c r="K36" s="1060"/>
    </row>
    <row r="37" spans="1:11" ht="30" customHeight="1">
      <c r="A37" s="1150" t="s">
        <v>201</v>
      </c>
      <c r="B37" s="1151" t="s">
        <v>10</v>
      </c>
      <c r="C37" s="1152" t="s">
        <v>57</v>
      </c>
      <c r="D37" s="1040" t="s">
        <v>1539</v>
      </c>
      <c r="E37" s="1039" t="s">
        <v>1540</v>
      </c>
      <c r="F37" s="669" t="s">
        <v>1537</v>
      </c>
      <c r="G37" s="1281" t="s">
        <v>808</v>
      </c>
      <c r="H37" s="1038">
        <v>2016</v>
      </c>
      <c r="I37" s="1037">
        <v>1</v>
      </c>
      <c r="J37" s="1037">
        <v>1</v>
      </c>
      <c r="K37" s="1060"/>
    </row>
    <row r="38" spans="1:11" ht="30" customHeight="1">
      <c r="A38" s="1153" t="s">
        <v>201</v>
      </c>
      <c r="B38" s="1154" t="s">
        <v>656</v>
      </c>
      <c r="C38" s="1155" t="s">
        <v>57</v>
      </c>
      <c r="D38" s="1040" t="s">
        <v>1539</v>
      </c>
      <c r="E38" s="1039" t="s">
        <v>1540</v>
      </c>
      <c r="F38" s="669" t="s">
        <v>1537</v>
      </c>
      <c r="G38" s="1281" t="s">
        <v>808</v>
      </c>
      <c r="H38" s="1038">
        <v>2016</v>
      </c>
      <c r="I38" s="1037">
        <v>1</v>
      </c>
      <c r="J38" s="1037">
        <v>1</v>
      </c>
      <c r="K38" s="1060"/>
    </row>
    <row r="39" spans="1:11" ht="30" customHeight="1">
      <c r="A39" s="1153" t="s">
        <v>201</v>
      </c>
      <c r="B39" s="1154" t="s">
        <v>656</v>
      </c>
      <c r="C39" s="1155" t="s">
        <v>57</v>
      </c>
      <c r="D39" s="1040" t="s">
        <v>1539</v>
      </c>
      <c r="E39" s="1039" t="s">
        <v>1540</v>
      </c>
      <c r="F39" s="669" t="s">
        <v>1586</v>
      </c>
      <c r="G39" s="1281" t="s">
        <v>808</v>
      </c>
      <c r="H39" s="1038">
        <v>2016</v>
      </c>
      <c r="I39" s="1037">
        <v>1</v>
      </c>
      <c r="J39" s="1037">
        <v>1</v>
      </c>
      <c r="K39" s="1060"/>
    </row>
    <row r="40" spans="1:11" ht="30" customHeight="1">
      <c r="A40" s="1147" t="s">
        <v>201</v>
      </c>
      <c r="B40" s="1148" t="s">
        <v>10</v>
      </c>
      <c r="C40" s="1149" t="s">
        <v>57</v>
      </c>
      <c r="D40" s="1040" t="s">
        <v>1539</v>
      </c>
      <c r="E40" s="1039" t="s">
        <v>1540</v>
      </c>
      <c r="F40" s="669" t="s">
        <v>1562</v>
      </c>
      <c r="G40" s="1281" t="s">
        <v>808</v>
      </c>
      <c r="H40" s="1038">
        <v>2016</v>
      </c>
      <c r="I40" s="1037">
        <v>1</v>
      </c>
      <c r="J40" s="1037">
        <v>1</v>
      </c>
      <c r="K40" s="1060"/>
    </row>
    <row r="41" spans="1:11" ht="30" customHeight="1">
      <c r="A41" s="1036" t="s">
        <v>201</v>
      </c>
      <c r="B41" s="956" t="s">
        <v>10</v>
      </c>
      <c r="C41" s="1041" t="s">
        <v>57</v>
      </c>
      <c r="D41" s="1040" t="s">
        <v>1539</v>
      </c>
      <c r="E41" s="1039" t="s">
        <v>1540</v>
      </c>
      <c r="F41" s="669" t="s">
        <v>1563</v>
      </c>
      <c r="G41" s="1281" t="s">
        <v>808</v>
      </c>
      <c r="H41" s="1038">
        <v>2016</v>
      </c>
      <c r="I41" s="1037">
        <v>1</v>
      </c>
      <c r="J41" s="1037">
        <v>1</v>
      </c>
      <c r="K41" s="1060"/>
    </row>
    <row r="42" spans="1:11" ht="30" customHeight="1">
      <c r="A42" s="1036" t="s">
        <v>201</v>
      </c>
      <c r="B42" s="956" t="s">
        <v>10</v>
      </c>
      <c r="C42" s="1041" t="s">
        <v>57</v>
      </c>
      <c r="D42" s="1040" t="s">
        <v>1539</v>
      </c>
      <c r="E42" s="1039" t="s">
        <v>1540</v>
      </c>
      <c r="F42" s="669" t="s">
        <v>1564</v>
      </c>
      <c r="G42" s="1281" t="s">
        <v>808</v>
      </c>
      <c r="H42" s="1038">
        <v>2016</v>
      </c>
      <c r="I42" s="1037">
        <v>1</v>
      </c>
      <c r="J42" s="1037">
        <v>1</v>
      </c>
      <c r="K42" s="1060"/>
    </row>
    <row r="43" spans="1:11" ht="30" customHeight="1">
      <c r="A43" s="1036" t="s">
        <v>201</v>
      </c>
      <c r="B43" s="956" t="s">
        <v>10</v>
      </c>
      <c r="C43" s="1041" t="s">
        <v>57</v>
      </c>
      <c r="D43" s="1040" t="s">
        <v>1539</v>
      </c>
      <c r="E43" s="1039" t="s">
        <v>1540</v>
      </c>
      <c r="F43" s="669" t="s">
        <v>1565</v>
      </c>
      <c r="G43" s="1281" t="s">
        <v>808</v>
      </c>
      <c r="H43" s="1038">
        <v>2016</v>
      </c>
      <c r="I43" s="1037">
        <v>1</v>
      </c>
      <c r="J43" s="1037">
        <v>1</v>
      </c>
      <c r="K43" s="1060"/>
    </row>
    <row r="44" spans="1:11" ht="30" customHeight="1">
      <c r="A44" s="1036" t="s">
        <v>201</v>
      </c>
      <c r="B44" s="671" t="s">
        <v>11</v>
      </c>
      <c r="C44" s="1041" t="s">
        <v>57</v>
      </c>
      <c r="D44" s="1040" t="s">
        <v>1539</v>
      </c>
      <c r="E44" s="1039" t="s">
        <v>1540</v>
      </c>
      <c r="F44" s="669" t="s">
        <v>1588</v>
      </c>
      <c r="G44" s="1281" t="s">
        <v>808</v>
      </c>
      <c r="H44" s="1038">
        <v>2016</v>
      </c>
      <c r="I44" s="1037">
        <v>1</v>
      </c>
      <c r="J44" s="1037">
        <v>1</v>
      </c>
      <c r="K44" s="1142" t="s">
        <v>1720</v>
      </c>
    </row>
    <row r="45" spans="1:11" ht="30" customHeight="1">
      <c r="A45" s="1036" t="s">
        <v>201</v>
      </c>
      <c r="B45" s="956" t="s">
        <v>10</v>
      </c>
      <c r="C45" s="1041" t="s">
        <v>57</v>
      </c>
      <c r="D45" s="1040" t="s">
        <v>1539</v>
      </c>
      <c r="E45" s="1039" t="s">
        <v>1540</v>
      </c>
      <c r="F45" s="669" t="s">
        <v>1566</v>
      </c>
      <c r="G45" s="1281" t="s">
        <v>808</v>
      </c>
      <c r="H45" s="1038">
        <v>2016</v>
      </c>
      <c r="I45" s="1037">
        <v>1</v>
      </c>
      <c r="J45" s="1037">
        <v>1</v>
      </c>
      <c r="K45" s="1060"/>
    </row>
    <row r="46" spans="1:11" ht="30" customHeight="1">
      <c r="A46" s="1036" t="s">
        <v>201</v>
      </c>
      <c r="B46" s="956" t="s">
        <v>10</v>
      </c>
      <c r="C46" s="1041" t="s">
        <v>57</v>
      </c>
      <c r="D46" s="1040" t="s">
        <v>1539</v>
      </c>
      <c r="E46" s="1039" t="s">
        <v>1540</v>
      </c>
      <c r="F46" s="669" t="s">
        <v>1567</v>
      </c>
      <c r="G46" s="1281" t="s">
        <v>808</v>
      </c>
      <c r="H46" s="1038">
        <v>2016</v>
      </c>
      <c r="I46" s="1037">
        <v>1</v>
      </c>
      <c r="J46" s="1037">
        <v>1</v>
      </c>
      <c r="K46" s="1060"/>
    </row>
    <row r="47" spans="1:11" ht="30" customHeight="1">
      <c r="A47" s="1143" t="s">
        <v>201</v>
      </c>
      <c r="B47" s="1144" t="s">
        <v>10</v>
      </c>
      <c r="C47" s="1145" t="s">
        <v>57</v>
      </c>
      <c r="D47" s="1040" t="s">
        <v>1539</v>
      </c>
      <c r="E47" s="1039" t="s">
        <v>1540</v>
      </c>
      <c r="F47" s="669" t="s">
        <v>1568</v>
      </c>
      <c r="G47" s="1281" t="s">
        <v>808</v>
      </c>
      <c r="H47" s="1038">
        <v>2016</v>
      </c>
      <c r="I47" s="1037">
        <v>1</v>
      </c>
      <c r="J47" s="1037">
        <v>1</v>
      </c>
      <c r="K47" s="1060"/>
    </row>
    <row r="48" spans="1:11" ht="30" customHeight="1">
      <c r="A48" s="1153" t="s">
        <v>201</v>
      </c>
      <c r="B48" s="1154" t="s">
        <v>656</v>
      </c>
      <c r="C48" s="1155" t="s">
        <v>57</v>
      </c>
      <c r="D48" s="1040" t="s">
        <v>1539</v>
      </c>
      <c r="E48" s="1039" t="s">
        <v>1540</v>
      </c>
      <c r="F48" s="669" t="s">
        <v>1587</v>
      </c>
      <c r="G48" s="1281" t="s">
        <v>808</v>
      </c>
      <c r="H48" s="1038">
        <v>2016</v>
      </c>
      <c r="I48" s="1037">
        <v>1</v>
      </c>
      <c r="J48" s="1037">
        <v>1</v>
      </c>
      <c r="K48" s="1060"/>
    </row>
    <row r="49" spans="1:11" ht="30" customHeight="1">
      <c r="A49" s="1153" t="s">
        <v>201</v>
      </c>
      <c r="B49" s="1154" t="s">
        <v>656</v>
      </c>
      <c r="C49" s="1155" t="s">
        <v>57</v>
      </c>
      <c r="D49" s="1040" t="s">
        <v>1539</v>
      </c>
      <c r="E49" s="1039" t="s">
        <v>1540</v>
      </c>
      <c r="F49" s="669" t="s">
        <v>1534</v>
      </c>
      <c r="G49" s="1281" t="s">
        <v>808</v>
      </c>
      <c r="H49" s="1038">
        <v>2016</v>
      </c>
      <c r="I49" s="1037">
        <v>1</v>
      </c>
      <c r="J49" s="1037">
        <v>1</v>
      </c>
      <c r="K49" s="1060"/>
    </row>
    <row r="50" spans="1:11" ht="30" customHeight="1">
      <c r="A50" s="1147" t="s">
        <v>201</v>
      </c>
      <c r="B50" s="1148" t="s">
        <v>10</v>
      </c>
      <c r="C50" s="1149" t="s">
        <v>57</v>
      </c>
      <c r="D50" s="1040" t="s">
        <v>1539</v>
      </c>
      <c r="E50" s="1039" t="s">
        <v>1540</v>
      </c>
      <c r="F50" s="669" t="s">
        <v>1569</v>
      </c>
      <c r="G50" s="1281" t="s">
        <v>808</v>
      </c>
      <c r="H50" s="1038">
        <v>2016</v>
      </c>
      <c r="I50" s="1037">
        <v>1</v>
      </c>
      <c r="J50" s="1037">
        <v>1</v>
      </c>
      <c r="K50" s="1060"/>
    </row>
    <row r="51" spans="1:11" ht="30" customHeight="1">
      <c r="A51" s="1036" t="s">
        <v>201</v>
      </c>
      <c r="B51" s="956" t="s">
        <v>10</v>
      </c>
      <c r="C51" s="1041" t="s">
        <v>57</v>
      </c>
      <c r="D51" s="1040" t="s">
        <v>1539</v>
      </c>
      <c r="E51" s="1039" t="s">
        <v>1540</v>
      </c>
      <c r="F51" s="669" t="s">
        <v>1538</v>
      </c>
      <c r="G51" s="1281" t="s">
        <v>808</v>
      </c>
      <c r="H51" s="1038">
        <v>2016</v>
      </c>
      <c r="I51" s="1037">
        <v>1</v>
      </c>
      <c r="J51" s="1037">
        <v>1</v>
      </c>
      <c r="K51" s="1060"/>
    </row>
    <row r="52" spans="1:11" ht="30" customHeight="1">
      <c r="A52" s="1036" t="s">
        <v>201</v>
      </c>
      <c r="B52" s="956" t="s">
        <v>10</v>
      </c>
      <c r="C52" s="1041" t="s">
        <v>57</v>
      </c>
      <c r="D52" s="1040" t="s">
        <v>1539</v>
      </c>
      <c r="E52" s="1039" t="s">
        <v>1540</v>
      </c>
      <c r="F52" s="669" t="s">
        <v>1570</v>
      </c>
      <c r="G52" s="1281" t="s">
        <v>808</v>
      </c>
      <c r="H52" s="1038">
        <v>2016</v>
      </c>
      <c r="I52" s="1037">
        <v>1</v>
      </c>
      <c r="J52" s="1037">
        <v>1</v>
      </c>
      <c r="K52" s="1060"/>
    </row>
    <row r="53" spans="1:11" ht="30" customHeight="1">
      <c r="A53" s="1036" t="s">
        <v>201</v>
      </c>
      <c r="B53" s="956" t="s">
        <v>10</v>
      </c>
      <c r="C53" s="1041" t="s">
        <v>59</v>
      </c>
      <c r="D53" s="1040" t="s">
        <v>1577</v>
      </c>
      <c r="E53" s="1039" t="s">
        <v>1580</v>
      </c>
      <c r="F53" s="669" t="s">
        <v>1542</v>
      </c>
      <c r="G53" s="1281" t="s">
        <v>808</v>
      </c>
      <c r="H53" s="1038">
        <v>2016</v>
      </c>
      <c r="I53" s="1037">
        <v>1</v>
      </c>
      <c r="J53" s="1037">
        <v>1</v>
      </c>
      <c r="K53" s="1060"/>
    </row>
    <row r="54" spans="1:11" ht="30" customHeight="1">
      <c r="A54" s="1036" t="s">
        <v>201</v>
      </c>
      <c r="B54" s="956" t="s">
        <v>10</v>
      </c>
      <c r="C54" s="1041" t="s">
        <v>59</v>
      </c>
      <c r="D54" s="1040" t="s">
        <v>1579</v>
      </c>
      <c r="E54" s="1039" t="s">
        <v>1580</v>
      </c>
      <c r="F54" s="669" t="s">
        <v>1542</v>
      </c>
      <c r="G54" s="1281" t="s">
        <v>808</v>
      </c>
      <c r="H54" s="1038">
        <v>2016</v>
      </c>
      <c r="I54" s="1037">
        <v>1</v>
      </c>
      <c r="J54" s="1037">
        <v>1</v>
      </c>
      <c r="K54" s="1066"/>
    </row>
    <row r="55" spans="1:11" ht="30" customHeight="1">
      <c r="A55" s="1036" t="s">
        <v>201</v>
      </c>
      <c r="B55" s="956" t="s">
        <v>10</v>
      </c>
      <c r="C55" s="1041" t="s">
        <v>59</v>
      </c>
      <c r="D55" s="1040" t="s">
        <v>1577</v>
      </c>
      <c r="E55" s="1039" t="s">
        <v>1580</v>
      </c>
      <c r="F55" s="669" t="s">
        <v>1543</v>
      </c>
      <c r="G55" s="1281" t="s">
        <v>808</v>
      </c>
      <c r="H55" s="1038">
        <v>2016</v>
      </c>
      <c r="I55" s="1037">
        <v>1</v>
      </c>
      <c r="J55" s="1037">
        <v>1</v>
      </c>
      <c r="K55" s="1066"/>
    </row>
    <row r="56" spans="1:11" ht="30" customHeight="1">
      <c r="A56" s="1036" t="s">
        <v>201</v>
      </c>
      <c r="B56" s="956" t="s">
        <v>10</v>
      </c>
      <c r="C56" s="1041" t="s">
        <v>59</v>
      </c>
      <c r="D56" s="1040" t="s">
        <v>1579</v>
      </c>
      <c r="E56" s="1039" t="s">
        <v>1580</v>
      </c>
      <c r="F56" s="669" t="s">
        <v>1543</v>
      </c>
      <c r="G56" s="1281" t="s">
        <v>808</v>
      </c>
      <c r="H56" s="1038">
        <v>2016</v>
      </c>
      <c r="I56" s="1037">
        <v>1</v>
      </c>
      <c r="J56" s="1037">
        <v>1</v>
      </c>
      <c r="K56" s="1066"/>
    </row>
    <row r="57" spans="1:11" ht="30" customHeight="1">
      <c r="A57" s="1036" t="s">
        <v>201</v>
      </c>
      <c r="B57" s="956" t="s">
        <v>10</v>
      </c>
      <c r="C57" s="1041" t="s">
        <v>59</v>
      </c>
      <c r="D57" s="1040" t="s">
        <v>1577</v>
      </c>
      <c r="E57" s="1039" t="s">
        <v>1580</v>
      </c>
      <c r="F57" s="669" t="s">
        <v>1544</v>
      </c>
      <c r="G57" s="1281" t="s">
        <v>808</v>
      </c>
      <c r="H57" s="1038">
        <v>2016</v>
      </c>
      <c r="I57" s="1037">
        <v>1</v>
      </c>
      <c r="J57" s="1037">
        <v>1</v>
      </c>
      <c r="K57" s="1066"/>
    </row>
    <row r="58" spans="1:11" ht="30" customHeight="1">
      <c r="A58" s="1143" t="s">
        <v>201</v>
      </c>
      <c r="B58" s="1144" t="s">
        <v>10</v>
      </c>
      <c r="C58" s="1145" t="s">
        <v>59</v>
      </c>
      <c r="D58" s="1040" t="s">
        <v>1579</v>
      </c>
      <c r="E58" s="1039" t="s">
        <v>1580</v>
      </c>
      <c r="F58" s="669" t="s">
        <v>1544</v>
      </c>
      <c r="G58" s="1281" t="s">
        <v>808</v>
      </c>
      <c r="H58" s="1038">
        <v>2016</v>
      </c>
      <c r="I58" s="1037">
        <v>1</v>
      </c>
      <c r="J58" s="1037">
        <v>1</v>
      </c>
      <c r="K58" s="1066"/>
    </row>
    <row r="59" spans="1:11" ht="30" customHeight="1">
      <c r="A59" s="1153" t="s">
        <v>201</v>
      </c>
      <c r="B59" s="1154" t="s">
        <v>656</v>
      </c>
      <c r="C59" s="1155" t="s">
        <v>59</v>
      </c>
      <c r="D59" s="1040" t="s">
        <v>1579</v>
      </c>
      <c r="E59" s="1039" t="s">
        <v>1580</v>
      </c>
      <c r="F59" s="669" t="s">
        <v>1544</v>
      </c>
      <c r="G59" s="1281" t="s">
        <v>808</v>
      </c>
      <c r="H59" s="1038">
        <v>2016</v>
      </c>
      <c r="I59" s="1037">
        <v>1</v>
      </c>
      <c r="J59" s="1037">
        <v>1</v>
      </c>
      <c r="K59" s="1066"/>
    </row>
    <row r="60" spans="1:11" ht="30" customHeight="1">
      <c r="A60" s="1147" t="s">
        <v>201</v>
      </c>
      <c r="B60" s="1148" t="s">
        <v>10</v>
      </c>
      <c r="C60" s="1149" t="s">
        <v>59</v>
      </c>
      <c r="D60" s="1040" t="s">
        <v>1579</v>
      </c>
      <c r="E60" s="1039" t="s">
        <v>1580</v>
      </c>
      <c r="F60" s="669" t="s">
        <v>1545</v>
      </c>
      <c r="G60" s="1281" t="s">
        <v>808</v>
      </c>
      <c r="H60" s="1038">
        <v>2016</v>
      </c>
      <c r="I60" s="1037">
        <v>1</v>
      </c>
      <c r="J60" s="1037">
        <v>1</v>
      </c>
      <c r="K60" s="1066"/>
    </row>
    <row r="61" spans="1:11" ht="30" customHeight="1">
      <c r="A61" s="1036" t="s">
        <v>201</v>
      </c>
      <c r="B61" s="956" t="s">
        <v>10</v>
      </c>
      <c r="C61" s="1041" t="s">
        <v>59</v>
      </c>
      <c r="D61" s="1040" t="s">
        <v>1579</v>
      </c>
      <c r="E61" s="1039" t="s">
        <v>1580</v>
      </c>
      <c r="F61" s="669" t="s">
        <v>1546</v>
      </c>
      <c r="G61" s="1281" t="s">
        <v>808</v>
      </c>
      <c r="H61" s="1038">
        <v>2016</v>
      </c>
      <c r="I61" s="1037">
        <v>1</v>
      </c>
      <c r="J61" s="1037">
        <v>1</v>
      </c>
      <c r="K61" s="1066"/>
    </row>
    <row r="62" spans="1:11" ht="30" customHeight="1">
      <c r="A62" s="1036" t="s">
        <v>201</v>
      </c>
      <c r="B62" s="956" t="s">
        <v>10</v>
      </c>
      <c r="C62" s="1041" t="s">
        <v>59</v>
      </c>
      <c r="D62" s="1040" t="s">
        <v>1579</v>
      </c>
      <c r="E62" s="1039" t="s">
        <v>1580</v>
      </c>
      <c r="F62" s="669" t="s">
        <v>1548</v>
      </c>
      <c r="G62" s="1281" t="s">
        <v>808</v>
      </c>
      <c r="H62" s="1038">
        <v>2016</v>
      </c>
      <c r="I62" s="1037">
        <v>1</v>
      </c>
      <c r="J62" s="1037">
        <v>1</v>
      </c>
      <c r="K62" s="1066"/>
    </row>
    <row r="63" spans="1:11" ht="30" customHeight="1">
      <c r="A63" s="1036" t="s">
        <v>201</v>
      </c>
      <c r="B63" s="956" t="s">
        <v>10</v>
      </c>
      <c r="C63" s="1041" t="s">
        <v>59</v>
      </c>
      <c r="D63" s="1040" t="s">
        <v>1579</v>
      </c>
      <c r="E63" s="1039" t="s">
        <v>1580</v>
      </c>
      <c r="F63" s="669" t="s">
        <v>1535</v>
      </c>
      <c r="G63" s="1281" t="s">
        <v>808</v>
      </c>
      <c r="H63" s="1038">
        <v>2016</v>
      </c>
      <c r="I63" s="1037">
        <v>1</v>
      </c>
      <c r="J63" s="1037">
        <v>1</v>
      </c>
      <c r="K63" s="1066"/>
    </row>
    <row r="64" spans="1:11" ht="30" customHeight="1">
      <c r="A64" s="1036" t="s">
        <v>201</v>
      </c>
      <c r="B64" s="956" t="s">
        <v>10</v>
      </c>
      <c r="C64" s="1041" t="s">
        <v>59</v>
      </c>
      <c r="D64" s="1040" t="s">
        <v>487</v>
      </c>
      <c r="E64" s="1039" t="s">
        <v>1580</v>
      </c>
      <c r="F64" s="669" t="s">
        <v>1535</v>
      </c>
      <c r="G64" s="1281" t="s">
        <v>808</v>
      </c>
      <c r="H64" s="1038">
        <v>2016</v>
      </c>
      <c r="I64" s="1037">
        <v>1</v>
      </c>
      <c r="J64" s="1037">
        <v>1</v>
      </c>
      <c r="K64" s="1066"/>
    </row>
    <row r="65" spans="1:11" ht="30" customHeight="1">
      <c r="A65" s="1036" t="s">
        <v>201</v>
      </c>
      <c r="B65" s="956" t="s">
        <v>10</v>
      </c>
      <c r="C65" s="1041" t="s">
        <v>59</v>
      </c>
      <c r="D65" s="1040" t="s">
        <v>1579</v>
      </c>
      <c r="E65" s="1039" t="s">
        <v>1580</v>
      </c>
      <c r="F65" s="669" t="s">
        <v>1550</v>
      </c>
      <c r="G65" s="1281" t="s">
        <v>808</v>
      </c>
      <c r="H65" s="1038">
        <v>2016</v>
      </c>
      <c r="I65" s="1037">
        <v>1</v>
      </c>
      <c r="J65" s="1037">
        <v>1</v>
      </c>
      <c r="K65" s="1066"/>
    </row>
    <row r="66" spans="1:11" ht="30" customHeight="1">
      <c r="A66" s="1036" t="s">
        <v>201</v>
      </c>
      <c r="B66" s="956" t="s">
        <v>10</v>
      </c>
      <c r="C66" s="1041" t="s">
        <v>59</v>
      </c>
      <c r="D66" s="1040" t="s">
        <v>487</v>
      </c>
      <c r="E66" s="1039" t="s">
        <v>1580</v>
      </c>
      <c r="F66" s="669" t="s">
        <v>1550</v>
      </c>
      <c r="G66" s="1281" t="s">
        <v>808</v>
      </c>
      <c r="H66" s="1038">
        <v>2016</v>
      </c>
      <c r="I66" s="1037">
        <v>1</v>
      </c>
      <c r="J66" s="1037">
        <v>1</v>
      </c>
      <c r="K66" s="1066"/>
    </row>
    <row r="67" spans="1:11" ht="30" customHeight="1">
      <c r="A67" s="1036" t="s">
        <v>201</v>
      </c>
      <c r="B67" s="956" t="s">
        <v>10</v>
      </c>
      <c r="C67" s="1041" t="s">
        <v>59</v>
      </c>
      <c r="D67" s="1040" t="s">
        <v>1579</v>
      </c>
      <c r="E67" s="1039" t="s">
        <v>1580</v>
      </c>
      <c r="F67" s="669" t="s">
        <v>1551</v>
      </c>
      <c r="G67" s="1281" t="s">
        <v>808</v>
      </c>
      <c r="H67" s="1038">
        <v>2016</v>
      </c>
      <c r="I67" s="1037">
        <v>1</v>
      </c>
      <c r="J67" s="1037">
        <v>1</v>
      </c>
      <c r="K67" s="1066"/>
    </row>
    <row r="68" spans="1:11" ht="30" customHeight="1">
      <c r="A68" s="1036" t="s">
        <v>201</v>
      </c>
      <c r="B68" s="956" t="s">
        <v>10</v>
      </c>
      <c r="C68" s="1041" t="s">
        <v>59</v>
      </c>
      <c r="D68" s="1040" t="s">
        <v>487</v>
      </c>
      <c r="E68" s="1039" t="s">
        <v>1580</v>
      </c>
      <c r="F68" s="669" t="s">
        <v>1551</v>
      </c>
      <c r="G68" s="1281" t="s">
        <v>808</v>
      </c>
      <c r="H68" s="1038">
        <v>2016</v>
      </c>
      <c r="I68" s="1037">
        <v>1</v>
      </c>
      <c r="J68" s="1037">
        <v>1</v>
      </c>
      <c r="K68" s="1066"/>
    </row>
    <row r="69" spans="1:11" ht="30" customHeight="1">
      <c r="A69" s="1036" t="s">
        <v>201</v>
      </c>
      <c r="B69" s="1028" t="s">
        <v>10</v>
      </c>
      <c r="C69" s="1041" t="s">
        <v>59</v>
      </c>
      <c r="D69" s="1040" t="s">
        <v>1579</v>
      </c>
      <c r="E69" s="1039" t="s">
        <v>1580</v>
      </c>
      <c r="F69" s="669" t="s">
        <v>1552</v>
      </c>
      <c r="G69" s="1281" t="s">
        <v>808</v>
      </c>
      <c r="H69" s="1038">
        <v>2016</v>
      </c>
      <c r="I69" s="1037">
        <v>1</v>
      </c>
      <c r="J69" s="1037">
        <v>1</v>
      </c>
      <c r="K69" s="1066"/>
    </row>
    <row r="70" spans="1:11" ht="30" customHeight="1">
      <c r="A70" s="1036" t="s">
        <v>201</v>
      </c>
      <c r="B70" s="956" t="s">
        <v>10</v>
      </c>
      <c r="C70" s="1041" t="s">
        <v>59</v>
      </c>
      <c r="D70" s="1040" t="s">
        <v>487</v>
      </c>
      <c r="E70" s="1039" t="s">
        <v>1580</v>
      </c>
      <c r="F70" s="669" t="s">
        <v>1552</v>
      </c>
      <c r="G70" s="1281" t="s">
        <v>808</v>
      </c>
      <c r="H70" s="1038">
        <v>2016</v>
      </c>
      <c r="I70" s="1037">
        <v>1</v>
      </c>
      <c r="J70" s="1037">
        <v>1</v>
      </c>
      <c r="K70" s="1066"/>
    </row>
    <row r="71" spans="1:11" ht="30" customHeight="1">
      <c r="A71" s="1036" t="s">
        <v>201</v>
      </c>
      <c r="B71" s="956" t="s">
        <v>10</v>
      </c>
      <c r="C71" s="1041" t="s">
        <v>59</v>
      </c>
      <c r="D71" s="1040" t="s">
        <v>1579</v>
      </c>
      <c r="E71" s="1039" t="s">
        <v>1580</v>
      </c>
      <c r="F71" s="669" t="s">
        <v>1553</v>
      </c>
      <c r="G71" s="1281" t="s">
        <v>808</v>
      </c>
      <c r="H71" s="1038">
        <v>2016</v>
      </c>
      <c r="I71" s="1037">
        <v>1</v>
      </c>
      <c r="J71" s="1037">
        <v>1</v>
      </c>
      <c r="K71" s="1066"/>
    </row>
    <row r="72" spans="1:11" ht="30" customHeight="1">
      <c r="A72" s="1036" t="s">
        <v>201</v>
      </c>
      <c r="B72" s="956" t="s">
        <v>10</v>
      </c>
      <c r="C72" s="1041" t="s">
        <v>59</v>
      </c>
      <c r="D72" s="1040" t="s">
        <v>1579</v>
      </c>
      <c r="E72" s="1039" t="s">
        <v>1580</v>
      </c>
      <c r="F72" s="669" t="s">
        <v>1555</v>
      </c>
      <c r="G72" s="1281" t="s">
        <v>808</v>
      </c>
      <c r="H72" s="1038">
        <v>2016</v>
      </c>
      <c r="I72" s="1037">
        <v>1</v>
      </c>
      <c r="J72" s="1037">
        <v>1</v>
      </c>
      <c r="K72" s="670"/>
    </row>
    <row r="73" spans="1:11" ht="30" customHeight="1">
      <c r="A73" s="1043" t="s">
        <v>201</v>
      </c>
      <c r="B73" s="1042" t="s">
        <v>10</v>
      </c>
      <c r="C73" s="1041" t="s">
        <v>59</v>
      </c>
      <c r="D73" s="1040" t="s">
        <v>1582</v>
      </c>
      <c r="E73" s="1039" t="s">
        <v>1580</v>
      </c>
      <c r="F73" s="669" t="s">
        <v>1555</v>
      </c>
      <c r="G73" s="1281" t="s">
        <v>808</v>
      </c>
      <c r="H73" s="1038">
        <v>2016</v>
      </c>
      <c r="I73" s="1037">
        <v>1</v>
      </c>
      <c r="J73" s="1037">
        <v>1</v>
      </c>
      <c r="K73" s="670"/>
    </row>
    <row r="74" spans="1:11" ht="30" customHeight="1">
      <c r="A74" s="1043" t="s">
        <v>201</v>
      </c>
      <c r="B74" s="1042" t="s">
        <v>10</v>
      </c>
      <c r="C74" s="1041" t="s">
        <v>59</v>
      </c>
      <c r="D74" s="1040" t="s">
        <v>1579</v>
      </c>
      <c r="E74" s="1039" t="s">
        <v>1580</v>
      </c>
      <c r="F74" s="669" t="s">
        <v>1557</v>
      </c>
      <c r="G74" s="1281" t="s">
        <v>808</v>
      </c>
      <c r="H74" s="1038">
        <v>2016</v>
      </c>
      <c r="I74" s="1037">
        <v>1</v>
      </c>
      <c r="J74" s="1037">
        <v>1</v>
      </c>
      <c r="K74" s="670"/>
    </row>
    <row r="75" spans="1:11" ht="30" customHeight="1">
      <c r="A75" s="1043" t="s">
        <v>201</v>
      </c>
      <c r="B75" s="1042" t="s">
        <v>10</v>
      </c>
      <c r="C75" s="1041" t="s">
        <v>59</v>
      </c>
      <c r="D75" s="1040" t="s">
        <v>1582</v>
      </c>
      <c r="E75" s="1039" t="s">
        <v>1580</v>
      </c>
      <c r="F75" s="669" t="s">
        <v>1557</v>
      </c>
      <c r="G75" s="1281" t="s">
        <v>808</v>
      </c>
      <c r="H75" s="1038">
        <v>2016</v>
      </c>
      <c r="I75" s="1037">
        <v>1</v>
      </c>
      <c r="J75" s="1037">
        <v>1</v>
      </c>
      <c r="K75" s="670"/>
    </row>
    <row r="76" spans="1:11" ht="30" customHeight="1">
      <c r="A76" s="1043" t="s">
        <v>201</v>
      </c>
      <c r="B76" s="1076" t="s">
        <v>10</v>
      </c>
      <c r="C76" s="1077" t="s">
        <v>59</v>
      </c>
      <c r="D76" s="1079" t="s">
        <v>1579</v>
      </c>
      <c r="E76" s="1078" t="s">
        <v>1580</v>
      </c>
      <c r="F76" s="1063" t="s">
        <v>1558</v>
      </c>
      <c r="G76" s="1281" t="s">
        <v>808</v>
      </c>
      <c r="H76" s="1044">
        <v>2016</v>
      </c>
      <c r="I76" s="1064">
        <v>1</v>
      </c>
      <c r="J76" s="1064">
        <v>1</v>
      </c>
      <c r="K76" s="1065"/>
    </row>
    <row r="77" spans="1:11" ht="30" customHeight="1">
      <c r="A77" s="1081" t="s">
        <v>201</v>
      </c>
      <c r="B77" s="1080" t="s">
        <v>10</v>
      </c>
      <c r="C77" s="1077" t="s">
        <v>59</v>
      </c>
      <c r="D77" s="1079" t="s">
        <v>1582</v>
      </c>
      <c r="E77" s="1078" t="s">
        <v>1580</v>
      </c>
      <c r="F77" s="1063" t="s">
        <v>1558</v>
      </c>
      <c r="G77" s="1281" t="s">
        <v>808</v>
      </c>
      <c r="H77" s="1044">
        <v>2016</v>
      </c>
      <c r="I77" s="1064">
        <v>1</v>
      </c>
      <c r="J77" s="1064">
        <v>1</v>
      </c>
      <c r="K77" s="1065"/>
    </row>
    <row r="78" spans="1:11" ht="30" customHeight="1">
      <c r="A78" s="1081" t="s">
        <v>201</v>
      </c>
      <c r="B78" s="1080" t="s">
        <v>10</v>
      </c>
      <c r="C78" s="1077" t="s">
        <v>59</v>
      </c>
      <c r="D78" s="1079" t="s">
        <v>1579</v>
      </c>
      <c r="E78" s="1078" t="s">
        <v>1580</v>
      </c>
      <c r="F78" s="1063" t="s">
        <v>1559</v>
      </c>
      <c r="G78" s="1281" t="s">
        <v>808</v>
      </c>
      <c r="H78" s="1044">
        <v>2016</v>
      </c>
      <c r="I78" s="1064">
        <v>1</v>
      </c>
      <c r="J78" s="1064">
        <v>1</v>
      </c>
      <c r="K78" s="1065"/>
    </row>
    <row r="79" spans="1:11" ht="30" customHeight="1">
      <c r="A79" s="1081" t="s">
        <v>201</v>
      </c>
      <c r="B79" s="1080" t="s">
        <v>10</v>
      </c>
      <c r="C79" s="1077" t="s">
        <v>59</v>
      </c>
      <c r="D79" s="1079" t="s">
        <v>1583</v>
      </c>
      <c r="E79" s="1078" t="s">
        <v>1580</v>
      </c>
      <c r="F79" s="1063" t="s">
        <v>1559</v>
      </c>
      <c r="G79" s="1281" t="s">
        <v>808</v>
      </c>
      <c r="H79" s="1044">
        <v>2016</v>
      </c>
      <c r="I79" s="1064">
        <v>1</v>
      </c>
      <c r="J79" s="1064">
        <v>1</v>
      </c>
      <c r="K79" s="1065"/>
    </row>
    <row r="80" spans="1:11" ht="30" customHeight="1">
      <c r="A80" s="1081" t="s">
        <v>201</v>
      </c>
      <c r="B80" s="1080" t="s">
        <v>10</v>
      </c>
      <c r="C80" s="1077" t="s">
        <v>59</v>
      </c>
      <c r="D80" s="1079" t="s">
        <v>1579</v>
      </c>
      <c r="E80" s="1078" t="s">
        <v>1580</v>
      </c>
      <c r="F80" s="1063" t="s">
        <v>1560</v>
      </c>
      <c r="G80" s="1281" t="s">
        <v>808</v>
      </c>
      <c r="H80" s="1044">
        <v>2016</v>
      </c>
      <c r="I80" s="1064">
        <v>1</v>
      </c>
      <c r="J80" s="1064">
        <v>1</v>
      </c>
      <c r="K80" s="1065"/>
    </row>
    <row r="81" spans="1:11" ht="30" customHeight="1">
      <c r="A81" s="1081" t="s">
        <v>201</v>
      </c>
      <c r="B81" s="1080" t="s">
        <v>10</v>
      </c>
      <c r="C81" s="1077" t="s">
        <v>59</v>
      </c>
      <c r="D81" s="1079" t="s">
        <v>1583</v>
      </c>
      <c r="E81" s="1078" t="s">
        <v>1580</v>
      </c>
      <c r="F81" s="1063" t="s">
        <v>1560</v>
      </c>
      <c r="G81" s="1281" t="s">
        <v>808</v>
      </c>
      <c r="H81" s="1044">
        <v>2016</v>
      </c>
      <c r="I81" s="1064">
        <v>1</v>
      </c>
      <c r="J81" s="1064">
        <v>1</v>
      </c>
      <c r="K81" s="1065"/>
    </row>
    <row r="82" spans="1:11" ht="30" customHeight="1">
      <c r="A82" s="1081" t="s">
        <v>201</v>
      </c>
      <c r="B82" s="1080" t="s">
        <v>10</v>
      </c>
      <c r="C82" s="1077" t="s">
        <v>59</v>
      </c>
      <c r="D82" s="1079" t="s">
        <v>1579</v>
      </c>
      <c r="E82" s="1078" t="s">
        <v>1580</v>
      </c>
      <c r="F82" s="1063" t="s">
        <v>1561</v>
      </c>
      <c r="G82" s="1281" t="s">
        <v>808</v>
      </c>
      <c r="H82" s="1044">
        <v>2016</v>
      </c>
      <c r="I82" s="1064">
        <v>1</v>
      </c>
      <c r="J82" s="1064">
        <v>1</v>
      </c>
      <c r="K82" s="1065"/>
    </row>
    <row r="83" spans="1:11" ht="30" customHeight="1">
      <c r="A83" s="1081" t="s">
        <v>201</v>
      </c>
      <c r="B83" s="955" t="s">
        <v>10</v>
      </c>
      <c r="C83" s="1035" t="s">
        <v>59</v>
      </c>
      <c r="D83" s="1034" t="s">
        <v>1583</v>
      </c>
      <c r="E83" s="1033" t="s">
        <v>1580</v>
      </c>
      <c r="F83" s="1032" t="s">
        <v>1561</v>
      </c>
      <c r="G83" s="1281" t="s">
        <v>808</v>
      </c>
      <c r="H83" s="1031">
        <v>2016</v>
      </c>
      <c r="I83" s="1030">
        <v>1</v>
      </c>
      <c r="J83" s="1030">
        <v>1</v>
      </c>
      <c r="K83" s="1027"/>
    </row>
    <row r="84" spans="1:11" ht="30" customHeight="1">
      <c r="A84" s="1029" t="s">
        <v>201</v>
      </c>
      <c r="B84" s="954" t="s">
        <v>10</v>
      </c>
      <c r="C84" s="1035" t="s">
        <v>59</v>
      </c>
      <c r="D84" s="1034" t="s">
        <v>1579</v>
      </c>
      <c r="E84" s="1033" t="s">
        <v>1580</v>
      </c>
      <c r="F84" s="1032" t="s">
        <v>1537</v>
      </c>
      <c r="G84" s="1281" t="s">
        <v>808</v>
      </c>
      <c r="H84" s="1031">
        <v>2016</v>
      </c>
      <c r="I84" s="1030">
        <v>1</v>
      </c>
      <c r="J84" s="1030">
        <v>1</v>
      </c>
      <c r="K84" s="1027"/>
    </row>
    <row r="85" spans="1:11" ht="30" customHeight="1">
      <c r="A85" s="1143" t="s">
        <v>201</v>
      </c>
      <c r="B85" s="1144" t="s">
        <v>10</v>
      </c>
      <c r="C85" s="1145" t="s">
        <v>59</v>
      </c>
      <c r="D85" s="1034" t="s">
        <v>1583</v>
      </c>
      <c r="E85" s="1033" t="s">
        <v>1580</v>
      </c>
      <c r="F85" s="1032" t="s">
        <v>1537</v>
      </c>
      <c r="G85" s="1281" t="s">
        <v>808</v>
      </c>
      <c r="H85" s="1031">
        <v>2016</v>
      </c>
      <c r="I85" s="1030">
        <v>1</v>
      </c>
      <c r="J85" s="1030">
        <v>1</v>
      </c>
      <c r="K85" s="1027"/>
    </row>
    <row r="86" spans="1:11" ht="30" customHeight="1">
      <c r="A86" s="1153" t="s">
        <v>201</v>
      </c>
      <c r="B86" s="1154" t="s">
        <v>656</v>
      </c>
      <c r="C86" s="1155" t="s">
        <v>59</v>
      </c>
      <c r="D86" s="1034" t="s">
        <v>1579</v>
      </c>
      <c r="E86" s="1033" t="s">
        <v>1580</v>
      </c>
      <c r="F86" s="1032" t="s">
        <v>1537</v>
      </c>
      <c r="G86" s="1281" t="s">
        <v>808</v>
      </c>
      <c r="H86" s="1031">
        <v>2016</v>
      </c>
      <c r="I86" s="1030">
        <v>1</v>
      </c>
      <c r="J86" s="1030">
        <v>1</v>
      </c>
      <c r="K86" s="1027"/>
    </row>
    <row r="87" spans="1:11" ht="30" customHeight="1">
      <c r="A87" s="1153" t="s">
        <v>201</v>
      </c>
      <c r="B87" s="1154" t="s">
        <v>656</v>
      </c>
      <c r="C87" s="1155" t="s">
        <v>59</v>
      </c>
      <c r="D87" s="1034" t="s">
        <v>1583</v>
      </c>
      <c r="E87" s="1033" t="s">
        <v>1580</v>
      </c>
      <c r="F87" s="1032" t="s">
        <v>1537</v>
      </c>
      <c r="G87" s="1281" t="s">
        <v>808</v>
      </c>
      <c r="H87" s="1031">
        <v>2016</v>
      </c>
      <c r="I87" s="1030">
        <v>1</v>
      </c>
      <c r="J87" s="1030">
        <v>1</v>
      </c>
      <c r="K87" s="1027"/>
    </row>
    <row r="88" spans="1:11" ht="30" customHeight="1">
      <c r="A88" s="1153" t="s">
        <v>201</v>
      </c>
      <c r="B88" s="1154" t="s">
        <v>656</v>
      </c>
      <c r="C88" s="1155" t="s">
        <v>59</v>
      </c>
      <c r="D88" s="1034" t="s">
        <v>1579</v>
      </c>
      <c r="E88" s="1033" t="s">
        <v>1580</v>
      </c>
      <c r="F88" s="1032" t="s">
        <v>1586</v>
      </c>
      <c r="G88" s="1281" t="s">
        <v>808</v>
      </c>
      <c r="H88" s="1031">
        <v>2016</v>
      </c>
      <c r="I88" s="1030">
        <v>1</v>
      </c>
      <c r="J88" s="1030">
        <v>1</v>
      </c>
      <c r="K88" s="1027"/>
    </row>
    <row r="89" spans="1:11" ht="30" customHeight="1">
      <c r="A89" s="1153" t="s">
        <v>201</v>
      </c>
      <c r="B89" s="1154" t="s">
        <v>656</v>
      </c>
      <c r="C89" s="1155" t="s">
        <v>59</v>
      </c>
      <c r="D89" s="1034" t="s">
        <v>1583</v>
      </c>
      <c r="E89" s="1033" t="s">
        <v>1580</v>
      </c>
      <c r="F89" s="1032" t="s">
        <v>1586</v>
      </c>
      <c r="G89" s="1281" t="s">
        <v>808</v>
      </c>
      <c r="H89" s="1031">
        <v>2016</v>
      </c>
      <c r="I89" s="1030">
        <v>1</v>
      </c>
      <c r="J89" s="1030">
        <v>1</v>
      </c>
      <c r="K89" s="1027"/>
    </row>
    <row r="90" spans="1:11" ht="30" customHeight="1">
      <c r="A90" s="1147" t="s">
        <v>201</v>
      </c>
      <c r="B90" s="1148" t="s">
        <v>10</v>
      </c>
      <c r="C90" s="1149" t="s">
        <v>59</v>
      </c>
      <c r="D90" s="1034" t="s">
        <v>1579</v>
      </c>
      <c r="E90" s="1033" t="s">
        <v>1580</v>
      </c>
      <c r="F90" s="1032" t="s">
        <v>1562</v>
      </c>
      <c r="G90" s="1281" t="s">
        <v>808</v>
      </c>
      <c r="H90" s="1031">
        <v>2016</v>
      </c>
      <c r="I90" s="1030">
        <v>1</v>
      </c>
      <c r="J90" s="1030">
        <v>1</v>
      </c>
      <c r="K90" s="1027"/>
    </row>
    <row r="91" spans="1:11" ht="30" customHeight="1">
      <c r="A91" s="1029" t="s">
        <v>201</v>
      </c>
      <c r="B91" s="954" t="s">
        <v>10</v>
      </c>
      <c r="C91" s="1035" t="s">
        <v>59</v>
      </c>
      <c r="D91" s="1034" t="s">
        <v>1584</v>
      </c>
      <c r="E91" s="1033" t="s">
        <v>1580</v>
      </c>
      <c r="F91" s="1032" t="s">
        <v>1562</v>
      </c>
      <c r="G91" s="1281" t="s">
        <v>808</v>
      </c>
      <c r="H91" s="1031">
        <v>2016</v>
      </c>
      <c r="I91" s="1030">
        <v>1</v>
      </c>
      <c r="J91" s="1030">
        <v>1</v>
      </c>
      <c r="K91" s="1027"/>
    </row>
    <row r="92" spans="1:11" ht="30" customHeight="1">
      <c r="A92" s="1029" t="s">
        <v>201</v>
      </c>
      <c r="B92" s="1026" t="s">
        <v>10</v>
      </c>
      <c r="C92" s="1025" t="s">
        <v>59</v>
      </c>
      <c r="D92" s="1024" t="s">
        <v>1579</v>
      </c>
      <c r="E92" s="1023" t="s">
        <v>1580</v>
      </c>
      <c r="F92" s="1022" t="s">
        <v>1564</v>
      </c>
      <c r="G92" s="1281" t="s">
        <v>808</v>
      </c>
      <c r="H92" s="1021">
        <v>2016</v>
      </c>
      <c r="I92" s="1020">
        <v>1</v>
      </c>
      <c r="J92" s="1020">
        <v>1</v>
      </c>
      <c r="K92" s="1019"/>
    </row>
    <row r="93" spans="1:11" ht="30" customHeight="1">
      <c r="A93" s="1018" t="s">
        <v>201</v>
      </c>
      <c r="B93" s="1017" t="s">
        <v>10</v>
      </c>
      <c r="C93" s="1025" t="s">
        <v>59</v>
      </c>
      <c r="D93" s="1024" t="s">
        <v>1584</v>
      </c>
      <c r="E93" s="1023" t="s">
        <v>1580</v>
      </c>
      <c r="F93" s="1022" t="s">
        <v>1564</v>
      </c>
      <c r="G93" s="1281" t="s">
        <v>808</v>
      </c>
      <c r="H93" s="1021">
        <v>2016</v>
      </c>
      <c r="I93" s="1020">
        <v>1</v>
      </c>
      <c r="J93" s="1020">
        <v>1</v>
      </c>
      <c r="K93" s="1019"/>
    </row>
    <row r="94" spans="1:11" ht="30" customHeight="1">
      <c r="A94" s="1018" t="s">
        <v>201</v>
      </c>
      <c r="B94" s="1016" t="s">
        <v>10</v>
      </c>
      <c r="C94" s="1015" t="s">
        <v>59</v>
      </c>
      <c r="D94" s="1014" t="s">
        <v>1579</v>
      </c>
      <c r="E94" s="1013" t="s">
        <v>1580</v>
      </c>
      <c r="F94" s="1012" t="s">
        <v>1565</v>
      </c>
      <c r="G94" s="1281" t="s">
        <v>808</v>
      </c>
      <c r="H94" s="1011">
        <v>2016</v>
      </c>
      <c r="I94" s="1010">
        <v>1</v>
      </c>
      <c r="J94" s="1010">
        <v>1</v>
      </c>
      <c r="K94" s="1009"/>
    </row>
    <row r="95" spans="1:11" ht="30" customHeight="1">
      <c r="A95" s="1008" t="s">
        <v>201</v>
      </c>
      <c r="B95" s="1007" t="s">
        <v>10</v>
      </c>
      <c r="C95" s="1015" t="s">
        <v>59</v>
      </c>
      <c r="D95" s="1014" t="s">
        <v>1584</v>
      </c>
      <c r="E95" s="1013" t="s">
        <v>1580</v>
      </c>
      <c r="F95" s="1012" t="s">
        <v>1565</v>
      </c>
      <c r="G95" s="1281" t="s">
        <v>808</v>
      </c>
      <c r="H95" s="1011">
        <v>2016</v>
      </c>
      <c r="I95" s="1010">
        <v>1</v>
      </c>
      <c r="J95" s="1010">
        <v>1</v>
      </c>
      <c r="K95" s="1009"/>
    </row>
    <row r="96" spans="1:11" ht="30" customHeight="1">
      <c r="A96" s="1008" t="s">
        <v>201</v>
      </c>
      <c r="B96" s="671" t="s">
        <v>11</v>
      </c>
      <c r="C96" s="1015" t="s">
        <v>59</v>
      </c>
      <c r="D96" s="1014" t="s">
        <v>1579</v>
      </c>
      <c r="E96" s="1013" t="s">
        <v>1580</v>
      </c>
      <c r="F96" s="1012" t="s">
        <v>1588</v>
      </c>
      <c r="G96" s="1281" t="s">
        <v>808</v>
      </c>
      <c r="H96" s="1011">
        <v>2016</v>
      </c>
      <c r="I96" s="1010">
        <v>1</v>
      </c>
      <c r="J96" s="1010">
        <v>1</v>
      </c>
      <c r="K96" s="1142" t="s">
        <v>1720</v>
      </c>
    </row>
    <row r="97" spans="1:11" ht="30" customHeight="1">
      <c r="A97" s="1008" t="s">
        <v>201</v>
      </c>
      <c r="B97" s="671" t="s">
        <v>11</v>
      </c>
      <c r="C97" s="1015" t="s">
        <v>59</v>
      </c>
      <c r="D97" s="1014" t="s">
        <v>1584</v>
      </c>
      <c r="E97" s="1013" t="s">
        <v>1580</v>
      </c>
      <c r="F97" s="1012" t="s">
        <v>1588</v>
      </c>
      <c r="G97" s="1281" t="s">
        <v>808</v>
      </c>
      <c r="H97" s="1011">
        <v>2016</v>
      </c>
      <c r="I97" s="1010">
        <v>1</v>
      </c>
      <c r="J97" s="1010">
        <v>1</v>
      </c>
      <c r="K97" s="1142" t="s">
        <v>1720</v>
      </c>
    </row>
    <row r="98" spans="1:11" ht="30" customHeight="1">
      <c r="A98" s="1008" t="s">
        <v>201</v>
      </c>
      <c r="B98" s="1007" t="s">
        <v>10</v>
      </c>
      <c r="C98" s="1015" t="s">
        <v>59</v>
      </c>
      <c r="D98" s="1014" t="s">
        <v>1579</v>
      </c>
      <c r="E98" s="1013" t="s">
        <v>1580</v>
      </c>
      <c r="F98" s="1012" t="s">
        <v>1567</v>
      </c>
      <c r="G98" s="1281" t="s">
        <v>808</v>
      </c>
      <c r="H98" s="1011">
        <v>2016</v>
      </c>
      <c r="I98" s="1010">
        <v>1</v>
      </c>
      <c r="J98" s="1010">
        <v>1</v>
      </c>
      <c r="K98" s="1009"/>
    </row>
    <row r="99" spans="1:11" ht="30" customHeight="1">
      <c r="A99" s="1008" t="s">
        <v>201</v>
      </c>
      <c r="B99" s="1007" t="s">
        <v>10</v>
      </c>
      <c r="C99" s="1015" t="s">
        <v>59</v>
      </c>
      <c r="D99" s="1014" t="s">
        <v>1579</v>
      </c>
      <c r="E99" s="1013" t="s">
        <v>1580</v>
      </c>
      <c r="F99" s="1012" t="s">
        <v>1569</v>
      </c>
      <c r="G99" s="1281" t="s">
        <v>808</v>
      </c>
      <c r="H99" s="1011">
        <v>2016</v>
      </c>
      <c r="I99" s="1010">
        <v>1</v>
      </c>
      <c r="J99" s="1010">
        <v>1</v>
      </c>
      <c r="K99" s="1009"/>
    </row>
    <row r="100" spans="1:11" ht="30" customHeight="1">
      <c r="A100" s="1143" t="s">
        <v>201</v>
      </c>
      <c r="B100" s="1144" t="s">
        <v>10</v>
      </c>
      <c r="C100" s="1145" t="s">
        <v>59</v>
      </c>
      <c r="D100" s="1014" t="s">
        <v>1579</v>
      </c>
      <c r="E100" s="1013" t="s">
        <v>1580</v>
      </c>
      <c r="F100" s="1012" t="s">
        <v>1570</v>
      </c>
      <c r="G100" s="1281" t="s">
        <v>808</v>
      </c>
      <c r="H100" s="1011">
        <v>2016</v>
      </c>
      <c r="I100" s="1010">
        <v>1</v>
      </c>
      <c r="J100" s="1010">
        <v>1</v>
      </c>
      <c r="K100" s="1009"/>
    </row>
    <row r="101" spans="1:11" ht="30" customHeight="1">
      <c r="A101" s="1153" t="s">
        <v>201</v>
      </c>
      <c r="B101" s="1154" t="s">
        <v>656</v>
      </c>
      <c r="C101" s="1155" t="s">
        <v>59</v>
      </c>
      <c r="D101" s="1014" t="s">
        <v>1577</v>
      </c>
      <c r="E101" s="1013" t="s">
        <v>1578</v>
      </c>
      <c r="F101" s="1012" t="s">
        <v>1544</v>
      </c>
      <c r="G101" s="1281" t="s">
        <v>808</v>
      </c>
      <c r="H101" s="1011">
        <v>2016</v>
      </c>
      <c r="I101" s="1010">
        <v>1</v>
      </c>
      <c r="J101" s="1010">
        <v>1</v>
      </c>
      <c r="K101" s="1006"/>
    </row>
    <row r="102" spans="1:11" ht="30" customHeight="1">
      <c r="A102" s="1147" t="s">
        <v>201</v>
      </c>
      <c r="B102" s="1148" t="s">
        <v>10</v>
      </c>
      <c r="C102" s="1149" t="s">
        <v>59</v>
      </c>
      <c r="D102" s="1014" t="s">
        <v>1577</v>
      </c>
      <c r="E102" s="1013" t="s">
        <v>1578</v>
      </c>
      <c r="F102" s="1012" t="s">
        <v>1545</v>
      </c>
      <c r="G102" s="1281" t="s">
        <v>808</v>
      </c>
      <c r="H102" s="1011">
        <v>2016</v>
      </c>
      <c r="I102" s="1010">
        <v>1</v>
      </c>
      <c r="J102" s="1010">
        <v>1</v>
      </c>
      <c r="K102" s="1006"/>
    </row>
    <row r="103" spans="1:11" ht="30" customHeight="1">
      <c r="A103" s="1008" t="s">
        <v>201</v>
      </c>
      <c r="B103" s="1005" t="s">
        <v>10</v>
      </c>
      <c r="C103" s="1004" t="s">
        <v>59</v>
      </c>
      <c r="D103" s="1003" t="s">
        <v>1577</v>
      </c>
      <c r="E103" s="1002" t="s">
        <v>1578</v>
      </c>
      <c r="F103" s="1001" t="s">
        <v>1546</v>
      </c>
      <c r="G103" s="1281" t="s">
        <v>808</v>
      </c>
      <c r="H103" s="1000">
        <v>2016</v>
      </c>
      <c r="I103" s="999">
        <v>1</v>
      </c>
      <c r="J103" s="999">
        <v>1</v>
      </c>
      <c r="K103" s="998"/>
    </row>
    <row r="104" spans="1:11" ht="30" customHeight="1">
      <c r="A104" s="997" t="s">
        <v>201</v>
      </c>
      <c r="B104" s="996" t="s">
        <v>10</v>
      </c>
      <c r="C104" s="1004" t="s">
        <v>59</v>
      </c>
      <c r="D104" s="1003" t="s">
        <v>1577</v>
      </c>
      <c r="E104" s="1002" t="s">
        <v>1578</v>
      </c>
      <c r="F104" s="1001" t="s">
        <v>1548</v>
      </c>
      <c r="G104" s="1281" t="s">
        <v>808</v>
      </c>
      <c r="H104" s="1000">
        <v>2016</v>
      </c>
      <c r="I104" s="999">
        <v>1</v>
      </c>
      <c r="J104" s="999">
        <v>1</v>
      </c>
      <c r="K104" s="998"/>
    </row>
    <row r="105" spans="1:11" ht="30" customHeight="1">
      <c r="A105" s="997" t="s">
        <v>201</v>
      </c>
      <c r="B105" s="996" t="s">
        <v>10</v>
      </c>
      <c r="C105" s="1004" t="s">
        <v>59</v>
      </c>
      <c r="D105" s="1003" t="s">
        <v>1577</v>
      </c>
      <c r="E105" s="1002" t="s">
        <v>1578</v>
      </c>
      <c r="F105" s="1001" t="s">
        <v>1535</v>
      </c>
      <c r="G105" s="1281" t="s">
        <v>808</v>
      </c>
      <c r="H105" s="1000">
        <v>2016</v>
      </c>
      <c r="I105" s="999">
        <v>1</v>
      </c>
      <c r="J105" s="999">
        <v>1</v>
      </c>
      <c r="K105" s="998"/>
    </row>
    <row r="106" spans="1:11" ht="30" customHeight="1">
      <c r="A106" s="997" t="s">
        <v>201</v>
      </c>
      <c r="B106" s="996" t="s">
        <v>10</v>
      </c>
      <c r="C106" s="1004" t="s">
        <v>59</v>
      </c>
      <c r="D106" s="1003" t="s">
        <v>1577</v>
      </c>
      <c r="E106" s="1002" t="s">
        <v>1578</v>
      </c>
      <c r="F106" s="1001" t="s">
        <v>1550</v>
      </c>
      <c r="G106" s="1281" t="s">
        <v>808</v>
      </c>
      <c r="H106" s="1000">
        <v>2016</v>
      </c>
      <c r="I106" s="999">
        <v>1</v>
      </c>
      <c r="J106" s="999">
        <v>1</v>
      </c>
      <c r="K106" s="998"/>
    </row>
    <row r="107" spans="1:11" ht="30" customHeight="1">
      <c r="A107" s="997" t="s">
        <v>201</v>
      </c>
      <c r="B107" s="996" t="s">
        <v>10</v>
      </c>
      <c r="C107" s="1004" t="s">
        <v>59</v>
      </c>
      <c r="D107" s="1003" t="s">
        <v>1577</v>
      </c>
      <c r="E107" s="1002" t="s">
        <v>1578</v>
      </c>
      <c r="F107" s="1001" t="s">
        <v>1551</v>
      </c>
      <c r="G107" s="1281" t="s">
        <v>808</v>
      </c>
      <c r="H107" s="1000">
        <v>2016</v>
      </c>
      <c r="I107" s="999">
        <v>1</v>
      </c>
      <c r="J107" s="999">
        <v>1</v>
      </c>
      <c r="K107" s="998"/>
    </row>
    <row r="108" spans="1:11" ht="30" customHeight="1">
      <c r="A108" s="997" t="s">
        <v>201</v>
      </c>
      <c r="B108" s="996" t="s">
        <v>10</v>
      </c>
      <c r="C108" s="1004" t="s">
        <v>59</v>
      </c>
      <c r="D108" s="1003" t="s">
        <v>1577</v>
      </c>
      <c r="E108" s="1002" t="s">
        <v>1578</v>
      </c>
      <c r="F108" s="1001" t="s">
        <v>1552</v>
      </c>
      <c r="G108" s="1281" t="s">
        <v>808</v>
      </c>
      <c r="H108" s="1000">
        <v>2016</v>
      </c>
      <c r="I108" s="999">
        <v>1</v>
      </c>
      <c r="J108" s="999">
        <v>1</v>
      </c>
      <c r="K108" s="998"/>
    </row>
    <row r="109" spans="1:11" ht="30" customHeight="1">
      <c r="A109" s="997" t="s">
        <v>201</v>
      </c>
      <c r="B109" s="996" t="s">
        <v>10</v>
      </c>
      <c r="C109" s="1004" t="s">
        <v>59</v>
      </c>
      <c r="D109" s="1003" t="s">
        <v>1577</v>
      </c>
      <c r="E109" s="1002" t="s">
        <v>1578</v>
      </c>
      <c r="F109" s="1001" t="s">
        <v>1553</v>
      </c>
      <c r="G109" s="1281" t="s">
        <v>808</v>
      </c>
      <c r="H109" s="1000">
        <v>2016</v>
      </c>
      <c r="I109" s="999">
        <v>1</v>
      </c>
      <c r="J109" s="999">
        <v>1</v>
      </c>
      <c r="K109" s="998"/>
    </row>
    <row r="110" spans="1:11" ht="30" customHeight="1">
      <c r="A110" s="997" t="s">
        <v>201</v>
      </c>
      <c r="B110" s="996" t="s">
        <v>10</v>
      </c>
      <c r="C110" s="1004" t="s">
        <v>59</v>
      </c>
      <c r="D110" s="1003" t="s">
        <v>1577</v>
      </c>
      <c r="E110" s="1002" t="s">
        <v>1578</v>
      </c>
      <c r="F110" s="1001" t="s">
        <v>1555</v>
      </c>
      <c r="G110" s="1281" t="s">
        <v>808</v>
      </c>
      <c r="H110" s="1000">
        <v>2016</v>
      </c>
      <c r="I110" s="999">
        <v>1</v>
      </c>
      <c r="J110" s="999">
        <v>1</v>
      </c>
      <c r="K110" s="998"/>
    </row>
    <row r="111" spans="1:11" ht="30" customHeight="1">
      <c r="A111" s="997" t="s">
        <v>201</v>
      </c>
      <c r="B111" s="995" t="s">
        <v>10</v>
      </c>
      <c r="C111" s="994" t="s">
        <v>59</v>
      </c>
      <c r="D111" s="993" t="s">
        <v>1577</v>
      </c>
      <c r="E111" s="992" t="s">
        <v>1578</v>
      </c>
      <c r="F111" s="991" t="s">
        <v>1557</v>
      </c>
      <c r="G111" s="1281" t="s">
        <v>808</v>
      </c>
      <c r="H111" s="990">
        <v>2016</v>
      </c>
      <c r="I111" s="989">
        <v>1</v>
      </c>
      <c r="J111" s="989">
        <v>1</v>
      </c>
      <c r="K111" s="988"/>
    </row>
    <row r="112" spans="1:11" ht="30" customHeight="1">
      <c r="A112" s="987" t="s">
        <v>201</v>
      </c>
      <c r="B112" s="986" t="s">
        <v>10</v>
      </c>
      <c r="C112" s="994" t="s">
        <v>59</v>
      </c>
      <c r="D112" s="993" t="s">
        <v>1577</v>
      </c>
      <c r="E112" s="992" t="s">
        <v>1578</v>
      </c>
      <c r="F112" s="991" t="s">
        <v>1558</v>
      </c>
      <c r="G112" s="1281" t="s">
        <v>808</v>
      </c>
      <c r="H112" s="990">
        <v>2016</v>
      </c>
      <c r="I112" s="989">
        <v>1</v>
      </c>
      <c r="J112" s="989">
        <v>1</v>
      </c>
      <c r="K112" s="988"/>
    </row>
    <row r="113" spans="1:11" ht="30" customHeight="1">
      <c r="A113" s="987" t="s">
        <v>201</v>
      </c>
      <c r="B113" s="986" t="s">
        <v>10</v>
      </c>
      <c r="C113" s="994" t="s">
        <v>59</v>
      </c>
      <c r="D113" s="993" t="s">
        <v>1577</v>
      </c>
      <c r="E113" s="992" t="s">
        <v>1578</v>
      </c>
      <c r="F113" s="991" t="s">
        <v>1559</v>
      </c>
      <c r="G113" s="1281" t="s">
        <v>808</v>
      </c>
      <c r="H113" s="990">
        <v>2016</v>
      </c>
      <c r="I113" s="989">
        <v>1</v>
      </c>
      <c r="J113" s="989">
        <v>1</v>
      </c>
      <c r="K113" s="988"/>
    </row>
    <row r="114" spans="1:11" ht="30" customHeight="1">
      <c r="A114" s="987" t="s">
        <v>201</v>
      </c>
      <c r="B114" s="986" t="s">
        <v>10</v>
      </c>
      <c r="C114" s="994" t="s">
        <v>59</v>
      </c>
      <c r="D114" s="993" t="s">
        <v>1577</v>
      </c>
      <c r="E114" s="992" t="s">
        <v>1578</v>
      </c>
      <c r="F114" s="991" t="s">
        <v>1560</v>
      </c>
      <c r="G114" s="1281" t="s">
        <v>808</v>
      </c>
      <c r="H114" s="990">
        <v>2016</v>
      </c>
      <c r="I114" s="989">
        <v>1</v>
      </c>
      <c r="J114" s="989">
        <v>1</v>
      </c>
      <c r="K114" s="988"/>
    </row>
    <row r="115" spans="1:11" ht="30" customHeight="1">
      <c r="A115" s="987" t="s">
        <v>201</v>
      </c>
      <c r="B115" s="986" t="s">
        <v>10</v>
      </c>
      <c r="C115" s="994" t="s">
        <v>59</v>
      </c>
      <c r="D115" s="993" t="s">
        <v>1577</v>
      </c>
      <c r="E115" s="992" t="s">
        <v>1578</v>
      </c>
      <c r="F115" s="991" t="s">
        <v>1561</v>
      </c>
      <c r="G115" s="1281" t="s">
        <v>808</v>
      </c>
      <c r="H115" s="990">
        <v>2016</v>
      </c>
      <c r="I115" s="989">
        <v>1</v>
      </c>
      <c r="J115" s="989">
        <v>1</v>
      </c>
      <c r="K115" s="988"/>
    </row>
    <row r="116" spans="1:11" ht="30" customHeight="1">
      <c r="A116" s="1143" t="s">
        <v>201</v>
      </c>
      <c r="B116" s="1144" t="s">
        <v>10</v>
      </c>
      <c r="C116" s="1145" t="s">
        <v>59</v>
      </c>
      <c r="D116" s="993" t="s">
        <v>1577</v>
      </c>
      <c r="E116" s="992" t="s">
        <v>1578</v>
      </c>
      <c r="F116" s="991" t="s">
        <v>1537</v>
      </c>
      <c r="G116" s="1281" t="s">
        <v>808</v>
      </c>
      <c r="H116" s="990">
        <v>2016</v>
      </c>
      <c r="I116" s="989">
        <v>1</v>
      </c>
      <c r="J116" s="989">
        <v>1</v>
      </c>
      <c r="K116" s="988"/>
    </row>
    <row r="117" spans="1:11" ht="30" customHeight="1">
      <c r="A117" s="1153" t="s">
        <v>201</v>
      </c>
      <c r="B117" s="1154" t="s">
        <v>656</v>
      </c>
      <c r="C117" s="1155" t="s">
        <v>59</v>
      </c>
      <c r="D117" s="993" t="s">
        <v>1577</v>
      </c>
      <c r="E117" s="992" t="s">
        <v>1578</v>
      </c>
      <c r="F117" s="991" t="s">
        <v>1537</v>
      </c>
      <c r="G117" s="1281" t="s">
        <v>808</v>
      </c>
      <c r="H117" s="990">
        <v>2016</v>
      </c>
      <c r="I117" s="989">
        <v>1</v>
      </c>
      <c r="J117" s="989">
        <v>1</v>
      </c>
      <c r="K117" s="988"/>
    </row>
    <row r="118" spans="1:11" ht="30" customHeight="1">
      <c r="A118" s="1153" t="s">
        <v>201</v>
      </c>
      <c r="B118" s="1154" t="s">
        <v>656</v>
      </c>
      <c r="C118" s="1155" t="s">
        <v>59</v>
      </c>
      <c r="D118" s="993" t="s">
        <v>1577</v>
      </c>
      <c r="E118" s="992" t="s">
        <v>1578</v>
      </c>
      <c r="F118" s="991" t="s">
        <v>1586</v>
      </c>
      <c r="G118" s="1281" t="s">
        <v>808</v>
      </c>
      <c r="H118" s="990">
        <v>2016</v>
      </c>
      <c r="I118" s="989">
        <v>1</v>
      </c>
      <c r="J118" s="989">
        <v>1</v>
      </c>
      <c r="K118" s="988"/>
    </row>
    <row r="119" spans="1:11" ht="30" customHeight="1">
      <c r="A119" s="1147" t="s">
        <v>201</v>
      </c>
      <c r="B119" s="1148" t="s">
        <v>10</v>
      </c>
      <c r="C119" s="1149" t="s">
        <v>59</v>
      </c>
      <c r="D119" s="993" t="s">
        <v>1577</v>
      </c>
      <c r="E119" s="992" t="s">
        <v>1578</v>
      </c>
      <c r="F119" s="991" t="s">
        <v>1562</v>
      </c>
      <c r="G119" s="1281" t="s">
        <v>808</v>
      </c>
      <c r="H119" s="990">
        <v>2016</v>
      </c>
      <c r="I119" s="989">
        <v>1</v>
      </c>
      <c r="J119" s="989">
        <v>1</v>
      </c>
      <c r="K119" s="988"/>
    </row>
    <row r="120" spans="1:11" ht="30" customHeight="1">
      <c r="A120" s="987" t="s">
        <v>201</v>
      </c>
      <c r="B120" s="986" t="s">
        <v>10</v>
      </c>
      <c r="C120" s="994" t="s">
        <v>59</v>
      </c>
      <c r="D120" s="993" t="s">
        <v>1577</v>
      </c>
      <c r="E120" s="992" t="s">
        <v>1578</v>
      </c>
      <c r="F120" s="991" t="s">
        <v>1564</v>
      </c>
      <c r="G120" s="1281" t="s">
        <v>808</v>
      </c>
      <c r="H120" s="990">
        <v>2016</v>
      </c>
      <c r="I120" s="989">
        <v>1</v>
      </c>
      <c r="J120" s="989">
        <v>1</v>
      </c>
      <c r="K120" s="988"/>
    </row>
    <row r="121" spans="1:11" ht="30" customHeight="1">
      <c r="A121" s="987" t="s">
        <v>201</v>
      </c>
      <c r="B121" s="986" t="s">
        <v>10</v>
      </c>
      <c r="C121" s="994" t="s">
        <v>59</v>
      </c>
      <c r="D121" s="993" t="s">
        <v>1577</v>
      </c>
      <c r="E121" s="992" t="s">
        <v>1578</v>
      </c>
      <c r="F121" s="991" t="s">
        <v>1565</v>
      </c>
      <c r="G121" s="1281" t="s">
        <v>808</v>
      </c>
      <c r="H121" s="990">
        <v>2016</v>
      </c>
      <c r="I121" s="989">
        <v>1</v>
      </c>
      <c r="J121" s="989">
        <v>1</v>
      </c>
      <c r="K121" s="988"/>
    </row>
    <row r="122" spans="1:11" ht="30" customHeight="1">
      <c r="A122" s="987" t="s">
        <v>201</v>
      </c>
      <c r="B122" s="671" t="s">
        <v>11</v>
      </c>
      <c r="C122" s="994" t="s">
        <v>59</v>
      </c>
      <c r="D122" s="993" t="s">
        <v>1577</v>
      </c>
      <c r="E122" s="992" t="s">
        <v>1578</v>
      </c>
      <c r="F122" s="991" t="s">
        <v>1588</v>
      </c>
      <c r="G122" s="1282" t="s">
        <v>808</v>
      </c>
      <c r="H122" s="990">
        <v>2016</v>
      </c>
      <c r="I122" s="989">
        <v>1</v>
      </c>
      <c r="J122" s="989">
        <v>1</v>
      </c>
      <c r="K122" s="1142" t="s">
        <v>1720</v>
      </c>
    </row>
    <row r="123" spans="1:11" ht="30" customHeight="1">
      <c r="A123" s="987" t="s">
        <v>201</v>
      </c>
      <c r="B123" s="986" t="s">
        <v>10</v>
      </c>
      <c r="C123" s="994" t="s">
        <v>59</v>
      </c>
      <c r="D123" s="993" t="s">
        <v>1577</v>
      </c>
      <c r="E123" s="992" t="s">
        <v>1578</v>
      </c>
      <c r="F123" s="991" t="s">
        <v>1567</v>
      </c>
      <c r="G123" s="1281" t="s">
        <v>808</v>
      </c>
      <c r="H123" s="990">
        <v>2016</v>
      </c>
      <c r="I123" s="989">
        <v>1</v>
      </c>
      <c r="J123" s="989">
        <v>1</v>
      </c>
      <c r="K123" s="988"/>
    </row>
    <row r="124" spans="1:11" ht="30" customHeight="1">
      <c r="A124" s="987" t="s">
        <v>201</v>
      </c>
      <c r="B124" s="986" t="s">
        <v>10</v>
      </c>
      <c r="C124" s="994" t="s">
        <v>59</v>
      </c>
      <c r="D124" s="993" t="s">
        <v>1577</v>
      </c>
      <c r="E124" s="992" t="s">
        <v>1578</v>
      </c>
      <c r="F124" s="991" t="s">
        <v>1569</v>
      </c>
      <c r="G124" s="1281" t="s">
        <v>808</v>
      </c>
      <c r="H124" s="990">
        <v>2016</v>
      </c>
      <c r="I124" s="989">
        <v>1</v>
      </c>
      <c r="J124" s="989">
        <v>1</v>
      </c>
      <c r="K124" s="988"/>
    </row>
    <row r="125" spans="1:11" ht="30" customHeight="1">
      <c r="A125" s="987" t="s">
        <v>201</v>
      </c>
      <c r="B125" s="986" t="s">
        <v>10</v>
      </c>
      <c r="C125" s="994" t="s">
        <v>59</v>
      </c>
      <c r="D125" s="993" t="s">
        <v>1577</v>
      </c>
      <c r="E125" s="992" t="s">
        <v>1578</v>
      </c>
      <c r="F125" s="991" t="s">
        <v>1570</v>
      </c>
      <c r="G125" s="1281" t="s">
        <v>808</v>
      </c>
      <c r="H125" s="990">
        <v>2016</v>
      </c>
      <c r="I125" s="989">
        <v>1</v>
      </c>
      <c r="J125" s="989">
        <v>1</v>
      </c>
      <c r="K125" s="988"/>
    </row>
    <row r="126" spans="1:11" ht="30" customHeight="1">
      <c r="A126" s="987" t="s">
        <v>201</v>
      </c>
      <c r="B126" s="986" t="s">
        <v>10</v>
      </c>
      <c r="C126" s="994" t="s">
        <v>59</v>
      </c>
      <c r="D126" s="993" t="s">
        <v>1581</v>
      </c>
      <c r="E126" s="992" t="s">
        <v>1580</v>
      </c>
      <c r="F126" s="991" t="s">
        <v>1546</v>
      </c>
      <c r="G126" s="1281" t="s">
        <v>808</v>
      </c>
      <c r="H126" s="990">
        <v>2016</v>
      </c>
      <c r="I126" s="989">
        <v>1</v>
      </c>
      <c r="J126" s="989">
        <v>1</v>
      </c>
      <c r="K126" s="985"/>
    </row>
    <row r="127" spans="1:11" ht="30" customHeight="1">
      <c r="A127" s="987" t="s">
        <v>201</v>
      </c>
      <c r="B127" s="986" t="s">
        <v>10</v>
      </c>
      <c r="C127" s="994" t="s">
        <v>59</v>
      </c>
      <c r="D127" s="993" t="s">
        <v>1581</v>
      </c>
      <c r="E127" s="992" t="s">
        <v>1580</v>
      </c>
      <c r="F127" s="991" t="s">
        <v>1548</v>
      </c>
      <c r="G127" s="1281" t="s">
        <v>808</v>
      </c>
      <c r="H127" s="990">
        <v>2016</v>
      </c>
      <c r="I127" s="989">
        <v>1</v>
      </c>
      <c r="J127" s="989">
        <v>1</v>
      </c>
      <c r="K127" s="985"/>
    </row>
    <row r="128" spans="1:11" ht="30" customHeight="1">
      <c r="A128" s="987" t="s">
        <v>201</v>
      </c>
      <c r="B128" s="986" t="s">
        <v>10</v>
      </c>
      <c r="C128" s="994" t="s">
        <v>59</v>
      </c>
      <c r="D128" s="993" t="s">
        <v>1581</v>
      </c>
      <c r="E128" s="992" t="s">
        <v>1578</v>
      </c>
      <c r="F128" s="991" t="s">
        <v>1546</v>
      </c>
      <c r="G128" s="1281" t="s">
        <v>808</v>
      </c>
      <c r="H128" s="990">
        <v>2016</v>
      </c>
      <c r="I128" s="989">
        <v>1</v>
      </c>
      <c r="J128" s="989">
        <v>1</v>
      </c>
      <c r="K128" s="985"/>
    </row>
    <row r="129" spans="1:11" ht="30" customHeight="1">
      <c r="A129" s="987" t="s">
        <v>201</v>
      </c>
      <c r="B129" s="986" t="s">
        <v>10</v>
      </c>
      <c r="C129" s="994" t="s">
        <v>59</v>
      </c>
      <c r="D129" s="993" t="s">
        <v>1581</v>
      </c>
      <c r="E129" s="992" t="s">
        <v>1578</v>
      </c>
      <c r="F129" s="991" t="s">
        <v>1548</v>
      </c>
      <c r="G129" s="1281" t="s">
        <v>808</v>
      </c>
      <c r="H129" s="990">
        <v>2016</v>
      </c>
      <c r="I129" s="989">
        <v>1</v>
      </c>
      <c r="J129" s="989">
        <v>1</v>
      </c>
      <c r="K129" s="985"/>
    </row>
    <row r="130" spans="1:11" ht="30" customHeight="1">
      <c r="A130" s="987" t="s">
        <v>201</v>
      </c>
      <c r="B130" s="986" t="s">
        <v>10</v>
      </c>
      <c r="C130" s="994" t="s">
        <v>59</v>
      </c>
      <c r="D130" s="993" t="s">
        <v>1581</v>
      </c>
      <c r="E130" s="992" t="s">
        <v>1540</v>
      </c>
      <c r="F130" s="991" t="s">
        <v>1546</v>
      </c>
      <c r="G130" s="1281" t="s">
        <v>808</v>
      </c>
      <c r="H130" s="990">
        <v>2016</v>
      </c>
      <c r="I130" s="989">
        <v>1</v>
      </c>
      <c r="J130" s="989">
        <v>1</v>
      </c>
      <c r="K130" s="985"/>
    </row>
    <row r="131" spans="1:11" ht="30" customHeight="1">
      <c r="A131" s="987" t="s">
        <v>201</v>
      </c>
      <c r="B131" s="986" t="s">
        <v>10</v>
      </c>
      <c r="C131" s="994" t="s">
        <v>59</v>
      </c>
      <c r="D131" s="993" t="s">
        <v>1581</v>
      </c>
      <c r="E131" s="992" t="s">
        <v>1540</v>
      </c>
      <c r="F131" s="991" t="s">
        <v>1548</v>
      </c>
      <c r="G131" s="1281" t="s">
        <v>808</v>
      </c>
      <c r="H131" s="990">
        <v>2016</v>
      </c>
      <c r="I131" s="989">
        <v>1</v>
      </c>
      <c r="J131" s="989">
        <v>1</v>
      </c>
      <c r="K131" s="985"/>
    </row>
    <row r="132" spans="1:11" ht="30" customHeight="1">
      <c r="A132" s="987" t="s">
        <v>201</v>
      </c>
      <c r="B132" s="986" t="s">
        <v>10</v>
      </c>
      <c r="C132" s="994" t="s">
        <v>59</v>
      </c>
      <c r="D132" s="993" t="s">
        <v>1577</v>
      </c>
      <c r="E132" s="992" t="s">
        <v>1578</v>
      </c>
      <c r="F132" s="991" t="s">
        <v>1541</v>
      </c>
      <c r="G132" s="1281" t="s">
        <v>808</v>
      </c>
      <c r="H132" s="990">
        <v>2016</v>
      </c>
      <c r="I132" s="989">
        <v>1</v>
      </c>
      <c r="J132" s="989">
        <v>1</v>
      </c>
      <c r="K132" s="984"/>
    </row>
    <row r="133" spans="1:11" ht="30" customHeight="1">
      <c r="A133" s="987" t="s">
        <v>201</v>
      </c>
      <c r="B133" s="986" t="s">
        <v>10</v>
      </c>
      <c r="C133" s="994" t="s">
        <v>59</v>
      </c>
      <c r="D133" s="993" t="s">
        <v>1579</v>
      </c>
      <c r="E133" s="992" t="s">
        <v>1578</v>
      </c>
      <c r="F133" s="991" t="s">
        <v>1541</v>
      </c>
      <c r="G133" s="1281" t="s">
        <v>808</v>
      </c>
      <c r="H133" s="990">
        <v>2016</v>
      </c>
      <c r="I133" s="989">
        <v>1</v>
      </c>
      <c r="J133" s="989">
        <v>1</v>
      </c>
      <c r="K133" s="985"/>
    </row>
    <row r="134" spans="1:11" ht="30" customHeight="1">
      <c r="A134" s="987" t="s">
        <v>201</v>
      </c>
      <c r="B134" s="986" t="s">
        <v>10</v>
      </c>
      <c r="C134" s="994" t="s">
        <v>63</v>
      </c>
      <c r="D134" s="993" t="s">
        <v>1585</v>
      </c>
      <c r="E134" s="992" t="s">
        <v>1578</v>
      </c>
      <c r="F134" s="991" t="s">
        <v>1541</v>
      </c>
      <c r="G134" s="1281" t="s">
        <v>808</v>
      </c>
      <c r="H134" s="990">
        <v>2016</v>
      </c>
      <c r="I134" s="989">
        <v>1</v>
      </c>
      <c r="J134" s="989">
        <v>1</v>
      </c>
      <c r="K134" s="985"/>
    </row>
    <row r="135" spans="1:11" ht="30" customHeight="1">
      <c r="A135" s="987" t="s">
        <v>201</v>
      </c>
      <c r="B135" s="986" t="s">
        <v>10</v>
      </c>
      <c r="C135" s="994" t="s">
        <v>59</v>
      </c>
      <c r="D135" s="993" t="s">
        <v>1577</v>
      </c>
      <c r="E135" s="992" t="s">
        <v>1578</v>
      </c>
      <c r="F135" s="991" t="s">
        <v>1542</v>
      </c>
      <c r="G135" s="1281" t="s">
        <v>808</v>
      </c>
      <c r="H135" s="990">
        <v>2016</v>
      </c>
      <c r="I135" s="989">
        <v>1</v>
      </c>
      <c r="J135" s="989">
        <v>1</v>
      </c>
      <c r="K135" s="984"/>
    </row>
    <row r="136" spans="1:11" ht="30" customHeight="1">
      <c r="A136" s="987" t="s">
        <v>201</v>
      </c>
      <c r="B136" s="986" t="s">
        <v>10</v>
      </c>
      <c r="C136" s="994" t="s">
        <v>63</v>
      </c>
      <c r="D136" s="993" t="s">
        <v>1585</v>
      </c>
      <c r="E136" s="992" t="s">
        <v>1578</v>
      </c>
      <c r="F136" s="991" t="s">
        <v>1542</v>
      </c>
      <c r="G136" s="1281" t="s">
        <v>808</v>
      </c>
      <c r="H136" s="990">
        <v>2016</v>
      </c>
      <c r="I136" s="989">
        <v>1</v>
      </c>
      <c r="J136" s="989">
        <v>1</v>
      </c>
      <c r="K136" s="985"/>
    </row>
    <row r="137" spans="1:11" ht="30" customHeight="1">
      <c r="A137" s="987" t="s">
        <v>201</v>
      </c>
      <c r="B137" s="983" t="s">
        <v>10</v>
      </c>
      <c r="C137" s="982" t="s">
        <v>59</v>
      </c>
      <c r="D137" s="981" t="s">
        <v>1577</v>
      </c>
      <c r="E137" s="980" t="s">
        <v>1578</v>
      </c>
      <c r="F137" s="979" t="s">
        <v>1543</v>
      </c>
      <c r="G137" s="1281" t="s">
        <v>808</v>
      </c>
      <c r="H137" s="978">
        <v>2016</v>
      </c>
      <c r="I137" s="977">
        <v>1</v>
      </c>
      <c r="J137" s="977">
        <v>1</v>
      </c>
      <c r="K137" s="976"/>
    </row>
    <row r="138" spans="1:11" ht="30" customHeight="1">
      <c r="A138" s="975" t="s">
        <v>201</v>
      </c>
      <c r="B138" s="974" t="s">
        <v>10</v>
      </c>
      <c r="C138" s="982" t="s">
        <v>63</v>
      </c>
      <c r="D138" s="981" t="s">
        <v>1585</v>
      </c>
      <c r="E138" s="980" t="s">
        <v>1578</v>
      </c>
      <c r="F138" s="979" t="s">
        <v>1543</v>
      </c>
      <c r="G138" s="1281" t="s">
        <v>808</v>
      </c>
      <c r="H138" s="978">
        <v>2016</v>
      </c>
      <c r="I138" s="977">
        <v>1</v>
      </c>
      <c r="J138" s="977">
        <v>1</v>
      </c>
      <c r="K138" s="976"/>
    </row>
    <row r="139" spans="1:11" ht="30" customHeight="1">
      <c r="A139" s="975" t="s">
        <v>201</v>
      </c>
      <c r="B139" s="974" t="s">
        <v>10</v>
      </c>
      <c r="C139" s="982" t="s">
        <v>59</v>
      </c>
      <c r="D139" s="981" t="s">
        <v>1577</v>
      </c>
      <c r="E139" s="980" t="s">
        <v>1578</v>
      </c>
      <c r="F139" s="979" t="s">
        <v>1544</v>
      </c>
      <c r="G139" s="1281" t="s">
        <v>808</v>
      </c>
      <c r="H139" s="978">
        <v>2016</v>
      </c>
      <c r="I139" s="977">
        <v>1</v>
      </c>
      <c r="J139" s="977">
        <v>1</v>
      </c>
      <c r="K139" s="976"/>
    </row>
    <row r="140" spans="1:11" ht="30" customHeight="1">
      <c r="A140" s="1143" t="s">
        <v>201</v>
      </c>
      <c r="B140" s="1146" t="s">
        <v>10</v>
      </c>
      <c r="C140" s="1145" t="s">
        <v>63</v>
      </c>
      <c r="D140" s="972" t="s">
        <v>1585</v>
      </c>
      <c r="E140" s="971" t="s">
        <v>1578</v>
      </c>
      <c r="F140" s="970" t="s">
        <v>1544</v>
      </c>
      <c r="G140" s="1281" t="s">
        <v>808</v>
      </c>
      <c r="H140" s="969">
        <v>2016</v>
      </c>
      <c r="I140" s="968">
        <v>1</v>
      </c>
      <c r="J140" s="968">
        <v>1</v>
      </c>
      <c r="K140" s="967"/>
    </row>
    <row r="141" spans="1:11" ht="30" customHeight="1">
      <c r="A141" s="1153" t="s">
        <v>201</v>
      </c>
      <c r="B141" s="1154" t="s">
        <v>656</v>
      </c>
      <c r="C141" s="1155" t="s">
        <v>63</v>
      </c>
      <c r="D141" s="972" t="s">
        <v>1585</v>
      </c>
      <c r="E141" s="971" t="s">
        <v>1578</v>
      </c>
      <c r="F141" s="970" t="s">
        <v>1544</v>
      </c>
      <c r="G141" s="1281" t="s">
        <v>808</v>
      </c>
      <c r="H141" s="969">
        <v>2016</v>
      </c>
      <c r="I141" s="968">
        <v>1</v>
      </c>
      <c r="J141" s="968">
        <v>1</v>
      </c>
      <c r="K141" s="967"/>
    </row>
    <row r="142" spans="1:11" ht="30" customHeight="1">
      <c r="A142" s="1147" t="s">
        <v>201</v>
      </c>
      <c r="B142" s="1148" t="s">
        <v>10</v>
      </c>
      <c r="C142" s="1149" t="s">
        <v>63</v>
      </c>
      <c r="D142" s="972" t="s">
        <v>1585</v>
      </c>
      <c r="E142" s="971" t="s">
        <v>1578</v>
      </c>
      <c r="F142" s="970" t="s">
        <v>1545</v>
      </c>
      <c r="G142" s="1281" t="s">
        <v>808</v>
      </c>
      <c r="H142" s="969">
        <v>2016</v>
      </c>
      <c r="I142" s="968">
        <v>1</v>
      </c>
      <c r="J142" s="968">
        <v>1</v>
      </c>
      <c r="K142" s="967"/>
    </row>
    <row r="143" spans="1:11" ht="30" customHeight="1">
      <c r="A143" s="966" t="s">
        <v>201</v>
      </c>
      <c r="B143" s="965" t="s">
        <v>10</v>
      </c>
      <c r="C143" s="973" t="s">
        <v>63</v>
      </c>
      <c r="D143" s="972" t="s">
        <v>1585</v>
      </c>
      <c r="E143" s="971" t="s">
        <v>1578</v>
      </c>
      <c r="F143" s="970" t="s">
        <v>1546</v>
      </c>
      <c r="G143" s="1281" t="s">
        <v>808</v>
      </c>
      <c r="H143" s="969">
        <v>2016</v>
      </c>
      <c r="I143" s="968">
        <v>1</v>
      </c>
      <c r="J143" s="968">
        <v>1</v>
      </c>
      <c r="K143" s="967"/>
    </row>
    <row r="144" spans="1:11" ht="30" customHeight="1">
      <c r="A144" s="966" t="s">
        <v>201</v>
      </c>
      <c r="B144" s="965" t="s">
        <v>10</v>
      </c>
      <c r="C144" s="973" t="s">
        <v>59</v>
      </c>
      <c r="D144" s="972" t="s">
        <v>1577</v>
      </c>
      <c r="E144" s="971" t="s">
        <v>1578</v>
      </c>
      <c r="F144" s="970" t="s">
        <v>1547</v>
      </c>
      <c r="G144" s="1281" t="s">
        <v>808</v>
      </c>
      <c r="H144" s="969">
        <v>2016</v>
      </c>
      <c r="I144" s="968">
        <v>1</v>
      </c>
      <c r="J144" s="968">
        <v>1</v>
      </c>
      <c r="K144" s="967"/>
    </row>
    <row r="145" spans="1:11" ht="30" customHeight="1">
      <c r="A145" s="966" t="s">
        <v>201</v>
      </c>
      <c r="B145" s="964" t="s">
        <v>10</v>
      </c>
      <c r="C145" s="963" t="s">
        <v>59</v>
      </c>
      <c r="D145" s="962" t="s">
        <v>1579</v>
      </c>
      <c r="E145" s="961" t="s">
        <v>1578</v>
      </c>
      <c r="F145" s="960" t="s">
        <v>1547</v>
      </c>
      <c r="G145" s="1281" t="s">
        <v>808</v>
      </c>
      <c r="H145" s="959">
        <v>2016</v>
      </c>
      <c r="I145" s="958">
        <v>1</v>
      </c>
      <c r="J145" s="958">
        <v>1</v>
      </c>
      <c r="K145" s="957"/>
    </row>
    <row r="146" spans="1:11" ht="30" customHeight="1">
      <c r="A146" s="1088" t="s">
        <v>201</v>
      </c>
      <c r="B146" s="1089" t="s">
        <v>10</v>
      </c>
      <c r="C146" s="963" t="s">
        <v>63</v>
      </c>
      <c r="D146" s="962" t="s">
        <v>1585</v>
      </c>
      <c r="E146" s="961" t="s">
        <v>1578</v>
      </c>
      <c r="F146" s="960" t="s">
        <v>1547</v>
      </c>
      <c r="G146" s="1281" t="s">
        <v>808</v>
      </c>
      <c r="H146" s="959">
        <v>2016</v>
      </c>
      <c r="I146" s="958">
        <v>1</v>
      </c>
      <c r="J146" s="958">
        <v>1</v>
      </c>
      <c r="K146" s="957"/>
    </row>
    <row r="147" spans="1:11" ht="30" customHeight="1">
      <c r="A147" s="1088" t="s">
        <v>201</v>
      </c>
      <c r="B147" s="1089" t="s">
        <v>10</v>
      </c>
      <c r="C147" s="963" t="s">
        <v>63</v>
      </c>
      <c r="D147" s="962" t="s">
        <v>1585</v>
      </c>
      <c r="E147" s="961" t="s">
        <v>1578</v>
      </c>
      <c r="F147" s="960" t="s">
        <v>1548</v>
      </c>
      <c r="G147" s="1281" t="s">
        <v>808</v>
      </c>
      <c r="H147" s="959">
        <v>2016</v>
      </c>
      <c r="I147" s="958">
        <v>1</v>
      </c>
      <c r="J147" s="958">
        <v>1</v>
      </c>
      <c r="K147" s="957"/>
    </row>
    <row r="148" spans="1:11" ht="30" customHeight="1">
      <c r="A148" s="1088" t="s">
        <v>201</v>
      </c>
      <c r="B148" s="1089" t="s">
        <v>10</v>
      </c>
      <c r="C148" s="963" t="s">
        <v>63</v>
      </c>
      <c r="D148" s="962" t="s">
        <v>1585</v>
      </c>
      <c r="E148" s="961" t="s">
        <v>1578</v>
      </c>
      <c r="F148" s="960" t="s">
        <v>1535</v>
      </c>
      <c r="G148" s="1281" t="s">
        <v>808</v>
      </c>
      <c r="H148" s="959">
        <v>2016</v>
      </c>
      <c r="I148" s="958">
        <v>1</v>
      </c>
      <c r="J148" s="958">
        <v>1</v>
      </c>
      <c r="K148" s="957"/>
    </row>
    <row r="149" spans="1:11" ht="30" customHeight="1">
      <c r="A149" s="1088" t="s">
        <v>201</v>
      </c>
      <c r="B149" s="1089" t="s">
        <v>10</v>
      </c>
      <c r="C149" s="963" t="s">
        <v>59</v>
      </c>
      <c r="D149" s="962" t="s">
        <v>1577</v>
      </c>
      <c r="E149" s="961" t="s">
        <v>1578</v>
      </c>
      <c r="F149" s="960" t="s">
        <v>1549</v>
      </c>
      <c r="G149" s="1281" t="s">
        <v>808</v>
      </c>
      <c r="H149" s="959">
        <v>2016</v>
      </c>
      <c r="I149" s="958">
        <v>1</v>
      </c>
      <c r="J149" s="958">
        <v>1</v>
      </c>
      <c r="K149" s="957"/>
    </row>
    <row r="150" spans="1:11" ht="30" customHeight="1">
      <c r="A150" s="1088" t="s">
        <v>201</v>
      </c>
      <c r="B150" s="1089" t="s">
        <v>10</v>
      </c>
      <c r="C150" s="963" t="s">
        <v>59</v>
      </c>
      <c r="D150" s="962" t="s">
        <v>1579</v>
      </c>
      <c r="E150" s="961" t="s">
        <v>1578</v>
      </c>
      <c r="F150" s="960" t="s">
        <v>1549</v>
      </c>
      <c r="G150" s="1281" t="s">
        <v>808</v>
      </c>
      <c r="H150" s="959">
        <v>2016</v>
      </c>
      <c r="I150" s="958">
        <v>1</v>
      </c>
      <c r="J150" s="958">
        <v>1</v>
      </c>
      <c r="K150" s="957"/>
    </row>
    <row r="151" spans="1:11" ht="30" customHeight="1">
      <c r="A151" s="1088" t="s">
        <v>201</v>
      </c>
      <c r="B151" s="1089" t="s">
        <v>10</v>
      </c>
      <c r="C151" s="963" t="s">
        <v>59</v>
      </c>
      <c r="D151" s="962" t="s">
        <v>487</v>
      </c>
      <c r="E151" s="961" t="s">
        <v>1578</v>
      </c>
      <c r="F151" s="960" t="s">
        <v>1549</v>
      </c>
      <c r="G151" s="1281" t="s">
        <v>808</v>
      </c>
      <c r="H151" s="959">
        <v>2016</v>
      </c>
      <c r="I151" s="958">
        <v>1</v>
      </c>
      <c r="J151" s="958">
        <v>1</v>
      </c>
      <c r="K151" s="957"/>
    </row>
    <row r="152" spans="1:11" ht="30" customHeight="1">
      <c r="A152" s="1088" t="s">
        <v>201</v>
      </c>
      <c r="B152" s="1090" t="s">
        <v>10</v>
      </c>
      <c r="C152" s="1091" t="s">
        <v>63</v>
      </c>
      <c r="D152" s="1092" t="s">
        <v>1585</v>
      </c>
      <c r="E152" s="1093" t="s">
        <v>1578</v>
      </c>
      <c r="F152" s="1094" t="s">
        <v>1549</v>
      </c>
      <c r="G152" s="1281" t="s">
        <v>808</v>
      </c>
      <c r="H152" s="1095">
        <v>2016</v>
      </c>
      <c r="I152" s="1096">
        <v>1</v>
      </c>
      <c r="J152" s="1096">
        <v>1</v>
      </c>
      <c r="K152" s="1097"/>
    </row>
    <row r="153" spans="1:11" ht="30" customHeight="1">
      <c r="A153" s="1098" t="s">
        <v>201</v>
      </c>
      <c r="B153" s="1099" t="s">
        <v>10</v>
      </c>
      <c r="C153" s="1091" t="s">
        <v>63</v>
      </c>
      <c r="D153" s="1092" t="s">
        <v>1585</v>
      </c>
      <c r="E153" s="1093" t="s">
        <v>1578</v>
      </c>
      <c r="F153" s="1094" t="s">
        <v>1550</v>
      </c>
      <c r="G153" s="1281" t="s">
        <v>808</v>
      </c>
      <c r="H153" s="1095">
        <v>2016</v>
      </c>
      <c r="I153" s="1096">
        <v>1</v>
      </c>
      <c r="J153" s="1096">
        <v>1</v>
      </c>
      <c r="K153" s="1097"/>
    </row>
    <row r="154" spans="1:11" ht="30" customHeight="1">
      <c r="A154" s="1098" t="s">
        <v>201</v>
      </c>
      <c r="B154" s="1099" t="s">
        <v>10</v>
      </c>
      <c r="C154" s="1091" t="s">
        <v>63</v>
      </c>
      <c r="D154" s="1092" t="s">
        <v>1585</v>
      </c>
      <c r="E154" s="1093" t="s">
        <v>1578</v>
      </c>
      <c r="F154" s="1094" t="s">
        <v>1551</v>
      </c>
      <c r="G154" s="1281" t="s">
        <v>808</v>
      </c>
      <c r="H154" s="1095">
        <v>2016</v>
      </c>
      <c r="I154" s="1096">
        <v>1</v>
      </c>
      <c r="J154" s="1096">
        <v>1</v>
      </c>
      <c r="K154" s="1097"/>
    </row>
    <row r="155" spans="1:11" ht="30" customHeight="1">
      <c r="A155" s="1098" t="s">
        <v>201</v>
      </c>
      <c r="B155" s="1099" t="s">
        <v>10</v>
      </c>
      <c r="C155" s="1091" t="s">
        <v>63</v>
      </c>
      <c r="D155" s="1092" t="s">
        <v>1585</v>
      </c>
      <c r="E155" s="1093" t="s">
        <v>1578</v>
      </c>
      <c r="F155" s="1094" t="s">
        <v>1552</v>
      </c>
      <c r="G155" s="1281" t="s">
        <v>808</v>
      </c>
      <c r="H155" s="1095">
        <v>2016</v>
      </c>
      <c r="I155" s="1096">
        <v>1</v>
      </c>
      <c r="J155" s="1096">
        <v>1</v>
      </c>
      <c r="K155" s="1097"/>
    </row>
    <row r="156" spans="1:11" ht="30" customHeight="1">
      <c r="A156" s="1098" t="s">
        <v>201</v>
      </c>
      <c r="B156" s="1099" t="s">
        <v>10</v>
      </c>
      <c r="C156" s="1091" t="s">
        <v>63</v>
      </c>
      <c r="D156" s="1092" t="s">
        <v>1585</v>
      </c>
      <c r="E156" s="1093" t="s">
        <v>1578</v>
      </c>
      <c r="F156" s="1094" t="s">
        <v>1553</v>
      </c>
      <c r="G156" s="1281" t="s">
        <v>808</v>
      </c>
      <c r="H156" s="1095">
        <v>2016</v>
      </c>
      <c r="I156" s="1096">
        <v>1</v>
      </c>
      <c r="J156" s="1096">
        <v>1</v>
      </c>
      <c r="K156" s="1097"/>
    </row>
    <row r="157" spans="1:11" ht="30" customHeight="1">
      <c r="A157" s="1098" t="s">
        <v>201</v>
      </c>
      <c r="B157" s="1099" t="s">
        <v>10</v>
      </c>
      <c r="C157" s="1091" t="s">
        <v>59</v>
      </c>
      <c r="D157" s="1092" t="s">
        <v>1577</v>
      </c>
      <c r="E157" s="1093" t="s">
        <v>1578</v>
      </c>
      <c r="F157" s="1094" t="s">
        <v>1554</v>
      </c>
      <c r="G157" s="1281" t="s">
        <v>808</v>
      </c>
      <c r="H157" s="1095">
        <v>2016</v>
      </c>
      <c r="I157" s="1096">
        <v>1</v>
      </c>
      <c r="J157" s="1096">
        <v>1</v>
      </c>
      <c r="K157" s="1097"/>
    </row>
    <row r="158" spans="1:11" ht="30" customHeight="1">
      <c r="A158" s="1098" t="s">
        <v>201</v>
      </c>
      <c r="B158" s="1099" t="s">
        <v>10</v>
      </c>
      <c r="C158" s="1091" t="s">
        <v>59</v>
      </c>
      <c r="D158" s="1092" t="s">
        <v>1579</v>
      </c>
      <c r="E158" s="1093" t="s">
        <v>1578</v>
      </c>
      <c r="F158" s="1094" t="s">
        <v>1554</v>
      </c>
      <c r="G158" s="1281" t="s">
        <v>808</v>
      </c>
      <c r="H158" s="1095">
        <v>2016</v>
      </c>
      <c r="I158" s="1096">
        <v>1</v>
      </c>
      <c r="J158" s="1096">
        <v>1</v>
      </c>
      <c r="K158" s="1097"/>
    </row>
    <row r="159" spans="1:11" ht="30" customHeight="1">
      <c r="A159" s="1098" t="s">
        <v>201</v>
      </c>
      <c r="B159" s="1100" t="s">
        <v>10</v>
      </c>
      <c r="C159" s="1101" t="s">
        <v>63</v>
      </c>
      <c r="D159" s="1102" t="s">
        <v>1585</v>
      </c>
      <c r="E159" s="1103" t="s">
        <v>1578</v>
      </c>
      <c r="F159" s="1104" t="s">
        <v>1554</v>
      </c>
      <c r="G159" s="1281" t="s">
        <v>808</v>
      </c>
      <c r="H159" s="1105">
        <v>2016</v>
      </c>
      <c r="I159" s="1106">
        <v>1</v>
      </c>
      <c r="J159" s="1106">
        <v>1</v>
      </c>
      <c r="K159" s="1107"/>
    </row>
    <row r="160" spans="1:11" ht="30" customHeight="1">
      <c r="A160" s="1108" t="s">
        <v>201</v>
      </c>
      <c r="B160" s="1109" t="s">
        <v>10</v>
      </c>
      <c r="C160" s="1101" t="s">
        <v>63</v>
      </c>
      <c r="D160" s="1102" t="s">
        <v>1585</v>
      </c>
      <c r="E160" s="1103" t="s">
        <v>1578</v>
      </c>
      <c r="F160" s="1104" t="s">
        <v>1555</v>
      </c>
      <c r="G160" s="1281" t="s">
        <v>808</v>
      </c>
      <c r="H160" s="1105">
        <v>2016</v>
      </c>
      <c r="I160" s="1106">
        <v>1</v>
      </c>
      <c r="J160" s="1106">
        <v>1</v>
      </c>
      <c r="K160" s="1107"/>
    </row>
    <row r="161" spans="1:11" ht="30" customHeight="1">
      <c r="A161" s="1108" t="s">
        <v>201</v>
      </c>
      <c r="B161" s="1109" t="s">
        <v>10</v>
      </c>
      <c r="C161" s="1101" t="s">
        <v>59</v>
      </c>
      <c r="D161" s="1102" t="s">
        <v>1577</v>
      </c>
      <c r="E161" s="1103" t="s">
        <v>1578</v>
      </c>
      <c r="F161" s="1104" t="s">
        <v>1556</v>
      </c>
      <c r="G161" s="1281" t="s">
        <v>808</v>
      </c>
      <c r="H161" s="1105">
        <v>2016</v>
      </c>
      <c r="I161" s="1106">
        <v>1</v>
      </c>
      <c r="J161" s="1106">
        <v>1</v>
      </c>
      <c r="K161" s="1110"/>
    </row>
    <row r="162" spans="1:11" ht="30" customHeight="1">
      <c r="A162" s="1108" t="s">
        <v>201</v>
      </c>
      <c r="B162" s="1111" t="s">
        <v>10</v>
      </c>
      <c r="C162" s="1112" t="s">
        <v>59</v>
      </c>
      <c r="D162" s="1113" t="s">
        <v>1579</v>
      </c>
      <c r="E162" s="1114" t="s">
        <v>1578</v>
      </c>
      <c r="F162" s="1115" t="s">
        <v>1556</v>
      </c>
      <c r="G162" s="1281" t="s">
        <v>808</v>
      </c>
      <c r="H162" s="1116">
        <v>2016</v>
      </c>
      <c r="I162" s="1117">
        <v>1</v>
      </c>
      <c r="J162" s="1117">
        <v>1</v>
      </c>
      <c r="K162" s="1118"/>
    </row>
    <row r="163" spans="1:11" ht="30" customHeight="1">
      <c r="A163" s="1119" t="s">
        <v>201</v>
      </c>
      <c r="B163" s="1120" t="s">
        <v>10</v>
      </c>
      <c r="C163" s="1112" t="s">
        <v>59</v>
      </c>
      <c r="D163" s="1113" t="s">
        <v>1582</v>
      </c>
      <c r="E163" s="1114" t="s">
        <v>1578</v>
      </c>
      <c r="F163" s="1115" t="s">
        <v>1556</v>
      </c>
      <c r="G163" s="1281" t="s">
        <v>808</v>
      </c>
      <c r="H163" s="1116">
        <v>2016</v>
      </c>
      <c r="I163" s="1117">
        <v>1</v>
      </c>
      <c r="J163" s="1117">
        <v>1</v>
      </c>
      <c r="K163" s="1118"/>
    </row>
    <row r="164" spans="1:11" ht="30" customHeight="1">
      <c r="A164" s="1119" t="s">
        <v>201</v>
      </c>
      <c r="B164" s="1120" t="s">
        <v>10</v>
      </c>
      <c r="C164" s="1112" t="s">
        <v>63</v>
      </c>
      <c r="D164" s="1113" t="s">
        <v>1585</v>
      </c>
      <c r="E164" s="1114" t="s">
        <v>1578</v>
      </c>
      <c r="F164" s="1115" t="s">
        <v>1556</v>
      </c>
      <c r="G164" s="1281" t="s">
        <v>808</v>
      </c>
      <c r="H164" s="1116">
        <v>2016</v>
      </c>
      <c r="I164" s="1117">
        <v>1</v>
      </c>
      <c r="J164" s="1117">
        <v>1</v>
      </c>
      <c r="K164" s="1118"/>
    </row>
    <row r="165" spans="1:11" ht="30" customHeight="1">
      <c r="A165" s="1119" t="s">
        <v>201</v>
      </c>
      <c r="B165" s="1120" t="s">
        <v>10</v>
      </c>
      <c r="C165" s="1112" t="s">
        <v>63</v>
      </c>
      <c r="D165" s="1113" t="s">
        <v>1585</v>
      </c>
      <c r="E165" s="1114" t="s">
        <v>1578</v>
      </c>
      <c r="F165" s="1115" t="s">
        <v>1557</v>
      </c>
      <c r="G165" s="1281" t="s">
        <v>808</v>
      </c>
      <c r="H165" s="1116">
        <v>2016</v>
      </c>
      <c r="I165" s="1117">
        <v>1</v>
      </c>
      <c r="J165" s="1117">
        <v>1</v>
      </c>
      <c r="K165" s="1118"/>
    </row>
    <row r="166" spans="1:11" ht="30" customHeight="1">
      <c r="A166" s="1119" t="s">
        <v>201</v>
      </c>
      <c r="B166" s="1120" t="s">
        <v>10</v>
      </c>
      <c r="C166" s="1112" t="s">
        <v>63</v>
      </c>
      <c r="D166" s="1113" t="s">
        <v>1585</v>
      </c>
      <c r="E166" s="1114" t="s">
        <v>1578</v>
      </c>
      <c r="F166" s="1115" t="s">
        <v>1558</v>
      </c>
      <c r="G166" s="1281" t="s">
        <v>808</v>
      </c>
      <c r="H166" s="1116">
        <v>2016</v>
      </c>
      <c r="I166" s="1117">
        <v>1</v>
      </c>
      <c r="J166" s="1117">
        <v>1</v>
      </c>
      <c r="K166" s="1118"/>
    </row>
    <row r="167" spans="1:11" ht="30" customHeight="1">
      <c r="A167" s="1119" t="s">
        <v>201</v>
      </c>
      <c r="B167" s="1120" t="s">
        <v>10</v>
      </c>
      <c r="C167" s="1112" t="s">
        <v>63</v>
      </c>
      <c r="D167" s="1113" t="s">
        <v>1585</v>
      </c>
      <c r="E167" s="1114" t="s">
        <v>1578</v>
      </c>
      <c r="F167" s="1115" t="s">
        <v>1559</v>
      </c>
      <c r="G167" s="1281" t="s">
        <v>808</v>
      </c>
      <c r="H167" s="1116">
        <v>2016</v>
      </c>
      <c r="I167" s="1117">
        <v>1</v>
      </c>
      <c r="J167" s="1117">
        <v>1</v>
      </c>
      <c r="K167" s="1118"/>
    </row>
    <row r="168" spans="1:11" ht="30" customHeight="1">
      <c r="A168" s="1119" t="s">
        <v>201</v>
      </c>
      <c r="B168" s="1121" t="s">
        <v>10</v>
      </c>
      <c r="C168" s="1122" t="s">
        <v>59</v>
      </c>
      <c r="D168" s="1123" t="s">
        <v>1577</v>
      </c>
      <c r="E168" s="1124" t="s">
        <v>1578</v>
      </c>
      <c r="F168" s="1125" t="s">
        <v>1536</v>
      </c>
      <c r="G168" s="1281" t="s">
        <v>808</v>
      </c>
      <c r="H168" s="1126">
        <v>2016</v>
      </c>
      <c r="I168" s="1127">
        <v>1</v>
      </c>
      <c r="J168" s="1127">
        <v>1</v>
      </c>
      <c r="K168" s="1128"/>
    </row>
    <row r="169" spans="1:11" ht="30" customHeight="1">
      <c r="A169" s="1129" t="s">
        <v>201</v>
      </c>
      <c r="B169" s="1130" t="s">
        <v>10</v>
      </c>
      <c r="C169" s="1122" t="s">
        <v>59</v>
      </c>
      <c r="D169" s="1123" t="s">
        <v>1579</v>
      </c>
      <c r="E169" s="1124" t="s">
        <v>1578</v>
      </c>
      <c r="F169" s="1125" t="s">
        <v>1536</v>
      </c>
      <c r="G169" s="1281" t="s">
        <v>808</v>
      </c>
      <c r="H169" s="1126">
        <v>2016</v>
      </c>
      <c r="I169" s="1127">
        <v>1</v>
      </c>
      <c r="J169" s="1127">
        <v>1</v>
      </c>
      <c r="K169" s="1131"/>
    </row>
    <row r="170" spans="1:11" ht="30" customHeight="1">
      <c r="A170" s="1129" t="s">
        <v>201</v>
      </c>
      <c r="B170" s="1130" t="s">
        <v>10</v>
      </c>
      <c r="C170" s="1122" t="s">
        <v>59</v>
      </c>
      <c r="D170" s="1123" t="s">
        <v>1583</v>
      </c>
      <c r="E170" s="1124" t="s">
        <v>1578</v>
      </c>
      <c r="F170" s="1125" t="s">
        <v>1536</v>
      </c>
      <c r="G170" s="1281" t="s">
        <v>808</v>
      </c>
      <c r="H170" s="1126">
        <v>2016</v>
      </c>
      <c r="I170" s="1127">
        <v>1</v>
      </c>
      <c r="J170" s="1127">
        <v>1</v>
      </c>
      <c r="K170" s="1131"/>
    </row>
    <row r="171" spans="1:11" ht="30" customHeight="1">
      <c r="A171" s="1129" t="s">
        <v>201</v>
      </c>
      <c r="B171" s="1130" t="s">
        <v>10</v>
      </c>
      <c r="C171" s="1122" t="s">
        <v>63</v>
      </c>
      <c r="D171" s="1123" t="s">
        <v>1585</v>
      </c>
      <c r="E171" s="1124" t="s">
        <v>1578</v>
      </c>
      <c r="F171" s="1125" t="s">
        <v>1536</v>
      </c>
      <c r="G171" s="1281" t="s">
        <v>808</v>
      </c>
      <c r="H171" s="1126">
        <v>2016</v>
      </c>
      <c r="I171" s="1127">
        <v>1</v>
      </c>
      <c r="J171" s="1127">
        <v>1</v>
      </c>
      <c r="K171" s="1131"/>
    </row>
    <row r="172" spans="1:11" ht="30" customHeight="1">
      <c r="A172" s="1129" t="s">
        <v>201</v>
      </c>
      <c r="B172" s="1130" t="s">
        <v>10</v>
      </c>
      <c r="C172" s="1122" t="s">
        <v>63</v>
      </c>
      <c r="D172" s="1123" t="s">
        <v>1585</v>
      </c>
      <c r="E172" s="1124" t="s">
        <v>1578</v>
      </c>
      <c r="F172" s="1125" t="s">
        <v>1560</v>
      </c>
      <c r="G172" s="1281" t="s">
        <v>808</v>
      </c>
      <c r="H172" s="1126">
        <v>2016</v>
      </c>
      <c r="I172" s="1127">
        <v>1</v>
      </c>
      <c r="J172" s="1127">
        <v>1</v>
      </c>
      <c r="K172" s="1131"/>
    </row>
    <row r="173" spans="1:11" ht="30" customHeight="1">
      <c r="A173" s="1129" t="s">
        <v>201</v>
      </c>
      <c r="B173" s="1130" t="s">
        <v>10</v>
      </c>
      <c r="C173" s="1122" t="s">
        <v>63</v>
      </c>
      <c r="D173" s="1123" t="s">
        <v>1585</v>
      </c>
      <c r="E173" s="1124" t="s">
        <v>1578</v>
      </c>
      <c r="F173" s="1125" t="s">
        <v>1561</v>
      </c>
      <c r="G173" s="1281" t="s">
        <v>808</v>
      </c>
      <c r="H173" s="1126">
        <v>2016</v>
      </c>
      <c r="I173" s="1127">
        <v>1</v>
      </c>
      <c r="J173" s="1127">
        <v>1</v>
      </c>
      <c r="K173" s="1131"/>
    </row>
    <row r="174" spans="1:11" ht="30" customHeight="1">
      <c r="A174" s="1143" t="s">
        <v>201</v>
      </c>
      <c r="B174" s="1144" t="s">
        <v>10</v>
      </c>
      <c r="C174" s="1145" t="s">
        <v>63</v>
      </c>
      <c r="D174" s="1123" t="s">
        <v>1585</v>
      </c>
      <c r="E174" s="1124" t="s">
        <v>1578</v>
      </c>
      <c r="F174" s="1125" t="s">
        <v>1537</v>
      </c>
      <c r="G174" s="1281" t="s">
        <v>808</v>
      </c>
      <c r="H174" s="1126">
        <v>2016</v>
      </c>
      <c r="I174" s="1127">
        <v>1</v>
      </c>
      <c r="J174" s="1127">
        <v>1</v>
      </c>
      <c r="K174" s="1131"/>
    </row>
    <row r="175" spans="1:11" ht="30" customHeight="1">
      <c r="A175" s="1153" t="s">
        <v>201</v>
      </c>
      <c r="B175" s="1154" t="s">
        <v>656</v>
      </c>
      <c r="C175" s="1155" t="s">
        <v>63</v>
      </c>
      <c r="D175" s="1123" t="s">
        <v>1585</v>
      </c>
      <c r="E175" s="1124" t="s">
        <v>1578</v>
      </c>
      <c r="F175" s="1125" t="s">
        <v>1537</v>
      </c>
      <c r="G175" s="1281" t="s">
        <v>808</v>
      </c>
      <c r="H175" s="1126">
        <v>2016</v>
      </c>
      <c r="I175" s="1127">
        <v>1</v>
      </c>
      <c r="J175" s="1127">
        <v>1</v>
      </c>
      <c r="K175" s="1131"/>
    </row>
    <row r="176" spans="1:11" ht="30" customHeight="1">
      <c r="A176" s="1153" t="s">
        <v>201</v>
      </c>
      <c r="B176" s="1154" t="s">
        <v>656</v>
      </c>
      <c r="C176" s="1155" t="s">
        <v>63</v>
      </c>
      <c r="D176" s="1123" t="s">
        <v>1585</v>
      </c>
      <c r="E176" s="1124" t="s">
        <v>1578</v>
      </c>
      <c r="F176" s="1125" t="s">
        <v>1586</v>
      </c>
      <c r="G176" s="1281" t="s">
        <v>808</v>
      </c>
      <c r="H176" s="1126">
        <v>2016</v>
      </c>
      <c r="I176" s="1127">
        <v>1</v>
      </c>
      <c r="J176" s="1127">
        <v>1</v>
      </c>
      <c r="K176" s="1131"/>
    </row>
    <row r="177" spans="1:11" ht="30" customHeight="1">
      <c r="A177" s="1147" t="s">
        <v>201</v>
      </c>
      <c r="B177" s="1148" t="s">
        <v>10</v>
      </c>
      <c r="C177" s="1149" t="s">
        <v>63</v>
      </c>
      <c r="D177" s="1123" t="s">
        <v>1585</v>
      </c>
      <c r="E177" s="1124" t="s">
        <v>1578</v>
      </c>
      <c r="F177" s="1125" t="s">
        <v>1562</v>
      </c>
      <c r="G177" s="1281" t="s">
        <v>808</v>
      </c>
      <c r="H177" s="1126">
        <v>2016</v>
      </c>
      <c r="I177" s="1127">
        <v>1</v>
      </c>
      <c r="J177" s="1127">
        <v>1</v>
      </c>
      <c r="K177" s="1131"/>
    </row>
    <row r="178" spans="1:11" ht="30" customHeight="1">
      <c r="A178" s="1129" t="s">
        <v>201</v>
      </c>
      <c r="B178" s="1130" t="s">
        <v>10</v>
      </c>
      <c r="C178" s="1122" t="s">
        <v>59</v>
      </c>
      <c r="D178" s="1123" t="s">
        <v>1577</v>
      </c>
      <c r="E178" s="1124" t="s">
        <v>1578</v>
      </c>
      <c r="F178" s="1125" t="s">
        <v>1563</v>
      </c>
      <c r="G178" s="1281" t="s">
        <v>808</v>
      </c>
      <c r="H178" s="1126">
        <v>2016</v>
      </c>
      <c r="I178" s="1127">
        <v>1</v>
      </c>
      <c r="J178" s="1127">
        <v>1</v>
      </c>
      <c r="K178" s="1128"/>
    </row>
    <row r="179" spans="1:11" ht="30" customHeight="1">
      <c r="A179" s="1129" t="s">
        <v>201</v>
      </c>
      <c r="B179" s="1130" t="s">
        <v>10</v>
      </c>
      <c r="C179" s="1122" t="s">
        <v>59</v>
      </c>
      <c r="D179" s="1123" t="s">
        <v>1579</v>
      </c>
      <c r="E179" s="1124" t="s">
        <v>1578</v>
      </c>
      <c r="F179" s="1125" t="s">
        <v>1563</v>
      </c>
      <c r="G179" s="1281" t="s">
        <v>808</v>
      </c>
      <c r="H179" s="1126">
        <v>2016</v>
      </c>
      <c r="I179" s="1127">
        <v>1</v>
      </c>
      <c r="J179" s="1127">
        <v>1</v>
      </c>
      <c r="K179" s="1131"/>
    </row>
    <row r="180" spans="1:11" ht="30" customHeight="1">
      <c r="A180" s="1129" t="s">
        <v>201</v>
      </c>
      <c r="B180" s="1130" t="s">
        <v>10</v>
      </c>
      <c r="C180" s="1122" t="s">
        <v>59</v>
      </c>
      <c r="D180" s="1123" t="s">
        <v>1584</v>
      </c>
      <c r="E180" s="1124" t="s">
        <v>1578</v>
      </c>
      <c r="F180" s="1125" t="s">
        <v>1563</v>
      </c>
      <c r="G180" s="1281" t="s">
        <v>808</v>
      </c>
      <c r="H180" s="1126">
        <v>2016</v>
      </c>
      <c r="I180" s="1127">
        <v>1</v>
      </c>
      <c r="J180" s="1127">
        <v>1</v>
      </c>
      <c r="K180" s="1131"/>
    </row>
    <row r="181" spans="1:11" ht="30" customHeight="1">
      <c r="A181" s="1129" t="s">
        <v>201</v>
      </c>
      <c r="B181" s="1130" t="s">
        <v>10</v>
      </c>
      <c r="C181" s="1122" t="s">
        <v>63</v>
      </c>
      <c r="D181" s="1123" t="s">
        <v>1585</v>
      </c>
      <c r="E181" s="1124" t="s">
        <v>1578</v>
      </c>
      <c r="F181" s="1125" t="s">
        <v>1563</v>
      </c>
      <c r="G181" s="1281" t="s">
        <v>808</v>
      </c>
      <c r="H181" s="1126">
        <v>2016</v>
      </c>
      <c r="I181" s="1127">
        <v>1</v>
      </c>
      <c r="J181" s="1127">
        <v>1</v>
      </c>
      <c r="K181" s="1131"/>
    </row>
    <row r="182" spans="1:11" ht="30" customHeight="1">
      <c r="A182" s="1129" t="s">
        <v>201</v>
      </c>
      <c r="B182" s="1130" t="s">
        <v>10</v>
      </c>
      <c r="C182" s="1122" t="s">
        <v>63</v>
      </c>
      <c r="D182" s="1123" t="s">
        <v>1585</v>
      </c>
      <c r="E182" s="1124" t="s">
        <v>1578</v>
      </c>
      <c r="F182" s="1125" t="s">
        <v>1564</v>
      </c>
      <c r="G182" s="1281" t="s">
        <v>808</v>
      </c>
      <c r="H182" s="1126">
        <v>2016</v>
      </c>
      <c r="I182" s="1127">
        <v>1</v>
      </c>
      <c r="J182" s="1127">
        <v>1</v>
      </c>
      <c r="K182" s="1131"/>
    </row>
    <row r="183" spans="1:11" ht="30" customHeight="1">
      <c r="A183" s="1129" t="s">
        <v>201</v>
      </c>
      <c r="B183" s="1130" t="s">
        <v>10</v>
      </c>
      <c r="C183" s="1122" t="s">
        <v>63</v>
      </c>
      <c r="D183" s="1123" t="s">
        <v>1585</v>
      </c>
      <c r="E183" s="1124" t="s">
        <v>1578</v>
      </c>
      <c r="F183" s="1125" t="s">
        <v>1565</v>
      </c>
      <c r="G183" s="1281" t="s">
        <v>808</v>
      </c>
      <c r="H183" s="1126">
        <v>2016</v>
      </c>
      <c r="I183" s="1127">
        <v>1</v>
      </c>
      <c r="J183" s="1127">
        <v>1</v>
      </c>
      <c r="K183" s="1131"/>
    </row>
    <row r="184" spans="1:11" ht="30" customHeight="1">
      <c r="A184" s="1129" t="s">
        <v>201</v>
      </c>
      <c r="B184" s="671" t="s">
        <v>11</v>
      </c>
      <c r="C184" s="1122" t="s">
        <v>63</v>
      </c>
      <c r="D184" s="1123" t="s">
        <v>1585</v>
      </c>
      <c r="E184" s="1124" t="s">
        <v>1578</v>
      </c>
      <c r="F184" s="1125" t="s">
        <v>1588</v>
      </c>
      <c r="G184" s="1281" t="s">
        <v>808</v>
      </c>
      <c r="H184" s="1126">
        <v>2016</v>
      </c>
      <c r="I184" s="1127">
        <v>1</v>
      </c>
      <c r="J184" s="1127">
        <v>1</v>
      </c>
      <c r="K184" s="1142" t="s">
        <v>1720</v>
      </c>
    </row>
    <row r="185" spans="1:11" ht="30" customHeight="1">
      <c r="A185" s="1129" t="s">
        <v>201</v>
      </c>
      <c r="B185" s="1130" t="s">
        <v>10</v>
      </c>
      <c r="C185" s="1122" t="s">
        <v>59</v>
      </c>
      <c r="D185" s="1123" t="s">
        <v>1577</v>
      </c>
      <c r="E185" s="1124" t="s">
        <v>1578</v>
      </c>
      <c r="F185" s="1125" t="s">
        <v>1566</v>
      </c>
      <c r="G185" s="1281" t="s">
        <v>808</v>
      </c>
      <c r="H185" s="1126">
        <v>2016</v>
      </c>
      <c r="I185" s="1127">
        <v>1</v>
      </c>
      <c r="J185" s="1127">
        <v>1</v>
      </c>
      <c r="K185" s="1128"/>
    </row>
    <row r="186" spans="1:11" ht="30" customHeight="1">
      <c r="A186" s="1129" t="s">
        <v>201</v>
      </c>
      <c r="B186" s="1130" t="s">
        <v>10</v>
      </c>
      <c r="C186" s="1122" t="s">
        <v>59</v>
      </c>
      <c r="D186" s="1123" t="s">
        <v>1579</v>
      </c>
      <c r="E186" s="1124" t="s">
        <v>1578</v>
      </c>
      <c r="F186" s="1125" t="s">
        <v>1566</v>
      </c>
      <c r="G186" s="1281" t="s">
        <v>808</v>
      </c>
      <c r="H186" s="1126">
        <v>2016</v>
      </c>
      <c r="I186" s="1127">
        <v>1</v>
      </c>
      <c r="J186" s="1127">
        <v>1</v>
      </c>
      <c r="K186" s="1131"/>
    </row>
    <row r="187" spans="1:11" ht="30" customHeight="1">
      <c r="A187" s="1129" t="s">
        <v>201</v>
      </c>
      <c r="B187" s="1132" t="s">
        <v>10</v>
      </c>
      <c r="C187" s="1133" t="s">
        <v>63</v>
      </c>
      <c r="D187" s="1134" t="s">
        <v>1585</v>
      </c>
      <c r="E187" s="1135" t="s">
        <v>1578</v>
      </c>
      <c r="F187" s="1136" t="s">
        <v>1566</v>
      </c>
      <c r="G187" s="1281" t="s">
        <v>808</v>
      </c>
      <c r="H187" s="1137">
        <v>2016</v>
      </c>
      <c r="I187" s="1138">
        <v>1</v>
      </c>
      <c r="J187" s="1138">
        <v>1</v>
      </c>
      <c r="K187" s="1066"/>
    </row>
    <row r="188" spans="1:11" ht="30" customHeight="1">
      <c r="A188" s="1129" t="s">
        <v>201</v>
      </c>
      <c r="B188" s="1130" t="s">
        <v>10</v>
      </c>
      <c r="C188" s="1122" t="s">
        <v>63</v>
      </c>
      <c r="D188" s="1123" t="s">
        <v>1585</v>
      </c>
      <c r="E188" s="1124" t="s">
        <v>1578</v>
      </c>
      <c r="F188" s="1125" t="s">
        <v>1567</v>
      </c>
      <c r="G188" s="1281" t="s">
        <v>808</v>
      </c>
      <c r="H188" s="1126">
        <v>2016</v>
      </c>
      <c r="I188" s="1127">
        <v>1</v>
      </c>
      <c r="J188" s="1127">
        <v>1</v>
      </c>
      <c r="K188" s="1066"/>
    </row>
    <row r="189" spans="1:11" ht="30" customHeight="1">
      <c r="A189" s="1119" t="s">
        <v>201</v>
      </c>
      <c r="B189" s="1017" t="s">
        <v>10</v>
      </c>
      <c r="C189" s="1025" t="s">
        <v>59</v>
      </c>
      <c r="D189" s="1024" t="s">
        <v>1577</v>
      </c>
      <c r="E189" s="1023" t="s">
        <v>1578</v>
      </c>
      <c r="F189" s="1022" t="s">
        <v>1568</v>
      </c>
      <c r="G189" s="1281" t="s">
        <v>808</v>
      </c>
      <c r="H189" s="1021">
        <v>2016</v>
      </c>
      <c r="I189" s="1020">
        <v>1</v>
      </c>
      <c r="J189" s="1020">
        <v>1</v>
      </c>
      <c r="K189" s="1060"/>
    </row>
    <row r="190" spans="1:11" ht="30" customHeight="1">
      <c r="A190" s="1029" t="s">
        <v>201</v>
      </c>
      <c r="B190" s="954" t="s">
        <v>10</v>
      </c>
      <c r="C190" s="1035" t="s">
        <v>59</v>
      </c>
      <c r="D190" s="1034" t="s">
        <v>1579</v>
      </c>
      <c r="E190" s="1033" t="s">
        <v>1578</v>
      </c>
      <c r="F190" s="1032" t="s">
        <v>1568</v>
      </c>
      <c r="G190" s="1281" t="s">
        <v>808</v>
      </c>
      <c r="H190" s="1031">
        <v>2016</v>
      </c>
      <c r="I190" s="1030">
        <v>1</v>
      </c>
      <c r="J190" s="1030">
        <v>1</v>
      </c>
      <c r="K190" s="1066"/>
    </row>
    <row r="191" spans="1:11" ht="30" customHeight="1">
      <c r="A191" s="1081" t="s">
        <v>201</v>
      </c>
      <c r="B191" s="956" t="s">
        <v>10</v>
      </c>
      <c r="C191" s="1035" t="s">
        <v>63</v>
      </c>
      <c r="D191" s="1034" t="s">
        <v>1585</v>
      </c>
      <c r="E191" s="1033" t="s">
        <v>1578</v>
      </c>
      <c r="F191" s="1032" t="s">
        <v>1568</v>
      </c>
      <c r="G191" s="1281" t="s">
        <v>808</v>
      </c>
      <c r="H191" s="1031">
        <v>2016</v>
      </c>
      <c r="I191" s="1030">
        <v>1</v>
      </c>
      <c r="J191" s="1030">
        <v>1</v>
      </c>
      <c r="K191" s="1066"/>
    </row>
    <row r="192" spans="1:11" ht="30" customHeight="1">
      <c r="A192" s="1081" t="s">
        <v>201</v>
      </c>
      <c r="B192" s="956" t="s">
        <v>10</v>
      </c>
      <c r="C192" s="1035" t="s">
        <v>63</v>
      </c>
      <c r="D192" s="1034" t="s">
        <v>1585</v>
      </c>
      <c r="E192" s="1033" t="s">
        <v>1578</v>
      </c>
      <c r="F192" s="1032" t="s">
        <v>1569</v>
      </c>
      <c r="G192" s="1281" t="s">
        <v>808</v>
      </c>
      <c r="H192" s="1031">
        <v>2016</v>
      </c>
      <c r="I192" s="1030">
        <v>1</v>
      </c>
      <c r="J192" s="1030">
        <v>1</v>
      </c>
      <c r="K192" s="1066"/>
    </row>
    <row r="193" spans="1:11" ht="30" customHeight="1">
      <c r="A193" s="1029" t="s">
        <v>201</v>
      </c>
      <c r="B193" s="954" t="s">
        <v>10</v>
      </c>
      <c r="C193" s="1035" t="s">
        <v>59</v>
      </c>
      <c r="D193" s="1034" t="s">
        <v>1577</v>
      </c>
      <c r="E193" s="1033" t="s">
        <v>1578</v>
      </c>
      <c r="F193" s="1032" t="s">
        <v>1538</v>
      </c>
      <c r="G193" s="1281" t="s">
        <v>808</v>
      </c>
      <c r="H193" s="1031">
        <v>2016</v>
      </c>
      <c r="I193" s="1030">
        <v>1</v>
      </c>
      <c r="J193" s="1030">
        <v>1</v>
      </c>
      <c r="K193" s="1060"/>
    </row>
    <row r="194" spans="1:11" ht="30" customHeight="1">
      <c r="A194" s="1081" t="s">
        <v>201</v>
      </c>
      <c r="B194" s="955" t="s">
        <v>10</v>
      </c>
      <c r="C194" s="1035" t="s">
        <v>59</v>
      </c>
      <c r="D194" s="1034" t="s">
        <v>1579</v>
      </c>
      <c r="E194" s="1033" t="s">
        <v>1578</v>
      </c>
      <c r="F194" s="1032" t="s">
        <v>1538</v>
      </c>
      <c r="G194" s="1281" t="s">
        <v>808</v>
      </c>
      <c r="H194" s="1031">
        <v>2016</v>
      </c>
      <c r="I194" s="1030">
        <v>1</v>
      </c>
      <c r="J194" s="1030">
        <v>1</v>
      </c>
      <c r="K194" s="1066"/>
    </row>
    <row r="195" spans="1:11" ht="30" customHeight="1">
      <c r="A195" s="1081" t="s">
        <v>201</v>
      </c>
      <c r="B195" s="956" t="s">
        <v>10</v>
      </c>
      <c r="C195" s="1035" t="s">
        <v>63</v>
      </c>
      <c r="D195" s="1034" t="s">
        <v>1585</v>
      </c>
      <c r="E195" s="1033" t="s">
        <v>1578</v>
      </c>
      <c r="F195" s="1032" t="s">
        <v>1538</v>
      </c>
      <c r="G195" s="1281" t="s">
        <v>808</v>
      </c>
      <c r="H195" s="1031">
        <v>2016</v>
      </c>
      <c r="I195" s="1030">
        <v>1</v>
      </c>
      <c r="J195" s="1030">
        <v>1</v>
      </c>
      <c r="K195" s="1066"/>
    </row>
    <row r="196" spans="1:11" ht="30" customHeight="1">
      <c r="A196" s="1143" t="s">
        <v>201</v>
      </c>
      <c r="B196" s="1144" t="s">
        <v>10</v>
      </c>
      <c r="C196" s="1145" t="s">
        <v>63</v>
      </c>
      <c r="D196" s="1034" t="s">
        <v>1585</v>
      </c>
      <c r="E196" s="1033" t="s">
        <v>1578</v>
      </c>
      <c r="F196" s="1032" t="s">
        <v>1570</v>
      </c>
      <c r="G196" s="1281" t="s">
        <v>808</v>
      </c>
      <c r="H196" s="1031">
        <v>2016</v>
      </c>
      <c r="I196" s="1030">
        <v>1</v>
      </c>
      <c r="J196" s="1030">
        <v>1</v>
      </c>
      <c r="K196" s="1066"/>
    </row>
    <row r="197" spans="1:11" ht="30" customHeight="1">
      <c r="A197" s="1153" t="s">
        <v>201</v>
      </c>
      <c r="B197" s="1154" t="s">
        <v>656</v>
      </c>
      <c r="C197" s="1155" t="s">
        <v>59</v>
      </c>
      <c r="D197" s="1034" t="s">
        <v>1577</v>
      </c>
      <c r="E197" s="1033" t="s">
        <v>1580</v>
      </c>
      <c r="F197" s="1032" t="s">
        <v>1544</v>
      </c>
      <c r="G197" s="1281" t="s">
        <v>808</v>
      </c>
      <c r="H197" s="1031">
        <v>2016</v>
      </c>
      <c r="I197" s="1030">
        <v>1</v>
      </c>
      <c r="J197" s="1030">
        <v>1</v>
      </c>
      <c r="K197" s="1139"/>
    </row>
    <row r="198" spans="1:11" ht="30" customHeight="1">
      <c r="A198" s="1147" t="s">
        <v>201</v>
      </c>
      <c r="B198" s="1148" t="s">
        <v>10</v>
      </c>
      <c r="C198" s="1149" t="s">
        <v>59</v>
      </c>
      <c r="D198" s="1034" t="s">
        <v>1577</v>
      </c>
      <c r="E198" s="1033" t="s">
        <v>1580</v>
      </c>
      <c r="F198" s="1032" t="s">
        <v>1545</v>
      </c>
      <c r="G198" s="1281" t="s">
        <v>808</v>
      </c>
      <c r="H198" s="1031">
        <v>2016</v>
      </c>
      <c r="I198" s="1030">
        <v>1</v>
      </c>
      <c r="J198" s="1030">
        <v>1</v>
      </c>
      <c r="K198" s="1139"/>
    </row>
    <row r="199" spans="1:11" ht="30" customHeight="1">
      <c r="A199" s="1029" t="s">
        <v>201</v>
      </c>
      <c r="B199" s="1026" t="s">
        <v>10</v>
      </c>
      <c r="C199" s="1025" t="s">
        <v>59</v>
      </c>
      <c r="D199" s="1024" t="s">
        <v>1577</v>
      </c>
      <c r="E199" s="1023" t="s">
        <v>1580</v>
      </c>
      <c r="F199" s="1022" t="s">
        <v>1546</v>
      </c>
      <c r="G199" s="1281" t="s">
        <v>808</v>
      </c>
      <c r="H199" s="1021">
        <v>2016</v>
      </c>
      <c r="I199" s="1020">
        <v>1</v>
      </c>
      <c r="J199" s="1020">
        <v>1</v>
      </c>
      <c r="K199" s="1140"/>
    </row>
    <row r="200" spans="1:11" ht="30" customHeight="1">
      <c r="A200" s="1119" t="s">
        <v>201</v>
      </c>
      <c r="B200" s="1017" t="s">
        <v>10</v>
      </c>
      <c r="C200" s="1025" t="s">
        <v>59</v>
      </c>
      <c r="D200" s="1024" t="s">
        <v>1577</v>
      </c>
      <c r="E200" s="1023" t="s">
        <v>1580</v>
      </c>
      <c r="F200" s="1022" t="s">
        <v>1548</v>
      </c>
      <c r="G200" s="1281" t="s">
        <v>808</v>
      </c>
      <c r="H200" s="1021">
        <v>2016</v>
      </c>
      <c r="I200" s="1020">
        <v>1</v>
      </c>
      <c r="J200" s="1020">
        <v>1</v>
      </c>
      <c r="K200" s="1140"/>
    </row>
    <row r="201" spans="1:11" ht="30" customHeight="1">
      <c r="A201" s="1119" t="s">
        <v>201</v>
      </c>
      <c r="B201" s="1017" t="s">
        <v>10</v>
      </c>
      <c r="C201" s="1025" t="s">
        <v>59</v>
      </c>
      <c r="D201" s="1024" t="s">
        <v>1577</v>
      </c>
      <c r="E201" s="1023" t="s">
        <v>1580</v>
      </c>
      <c r="F201" s="1022" t="s">
        <v>1535</v>
      </c>
      <c r="G201" s="1281" t="s">
        <v>808</v>
      </c>
      <c r="H201" s="1021">
        <v>2016</v>
      </c>
      <c r="I201" s="1020">
        <v>1</v>
      </c>
      <c r="J201" s="1020">
        <v>1</v>
      </c>
      <c r="K201" s="1140"/>
    </row>
    <row r="202" spans="1:11" ht="30" customHeight="1">
      <c r="A202" s="1119" t="s">
        <v>201</v>
      </c>
      <c r="B202" s="1017" t="s">
        <v>10</v>
      </c>
      <c r="C202" s="1025" t="s">
        <v>59</v>
      </c>
      <c r="D202" s="1024" t="s">
        <v>1577</v>
      </c>
      <c r="E202" s="1023" t="s">
        <v>1580</v>
      </c>
      <c r="F202" s="1022" t="s">
        <v>1550</v>
      </c>
      <c r="G202" s="1281" t="s">
        <v>808</v>
      </c>
      <c r="H202" s="1021">
        <v>2016</v>
      </c>
      <c r="I202" s="1020">
        <v>1</v>
      </c>
      <c r="J202" s="1020">
        <v>1</v>
      </c>
      <c r="K202" s="1140"/>
    </row>
    <row r="203" spans="1:11" ht="30" customHeight="1">
      <c r="A203" s="1119" t="s">
        <v>201</v>
      </c>
      <c r="B203" s="1017" t="s">
        <v>10</v>
      </c>
      <c r="C203" s="1025" t="s">
        <v>59</v>
      </c>
      <c r="D203" s="1024" t="s">
        <v>1577</v>
      </c>
      <c r="E203" s="1023" t="s">
        <v>1580</v>
      </c>
      <c r="F203" s="1022" t="s">
        <v>1551</v>
      </c>
      <c r="G203" s="1281" t="s">
        <v>808</v>
      </c>
      <c r="H203" s="1021">
        <v>2016</v>
      </c>
      <c r="I203" s="1020">
        <v>1</v>
      </c>
      <c r="J203" s="1020">
        <v>1</v>
      </c>
      <c r="K203" s="1140"/>
    </row>
    <row r="204" spans="1:11" ht="30" customHeight="1">
      <c r="A204" s="1119" t="s">
        <v>201</v>
      </c>
      <c r="B204" s="1017" t="s">
        <v>10</v>
      </c>
      <c r="C204" s="1025" t="s">
        <v>59</v>
      </c>
      <c r="D204" s="1024" t="s">
        <v>1577</v>
      </c>
      <c r="E204" s="1023" t="s">
        <v>1580</v>
      </c>
      <c r="F204" s="1022" t="s">
        <v>1552</v>
      </c>
      <c r="G204" s="1281" t="s">
        <v>808</v>
      </c>
      <c r="H204" s="1021">
        <v>2016</v>
      </c>
      <c r="I204" s="1020">
        <v>1</v>
      </c>
      <c r="J204" s="1020">
        <v>1</v>
      </c>
      <c r="K204" s="1140"/>
    </row>
    <row r="205" spans="1:11" ht="30" customHeight="1">
      <c r="A205" s="1119" t="s">
        <v>201</v>
      </c>
      <c r="B205" s="1017" t="s">
        <v>10</v>
      </c>
      <c r="C205" s="1025" t="s">
        <v>59</v>
      </c>
      <c r="D205" s="1024" t="s">
        <v>1577</v>
      </c>
      <c r="E205" s="1023" t="s">
        <v>1580</v>
      </c>
      <c r="F205" s="1022" t="s">
        <v>1553</v>
      </c>
      <c r="G205" s="1281" t="s">
        <v>808</v>
      </c>
      <c r="H205" s="1021">
        <v>2016</v>
      </c>
      <c r="I205" s="1020">
        <v>1</v>
      </c>
      <c r="J205" s="1020">
        <v>1</v>
      </c>
      <c r="K205" s="1140"/>
    </row>
    <row r="206" spans="1:11" ht="30" customHeight="1">
      <c r="A206" s="1119" t="s">
        <v>201</v>
      </c>
      <c r="B206" s="1017" t="s">
        <v>10</v>
      </c>
      <c r="C206" s="1025" t="s">
        <v>59</v>
      </c>
      <c r="D206" s="1024" t="s">
        <v>1577</v>
      </c>
      <c r="E206" s="1023" t="s">
        <v>1580</v>
      </c>
      <c r="F206" s="1022" t="s">
        <v>1555</v>
      </c>
      <c r="G206" s="1281" t="s">
        <v>808</v>
      </c>
      <c r="H206" s="1021">
        <v>2016</v>
      </c>
      <c r="I206" s="1020">
        <v>1</v>
      </c>
      <c r="J206" s="1020">
        <v>1</v>
      </c>
      <c r="K206" s="1140"/>
    </row>
    <row r="207" spans="1:11" ht="30" customHeight="1">
      <c r="A207" s="1119" t="s">
        <v>201</v>
      </c>
      <c r="B207" s="1121" t="s">
        <v>10</v>
      </c>
      <c r="C207" s="1122" t="s">
        <v>59</v>
      </c>
      <c r="D207" s="1123" t="s">
        <v>1577</v>
      </c>
      <c r="E207" s="1124" t="s">
        <v>1580</v>
      </c>
      <c r="F207" s="1125" t="s">
        <v>1557</v>
      </c>
      <c r="G207" s="1281" t="s">
        <v>808</v>
      </c>
      <c r="H207" s="1126">
        <v>2016</v>
      </c>
      <c r="I207" s="1127">
        <v>1</v>
      </c>
      <c r="J207" s="1127">
        <v>1</v>
      </c>
      <c r="K207" s="1141"/>
    </row>
    <row r="208" spans="1:11" ht="30" customHeight="1">
      <c r="A208" s="1129" t="s">
        <v>201</v>
      </c>
      <c r="B208" s="1130" t="s">
        <v>10</v>
      </c>
      <c r="C208" s="1122" t="s">
        <v>59</v>
      </c>
      <c r="D208" s="1123" t="s">
        <v>1577</v>
      </c>
      <c r="E208" s="1124" t="s">
        <v>1580</v>
      </c>
      <c r="F208" s="1125" t="s">
        <v>1558</v>
      </c>
      <c r="G208" s="1281" t="s">
        <v>808</v>
      </c>
      <c r="H208" s="1126">
        <v>2016</v>
      </c>
      <c r="I208" s="1127">
        <v>1</v>
      </c>
      <c r="J208" s="1127">
        <v>1</v>
      </c>
      <c r="K208" s="1141"/>
    </row>
    <row r="209" spans="1:11" ht="30" customHeight="1">
      <c r="A209" s="1129" t="s">
        <v>201</v>
      </c>
      <c r="B209" s="1130" t="s">
        <v>10</v>
      </c>
      <c r="C209" s="1122" t="s">
        <v>59</v>
      </c>
      <c r="D209" s="1123" t="s">
        <v>1577</v>
      </c>
      <c r="E209" s="1124" t="s">
        <v>1580</v>
      </c>
      <c r="F209" s="1125" t="s">
        <v>1559</v>
      </c>
      <c r="G209" s="1281" t="s">
        <v>808</v>
      </c>
      <c r="H209" s="1126">
        <v>2016</v>
      </c>
      <c r="I209" s="1127">
        <v>1</v>
      </c>
      <c r="J209" s="1127">
        <v>1</v>
      </c>
      <c r="K209" s="1141"/>
    </row>
    <row r="210" spans="1:11" ht="30" customHeight="1">
      <c r="A210" s="1129" t="s">
        <v>201</v>
      </c>
      <c r="B210" s="1130" t="s">
        <v>10</v>
      </c>
      <c r="C210" s="1122" t="s">
        <v>59</v>
      </c>
      <c r="D210" s="1123" t="s">
        <v>1577</v>
      </c>
      <c r="E210" s="1124" t="s">
        <v>1580</v>
      </c>
      <c r="F210" s="1125" t="s">
        <v>1560</v>
      </c>
      <c r="G210" s="1281" t="s">
        <v>808</v>
      </c>
      <c r="H210" s="1126">
        <v>2016</v>
      </c>
      <c r="I210" s="1127">
        <v>1</v>
      </c>
      <c r="J210" s="1127">
        <v>1</v>
      </c>
      <c r="K210" s="1141"/>
    </row>
    <row r="211" spans="1:11" ht="30" customHeight="1">
      <c r="A211" s="1129" t="s">
        <v>201</v>
      </c>
      <c r="B211" s="1130" t="s">
        <v>10</v>
      </c>
      <c r="C211" s="1122" t="s">
        <v>59</v>
      </c>
      <c r="D211" s="1123" t="s">
        <v>1577</v>
      </c>
      <c r="E211" s="1124" t="s">
        <v>1580</v>
      </c>
      <c r="F211" s="1125" t="s">
        <v>1561</v>
      </c>
      <c r="G211" s="1281" t="s">
        <v>808</v>
      </c>
      <c r="H211" s="1126">
        <v>2016</v>
      </c>
      <c r="I211" s="1127">
        <v>1</v>
      </c>
      <c r="J211" s="1127">
        <v>1</v>
      </c>
      <c r="K211" s="1141"/>
    </row>
    <row r="212" spans="1:11" ht="30" customHeight="1">
      <c r="A212" s="1143" t="s">
        <v>201</v>
      </c>
      <c r="B212" s="1144" t="s">
        <v>10</v>
      </c>
      <c r="C212" s="1145" t="s">
        <v>59</v>
      </c>
      <c r="D212" s="1123" t="s">
        <v>1577</v>
      </c>
      <c r="E212" s="1124" t="s">
        <v>1580</v>
      </c>
      <c r="F212" s="1125" t="s">
        <v>1537</v>
      </c>
      <c r="G212" s="1281" t="s">
        <v>808</v>
      </c>
      <c r="H212" s="1126">
        <v>2016</v>
      </c>
      <c r="I212" s="1127">
        <v>1</v>
      </c>
      <c r="J212" s="1127">
        <v>1</v>
      </c>
      <c r="K212" s="1141"/>
    </row>
    <row r="213" spans="1:11" ht="30" customHeight="1">
      <c r="A213" s="1153" t="s">
        <v>201</v>
      </c>
      <c r="B213" s="1154" t="s">
        <v>656</v>
      </c>
      <c r="C213" s="1155" t="s">
        <v>59</v>
      </c>
      <c r="D213" s="1123" t="s">
        <v>1577</v>
      </c>
      <c r="E213" s="1124" t="s">
        <v>1580</v>
      </c>
      <c r="F213" s="1125" t="s">
        <v>1537</v>
      </c>
      <c r="G213" s="1281" t="s">
        <v>808</v>
      </c>
      <c r="H213" s="1126">
        <v>2016</v>
      </c>
      <c r="I213" s="1127">
        <v>1</v>
      </c>
      <c r="J213" s="1127">
        <v>1</v>
      </c>
      <c r="K213" s="1141"/>
    </row>
    <row r="214" spans="1:11" ht="30" customHeight="1">
      <c r="A214" s="1153" t="s">
        <v>201</v>
      </c>
      <c r="B214" s="1154" t="s">
        <v>656</v>
      </c>
      <c r="C214" s="1155" t="s">
        <v>59</v>
      </c>
      <c r="D214" s="1123" t="s">
        <v>1577</v>
      </c>
      <c r="E214" s="1124" t="s">
        <v>1580</v>
      </c>
      <c r="F214" s="1125" t="s">
        <v>1586</v>
      </c>
      <c r="G214" s="1281" t="s">
        <v>808</v>
      </c>
      <c r="H214" s="1126">
        <v>2016</v>
      </c>
      <c r="I214" s="1127">
        <v>1</v>
      </c>
      <c r="J214" s="1127">
        <v>1</v>
      </c>
      <c r="K214" s="1141"/>
    </row>
    <row r="215" spans="1:11" ht="30" customHeight="1">
      <c r="A215" s="1147" t="s">
        <v>201</v>
      </c>
      <c r="B215" s="1148" t="s">
        <v>10</v>
      </c>
      <c r="C215" s="1149" t="s">
        <v>59</v>
      </c>
      <c r="D215" s="1123" t="s">
        <v>1577</v>
      </c>
      <c r="E215" s="1124" t="s">
        <v>1580</v>
      </c>
      <c r="F215" s="1125" t="s">
        <v>1562</v>
      </c>
      <c r="G215" s="1281" t="s">
        <v>808</v>
      </c>
      <c r="H215" s="1126">
        <v>2016</v>
      </c>
      <c r="I215" s="1127">
        <v>1</v>
      </c>
      <c r="J215" s="1127">
        <v>1</v>
      </c>
      <c r="K215" s="1141"/>
    </row>
    <row r="216" spans="1:11" ht="30" customHeight="1">
      <c r="A216" s="1129" t="s">
        <v>201</v>
      </c>
      <c r="B216" s="1130" t="s">
        <v>10</v>
      </c>
      <c r="C216" s="1122" t="s">
        <v>59</v>
      </c>
      <c r="D216" s="1123" t="s">
        <v>1577</v>
      </c>
      <c r="E216" s="1124" t="s">
        <v>1580</v>
      </c>
      <c r="F216" s="1125" t="s">
        <v>1564</v>
      </c>
      <c r="G216" s="1281" t="s">
        <v>808</v>
      </c>
      <c r="H216" s="1126">
        <v>2016</v>
      </c>
      <c r="I216" s="1127">
        <v>1</v>
      </c>
      <c r="J216" s="1127">
        <v>1</v>
      </c>
      <c r="K216" s="1141"/>
    </row>
    <row r="217" spans="1:11" ht="30" customHeight="1">
      <c r="A217" s="1129" t="s">
        <v>201</v>
      </c>
      <c r="B217" s="1130" t="s">
        <v>10</v>
      </c>
      <c r="C217" s="1122" t="s">
        <v>59</v>
      </c>
      <c r="D217" s="1123" t="s">
        <v>1577</v>
      </c>
      <c r="E217" s="1124" t="s">
        <v>1580</v>
      </c>
      <c r="F217" s="1125" t="s">
        <v>1565</v>
      </c>
      <c r="G217" s="1281" t="s">
        <v>808</v>
      </c>
      <c r="H217" s="1126">
        <v>2016</v>
      </c>
      <c r="I217" s="1127">
        <v>1</v>
      </c>
      <c r="J217" s="1127">
        <v>1</v>
      </c>
      <c r="K217" s="1141"/>
    </row>
    <row r="218" spans="1:11" ht="30" customHeight="1">
      <c r="A218" s="1129" t="s">
        <v>201</v>
      </c>
      <c r="B218" s="671" t="s">
        <v>11</v>
      </c>
      <c r="C218" s="1122" t="s">
        <v>59</v>
      </c>
      <c r="D218" s="1123" t="s">
        <v>1577</v>
      </c>
      <c r="E218" s="1124" t="s">
        <v>1580</v>
      </c>
      <c r="F218" s="1125" t="s">
        <v>1588</v>
      </c>
      <c r="G218" s="1282" t="s">
        <v>808</v>
      </c>
      <c r="H218" s="1126">
        <v>2016</v>
      </c>
      <c r="I218" s="1127">
        <v>1</v>
      </c>
      <c r="J218" s="1127">
        <v>1</v>
      </c>
      <c r="K218" s="1142" t="s">
        <v>1720</v>
      </c>
    </row>
    <row r="219" spans="1:11" ht="30" customHeight="1">
      <c r="A219" s="1129" t="s">
        <v>201</v>
      </c>
      <c r="B219" s="1130" t="s">
        <v>10</v>
      </c>
      <c r="C219" s="1122" t="s">
        <v>59</v>
      </c>
      <c r="D219" s="1123" t="s">
        <v>1577</v>
      </c>
      <c r="E219" s="1124" t="s">
        <v>1580</v>
      </c>
      <c r="F219" s="1125" t="s">
        <v>1567</v>
      </c>
      <c r="G219" s="1281" t="s">
        <v>808</v>
      </c>
      <c r="H219" s="1126">
        <v>2016</v>
      </c>
      <c r="I219" s="1127">
        <v>1</v>
      </c>
      <c r="J219" s="1127">
        <v>1</v>
      </c>
      <c r="K219" s="1141"/>
    </row>
    <row r="220" spans="1:11" ht="30" customHeight="1">
      <c r="A220" s="1129" t="s">
        <v>201</v>
      </c>
      <c r="B220" s="1130" t="s">
        <v>10</v>
      </c>
      <c r="C220" s="1122" t="s">
        <v>59</v>
      </c>
      <c r="D220" s="1123" t="s">
        <v>1577</v>
      </c>
      <c r="E220" s="1124" t="s">
        <v>1580</v>
      </c>
      <c r="F220" s="1125" t="s">
        <v>1569</v>
      </c>
      <c r="G220" s="1281" t="s">
        <v>808</v>
      </c>
      <c r="H220" s="1126">
        <v>2016</v>
      </c>
      <c r="I220" s="1127">
        <v>1</v>
      </c>
      <c r="J220" s="1127">
        <v>1</v>
      </c>
      <c r="K220" s="1141"/>
    </row>
    <row r="221" spans="1:11" ht="30" customHeight="1">
      <c r="A221" s="1129" t="s">
        <v>201</v>
      </c>
      <c r="B221" s="1130" t="s">
        <v>10</v>
      </c>
      <c r="C221" s="1122" t="s">
        <v>59</v>
      </c>
      <c r="D221" s="1123" t="s">
        <v>1577</v>
      </c>
      <c r="E221" s="1124" t="s">
        <v>1580</v>
      </c>
      <c r="F221" s="1125" t="s">
        <v>1570</v>
      </c>
      <c r="G221" s="1281" t="s">
        <v>808</v>
      </c>
      <c r="H221" s="1126">
        <v>2016</v>
      </c>
      <c r="I221" s="1127">
        <v>1</v>
      </c>
      <c r="J221" s="1127">
        <v>1</v>
      </c>
      <c r="K221" s="1141"/>
    </row>
    <row r="222" spans="1:11">
      <c r="A222" s="1082"/>
      <c r="B222" s="1083"/>
      <c r="C222" s="1084"/>
      <c r="D222" s="1085"/>
      <c r="E222" s="1085"/>
      <c r="F222" s="1085"/>
      <c r="G222" s="1283"/>
      <c r="H222" s="1074"/>
      <c r="I222" s="1086"/>
      <c r="J222" s="1087"/>
      <c r="K222" s="1070"/>
    </row>
    <row r="223" spans="1:11">
      <c r="A223" s="1062" t="s">
        <v>834</v>
      </c>
      <c r="B223" s="1059"/>
      <c r="C223" s="1047"/>
      <c r="D223" s="1069"/>
      <c r="E223" s="1061"/>
      <c r="F223" s="1061"/>
      <c r="G223" s="305"/>
      <c r="H223" s="1073"/>
      <c r="I223" s="1047"/>
      <c r="J223" s="1047"/>
      <c r="K223" s="1047"/>
    </row>
    <row r="224" spans="1:11">
      <c r="A224" s="1062" t="s">
        <v>835</v>
      </c>
      <c r="B224" s="1059"/>
      <c r="C224" s="1047"/>
      <c r="D224" s="1069"/>
      <c r="E224" s="1061"/>
      <c r="F224" s="1061"/>
      <c r="G224" s="305"/>
      <c r="H224" s="1073"/>
      <c r="I224" s="1047"/>
      <c r="J224" s="1047"/>
      <c r="K224" s="1047"/>
    </row>
    <row r="225" spans="1:11">
      <c r="A225" s="1402" t="s">
        <v>836</v>
      </c>
      <c r="B225" s="1402"/>
      <c r="C225" s="1402"/>
      <c r="D225" s="1402"/>
      <c r="E225" s="1402"/>
      <c r="F225" s="1402"/>
      <c r="G225" s="1402"/>
      <c r="H225" s="1402"/>
      <c r="I225" s="1402"/>
      <c r="J225" s="1402"/>
      <c r="K225" s="1047"/>
    </row>
    <row r="226" spans="1:11">
      <c r="A226" s="1047"/>
      <c r="B226" s="1059"/>
      <c r="C226" s="1047"/>
      <c r="D226" s="1069"/>
      <c r="E226" s="1047"/>
      <c r="F226" s="1047"/>
      <c r="G226" s="302"/>
      <c r="H226" s="1073"/>
      <c r="I226" s="1047"/>
      <c r="J226" s="1047"/>
      <c r="K226" s="1047"/>
    </row>
    <row r="227" spans="1:11">
      <c r="A227" s="1047"/>
      <c r="B227" s="1059"/>
      <c r="C227" s="1047"/>
      <c r="D227" s="1069"/>
      <c r="E227" s="1047"/>
      <c r="F227" s="1047"/>
      <c r="G227" s="302"/>
      <c r="H227" s="1073"/>
      <c r="I227" s="1047"/>
      <c r="J227" s="1047"/>
      <c r="K227" s="1047"/>
    </row>
    <row r="228" spans="1:11">
      <c r="A228" s="1047"/>
      <c r="B228" s="1059"/>
      <c r="C228" s="1047"/>
      <c r="D228" s="1069"/>
      <c r="E228" s="1047"/>
      <c r="F228" s="1047"/>
      <c r="G228" s="302"/>
      <c r="H228" s="1073"/>
      <c r="I228" s="1047"/>
      <c r="J228" s="1047"/>
      <c r="K228" s="1047"/>
    </row>
    <row r="229" spans="1:11">
      <c r="A229" s="1047"/>
      <c r="B229" s="1059"/>
      <c r="C229" s="1047"/>
      <c r="D229" s="1069"/>
      <c r="E229" s="1047"/>
      <c r="F229" s="1047"/>
      <c r="G229" s="302"/>
      <c r="H229" s="1073"/>
      <c r="I229" s="1047"/>
      <c r="J229" s="1047"/>
      <c r="K229" s="1047"/>
    </row>
    <row r="231" spans="1:11">
      <c r="B231" s="1045"/>
    </row>
  </sheetData>
  <mergeCells count="1">
    <mergeCell ref="A225:J225"/>
  </mergeCells>
  <dataValidations count="6">
    <dataValidation type="list" allowBlank="1" showInputMessage="1" showErrorMessage="1" sqref="G4:G222">
      <formula1>$AQ$244:$AQ$247</formula1>
    </dataValidation>
    <dataValidation type="list" allowBlank="1" showInputMessage="1" showErrorMessage="1" sqref="C4:C222">
      <formula1>$BB$2:$BB$3</formula1>
    </dataValidation>
    <dataValidation type="list" allowBlank="1" showInputMessage="1" showErrorMessage="1" sqref="D4:D222">
      <formula1>$BB$64:$BB$186</formula1>
    </dataValidation>
    <dataValidation type="list" allowBlank="1" showInputMessage="1" showErrorMessage="1" sqref="A4:A222">
      <formula1>$AO$2:$AO$226</formula1>
    </dataValidation>
    <dataValidation type="list" allowBlank="1" showInputMessage="1" showErrorMessage="1" sqref="B194 B14:B15 B26 B31 B207 B33 B187 B69 B76 B83 B92 B94 B103 B111 B137 B140 B145 B152 B159 B162 B168 B199">
      <formula1>$AN$232:$AN$234</formula1>
    </dataValidation>
    <dataValidation type="list" allowBlank="1" showInputMessage="1" showErrorMessage="1" sqref="B123:B136 B219:B222 B198 B142:B144 B102 B95 B4:B7 B185:B186 B177:B183 B163:B167 B160:B161 B153:B158 B146:B151 B119:B121 B138:B139 B200:B206 B104:B110 B45:B47 B93 B60:B68 B77:B82 B70:B75 B90:B91 B35 B9:B13 B27:B30 B16:B25 B40:B43 B188:B193 B37 B50:B58 B84:B85 B98:B100 B112:B116 B169:B174 B195:B196 B208:B212 B215:B217">
      <formula1>$AO$30:$AO$35</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[5]Custom_lists!#REF!</xm:f>
          </x14:formula1>
          <xm:sqref>B194 B14:B15 B26 B31 C4:D222 B33 B69 B76 B83 B92 B94 B103 B111 B137 B140 B145 B152 B159 B162 B168 B187 A4:A222 B207 B199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H176"/>
  <sheetViews>
    <sheetView workbookViewId="0">
      <selection activeCell="B19" sqref="B19"/>
    </sheetView>
  </sheetViews>
  <sheetFormatPr defaultColWidth="8.85546875" defaultRowHeight="12.75"/>
  <cols>
    <col min="1" max="1" width="13.28515625" customWidth="1"/>
    <col min="2" max="2" width="23.42578125" customWidth="1"/>
    <col min="3" max="3" width="14" customWidth="1"/>
    <col min="4" max="4" width="15.42578125" customWidth="1"/>
    <col min="5" max="5" width="17.7109375" customWidth="1"/>
    <col min="6" max="6" width="21.28515625" customWidth="1"/>
    <col min="7" max="7" width="11.42578125" customWidth="1"/>
    <col min="8" max="8" width="28.28515625" customWidth="1"/>
    <col min="10" max="52" width="8.85546875" customWidth="1"/>
  </cols>
  <sheetData>
    <row r="1" spans="1:86" s="73" customFormat="1" ht="16.5" thickBot="1">
      <c r="A1" s="56" t="s">
        <v>212</v>
      </c>
      <c r="B1" s="2"/>
      <c r="C1" s="174"/>
      <c r="D1" s="174"/>
      <c r="E1" s="174"/>
      <c r="F1" s="174"/>
      <c r="G1" s="32" t="s">
        <v>0</v>
      </c>
      <c r="H1" s="99" t="s">
        <v>661</v>
      </c>
      <c r="BA1" s="95" t="s">
        <v>228</v>
      </c>
      <c r="BB1" s="85" t="s">
        <v>628</v>
      </c>
      <c r="BC1" s="28"/>
      <c r="BD1" s="72" t="s">
        <v>240</v>
      </c>
      <c r="BE1" s="70"/>
      <c r="BF1" s="70"/>
      <c r="BG1" s="28"/>
      <c r="BH1" s="28" t="s">
        <v>275</v>
      </c>
      <c r="BI1" s="28"/>
      <c r="BJ1" s="28"/>
      <c r="BK1" s="28"/>
      <c r="BL1" s="28"/>
      <c r="BM1" s="72" t="s">
        <v>455</v>
      </c>
      <c r="BN1" s="28"/>
      <c r="BO1" s="28" t="s">
        <v>478</v>
      </c>
      <c r="BP1" s="28"/>
      <c r="BQ1" s="28"/>
      <c r="BR1" s="28"/>
      <c r="BS1" s="28"/>
      <c r="BT1" s="28"/>
      <c r="BU1" s="72" t="s">
        <v>515</v>
      </c>
      <c r="BV1" s="28"/>
      <c r="BW1" s="28"/>
      <c r="BX1" s="28"/>
      <c r="BY1" s="28"/>
      <c r="BZ1" s="28" t="s">
        <v>532</v>
      </c>
      <c r="CA1" s="28"/>
      <c r="CB1" s="28"/>
      <c r="CC1" s="28" t="s">
        <v>560</v>
      </c>
      <c r="CD1" s="28"/>
      <c r="CE1" s="28"/>
      <c r="CF1" s="28"/>
      <c r="CG1" s="28"/>
      <c r="CH1" s="28"/>
    </row>
    <row r="2" spans="1:86" ht="15.75" thickBot="1">
      <c r="A2" s="175"/>
      <c r="B2" s="176"/>
      <c r="C2" s="31"/>
      <c r="D2" s="31"/>
      <c r="E2" s="31"/>
      <c r="F2" s="31"/>
      <c r="G2" s="41" t="s">
        <v>120</v>
      </c>
      <c r="H2" s="62">
        <v>2016</v>
      </c>
      <c r="BA2" s="53" t="s">
        <v>166</v>
      </c>
      <c r="BB2" s="53" t="s">
        <v>167</v>
      </c>
      <c r="BC2" s="30"/>
      <c r="BD2" s="30" t="s">
        <v>245</v>
      </c>
      <c r="BE2" s="52"/>
      <c r="BF2" s="52"/>
      <c r="BG2" s="30"/>
      <c r="BH2" s="30" t="s">
        <v>274</v>
      </c>
      <c r="BI2" s="30"/>
      <c r="BJ2" s="30"/>
      <c r="BK2" s="30"/>
      <c r="BL2" s="30"/>
      <c r="BM2" s="54" t="s">
        <v>287</v>
      </c>
      <c r="BN2" s="30"/>
      <c r="BO2" s="30" t="s">
        <v>57</v>
      </c>
      <c r="BP2" s="30"/>
      <c r="BQ2" s="30"/>
      <c r="BR2" s="30"/>
      <c r="BS2" s="30"/>
      <c r="BT2" s="30"/>
      <c r="BU2" s="28" t="s">
        <v>518</v>
      </c>
      <c r="BV2" s="28"/>
      <c r="BW2" s="28"/>
      <c r="BX2" s="28"/>
      <c r="BY2" s="28"/>
      <c r="BZ2" s="28" t="s">
        <v>81</v>
      </c>
      <c r="CA2" s="28"/>
      <c r="CB2" s="28"/>
      <c r="CC2" s="30" t="s">
        <v>123</v>
      </c>
      <c r="CD2" s="30"/>
      <c r="CE2" s="30"/>
      <c r="CF2" s="30"/>
      <c r="CG2" s="30"/>
      <c r="CH2" s="30"/>
    </row>
    <row r="3" spans="1:86" ht="39" thickBot="1">
      <c r="A3" s="49" t="s">
        <v>1</v>
      </c>
      <c r="B3" s="49" t="s">
        <v>213</v>
      </c>
      <c r="C3" s="49" t="s">
        <v>214</v>
      </c>
      <c r="D3" s="49" t="s">
        <v>215</v>
      </c>
      <c r="E3" s="49" t="s">
        <v>7</v>
      </c>
      <c r="F3" s="49" t="s">
        <v>216</v>
      </c>
      <c r="G3" s="49" t="s">
        <v>217</v>
      </c>
      <c r="H3" s="49" t="s">
        <v>218</v>
      </c>
      <c r="BA3" s="53" t="s">
        <v>168</v>
      </c>
      <c r="BB3" s="53" t="s">
        <v>169</v>
      </c>
      <c r="BC3" s="30"/>
      <c r="BD3" s="30" t="s">
        <v>103</v>
      </c>
      <c r="BE3" s="52"/>
      <c r="BF3" s="52"/>
      <c r="BG3" s="30"/>
      <c r="BH3" s="30" t="s">
        <v>276</v>
      </c>
      <c r="BI3" s="30"/>
      <c r="BJ3" s="30"/>
      <c r="BK3" s="30"/>
      <c r="BL3" s="30"/>
      <c r="BM3" s="54" t="s">
        <v>288</v>
      </c>
      <c r="BN3" s="30"/>
      <c r="BO3" s="30" t="s">
        <v>59</v>
      </c>
      <c r="BP3" s="30"/>
      <c r="BQ3" s="30"/>
      <c r="BR3" s="30"/>
      <c r="BS3" s="30"/>
      <c r="BT3" s="30"/>
      <c r="BU3" s="28" t="s">
        <v>519</v>
      </c>
      <c r="BV3" s="28"/>
      <c r="BW3" s="28"/>
      <c r="BX3" s="28"/>
      <c r="BY3" s="28"/>
      <c r="BZ3" s="28" t="s">
        <v>544</v>
      </c>
      <c r="CA3" s="28"/>
      <c r="CB3" s="28"/>
      <c r="CC3" s="30" t="s">
        <v>124</v>
      </c>
      <c r="CD3" s="30"/>
      <c r="CE3" s="30"/>
      <c r="CF3" s="30"/>
      <c r="CG3" s="30"/>
      <c r="CH3" s="30"/>
    </row>
    <row r="4" spans="1:86" ht="102">
      <c r="A4" s="447" t="s">
        <v>201</v>
      </c>
      <c r="B4" s="448" t="s">
        <v>1084</v>
      </c>
      <c r="C4" s="447" t="s">
        <v>658</v>
      </c>
      <c r="D4" s="447" t="s">
        <v>659</v>
      </c>
      <c r="E4" s="449" t="s">
        <v>10</v>
      </c>
      <c r="F4" s="447" t="s">
        <v>219</v>
      </c>
      <c r="G4" s="447">
        <v>2011</v>
      </c>
      <c r="H4" s="447" t="s">
        <v>660</v>
      </c>
      <c r="BA4" s="53" t="s">
        <v>174</v>
      </c>
      <c r="BB4" s="53" t="s">
        <v>175</v>
      </c>
      <c r="BC4" s="30"/>
      <c r="BD4" s="30" t="s">
        <v>107</v>
      </c>
      <c r="BE4" s="52"/>
      <c r="BF4" s="52"/>
      <c r="BG4" s="30"/>
      <c r="BH4" s="30" t="s">
        <v>273</v>
      </c>
      <c r="BI4" s="30"/>
      <c r="BJ4" s="30"/>
      <c r="BK4" s="30"/>
      <c r="BL4" s="30"/>
      <c r="BM4" s="55" t="s">
        <v>290</v>
      </c>
      <c r="BN4" s="30"/>
      <c r="BO4" s="30"/>
      <c r="BP4" s="30"/>
      <c r="BQ4" s="30"/>
      <c r="BR4" s="30"/>
      <c r="BS4" s="30"/>
      <c r="BT4" s="30"/>
      <c r="BU4" s="28" t="s">
        <v>494</v>
      </c>
      <c r="BV4" s="28"/>
      <c r="BW4" s="28"/>
      <c r="BX4" s="28"/>
      <c r="BY4" s="28"/>
      <c r="BZ4" s="28" t="s">
        <v>545</v>
      </c>
      <c r="CA4" s="28"/>
      <c r="CB4" s="28"/>
      <c r="CC4" s="30" t="s">
        <v>126</v>
      </c>
      <c r="CD4" s="30"/>
      <c r="CE4" s="30"/>
      <c r="CF4" s="30"/>
      <c r="CG4" s="30"/>
      <c r="CH4" s="30"/>
    </row>
    <row r="5" spans="1:86" ht="102">
      <c r="A5" s="447" t="s">
        <v>201</v>
      </c>
      <c r="B5" s="448" t="s">
        <v>928</v>
      </c>
      <c r="C5" s="447" t="s">
        <v>658</v>
      </c>
      <c r="D5" s="447" t="s">
        <v>659</v>
      </c>
      <c r="E5" s="449" t="s">
        <v>10</v>
      </c>
      <c r="F5" s="447" t="s">
        <v>219</v>
      </c>
      <c r="G5" s="447">
        <v>2011</v>
      </c>
      <c r="H5" s="447" t="s">
        <v>660</v>
      </c>
      <c r="BA5" s="53" t="s">
        <v>176</v>
      </c>
      <c r="BB5" s="53" t="s">
        <v>177</v>
      </c>
      <c r="BC5" s="30"/>
      <c r="BD5" s="30" t="s">
        <v>241</v>
      </c>
      <c r="BE5" s="52"/>
      <c r="BF5" s="52"/>
      <c r="BG5" s="30"/>
      <c r="BH5" s="30" t="s">
        <v>277</v>
      </c>
      <c r="BI5" s="30"/>
      <c r="BJ5" s="30"/>
      <c r="BK5" s="30"/>
      <c r="BL5" s="30"/>
      <c r="BM5" s="54" t="s">
        <v>465</v>
      </c>
      <c r="BN5" s="30"/>
      <c r="BO5" s="30"/>
      <c r="BP5" s="30"/>
      <c r="BQ5" s="30"/>
      <c r="BR5" s="30"/>
      <c r="BS5" s="30"/>
      <c r="BT5" s="30"/>
      <c r="BU5" s="28" t="s">
        <v>495</v>
      </c>
      <c r="BV5" s="28"/>
      <c r="BW5" s="28"/>
      <c r="BX5" s="28"/>
      <c r="BY5" s="28"/>
      <c r="BZ5" s="28" t="s">
        <v>543</v>
      </c>
      <c r="CA5" s="28"/>
      <c r="CB5" s="28"/>
      <c r="CC5" s="30" t="s">
        <v>557</v>
      </c>
      <c r="CD5" s="30"/>
      <c r="CE5" s="30"/>
      <c r="CF5" s="30"/>
      <c r="CG5" s="30"/>
      <c r="CH5" s="30"/>
    </row>
    <row r="6" spans="1:86" ht="102">
      <c r="A6" s="447" t="s">
        <v>201</v>
      </c>
      <c r="B6" s="447" t="s">
        <v>929</v>
      </c>
      <c r="C6" s="447" t="s">
        <v>658</v>
      </c>
      <c r="D6" s="447" t="s">
        <v>659</v>
      </c>
      <c r="E6" s="449" t="s">
        <v>10</v>
      </c>
      <c r="F6" s="447" t="s">
        <v>219</v>
      </c>
      <c r="G6" s="447">
        <v>2011</v>
      </c>
      <c r="H6" s="447" t="s">
        <v>660</v>
      </c>
      <c r="BA6" s="53" t="s">
        <v>183</v>
      </c>
      <c r="BB6" s="53" t="s">
        <v>165</v>
      </c>
      <c r="BC6" s="30"/>
      <c r="BD6" s="30" t="s">
        <v>242</v>
      </c>
      <c r="BE6" s="52"/>
      <c r="BF6" s="52"/>
      <c r="BG6" s="30"/>
      <c r="BH6" s="30" t="s">
        <v>278</v>
      </c>
      <c r="BI6" s="30"/>
      <c r="BJ6" s="30"/>
      <c r="BK6" s="30"/>
      <c r="BL6" s="30"/>
      <c r="BM6" s="54" t="s">
        <v>291</v>
      </c>
      <c r="BN6" s="30"/>
      <c r="BO6" s="30" t="s">
        <v>479</v>
      </c>
      <c r="BP6" s="30"/>
      <c r="BQ6" s="30"/>
      <c r="BR6" s="30"/>
      <c r="BS6" s="30"/>
      <c r="BT6" s="30"/>
      <c r="BU6" s="28" t="s">
        <v>521</v>
      </c>
      <c r="BV6" s="28"/>
      <c r="BW6" s="28"/>
      <c r="BX6" s="28"/>
      <c r="BY6" s="28"/>
      <c r="BZ6" s="28" t="s">
        <v>82</v>
      </c>
      <c r="CA6" s="28"/>
      <c r="CB6" s="28"/>
      <c r="CC6" s="30" t="s">
        <v>558</v>
      </c>
      <c r="CD6" s="30"/>
      <c r="CE6" s="30"/>
      <c r="CF6" s="30"/>
      <c r="CG6" s="30"/>
      <c r="CH6" s="30"/>
    </row>
    <row r="7" spans="1:86" ht="51">
      <c r="A7" s="447" t="s">
        <v>201</v>
      </c>
      <c r="B7" s="447" t="s">
        <v>930</v>
      </c>
      <c r="C7" s="447" t="s">
        <v>885</v>
      </c>
      <c r="D7" s="447" t="s">
        <v>659</v>
      </c>
      <c r="E7" s="449" t="s">
        <v>10</v>
      </c>
      <c r="F7" s="447" t="s">
        <v>219</v>
      </c>
      <c r="G7" s="447">
        <v>2011</v>
      </c>
      <c r="H7" s="447" t="s">
        <v>886</v>
      </c>
      <c r="BA7" s="53" t="s">
        <v>178</v>
      </c>
      <c r="BB7" s="53" t="s">
        <v>161</v>
      </c>
      <c r="BC7" s="30"/>
      <c r="BD7" s="30" t="s">
        <v>243</v>
      </c>
      <c r="BE7" s="52"/>
      <c r="BF7" s="52"/>
      <c r="BG7" s="30"/>
      <c r="BH7" s="30" t="s">
        <v>279</v>
      </c>
      <c r="BI7" s="30"/>
      <c r="BJ7" s="30"/>
      <c r="BK7" s="30"/>
      <c r="BL7" s="30"/>
      <c r="BM7" s="54" t="s">
        <v>292</v>
      </c>
      <c r="BN7" s="30"/>
      <c r="BO7" s="30" t="s">
        <v>58</v>
      </c>
      <c r="BP7" s="30"/>
      <c r="BQ7" s="30"/>
      <c r="BR7" s="30"/>
      <c r="BS7" s="30"/>
      <c r="BT7" s="30"/>
      <c r="BU7" s="28" t="s">
        <v>496</v>
      </c>
      <c r="BV7" s="28"/>
      <c r="BW7" s="28"/>
      <c r="BX7" s="28"/>
      <c r="BY7" s="28"/>
      <c r="BZ7" s="28" t="s">
        <v>533</v>
      </c>
      <c r="CA7" s="28"/>
      <c r="CB7" s="28"/>
      <c r="CC7" s="30" t="s">
        <v>559</v>
      </c>
      <c r="CD7" s="30"/>
      <c r="CE7" s="30"/>
      <c r="CF7" s="30"/>
      <c r="CG7" s="30"/>
      <c r="CH7" s="30"/>
    </row>
    <row r="8" spans="1:86">
      <c r="BA8" s="50" t="s">
        <v>238</v>
      </c>
      <c r="BB8" s="30"/>
      <c r="BC8" s="30"/>
      <c r="BD8" s="30" t="s">
        <v>82</v>
      </c>
      <c r="BE8" s="30"/>
      <c r="BF8" s="30"/>
      <c r="BG8" s="30"/>
      <c r="BH8" s="30" t="s">
        <v>132</v>
      </c>
      <c r="BI8" s="30"/>
      <c r="BJ8" s="30"/>
      <c r="BK8" s="30"/>
      <c r="BL8" s="30"/>
      <c r="BM8" s="54" t="s">
        <v>312</v>
      </c>
      <c r="BN8" s="30"/>
      <c r="BO8" s="30"/>
      <c r="BP8" s="30"/>
      <c r="BQ8" s="30"/>
      <c r="BR8" s="30"/>
      <c r="BS8" s="30"/>
      <c r="BT8" s="30"/>
      <c r="BU8" s="28" t="s">
        <v>526</v>
      </c>
      <c r="BV8" s="28"/>
      <c r="BW8" s="28"/>
      <c r="BX8" s="28"/>
      <c r="BY8" s="28"/>
      <c r="BZ8" s="28" t="s">
        <v>82</v>
      </c>
      <c r="CA8" s="28"/>
      <c r="CB8" s="28"/>
      <c r="CC8" s="30"/>
      <c r="CD8" s="27" t="s">
        <v>111</v>
      </c>
      <c r="CE8" s="27"/>
      <c r="CF8" s="27" t="s">
        <v>97</v>
      </c>
      <c r="CG8" s="37"/>
      <c r="CH8" s="37"/>
    </row>
    <row r="9" spans="1:86">
      <c r="A9" s="290" t="s">
        <v>750</v>
      </c>
      <c r="B9" s="31"/>
      <c r="C9" s="31"/>
      <c r="D9" s="31"/>
      <c r="E9" s="31"/>
      <c r="BA9" s="30" t="s">
        <v>8</v>
      </c>
      <c r="BB9" s="30"/>
      <c r="BC9" s="30"/>
      <c r="BD9" s="30" t="s">
        <v>250</v>
      </c>
      <c r="BE9" s="30"/>
      <c r="BF9" s="30"/>
      <c r="BG9" s="30"/>
      <c r="BH9" s="30"/>
      <c r="BI9" s="30"/>
      <c r="BJ9" s="30"/>
      <c r="BK9" s="30"/>
      <c r="BL9" s="30"/>
      <c r="BM9" s="54" t="s">
        <v>313</v>
      </c>
      <c r="BN9" s="30"/>
      <c r="BO9" s="30"/>
      <c r="BP9" s="30"/>
      <c r="BQ9" s="30"/>
      <c r="BR9" s="30"/>
      <c r="BS9" s="30"/>
      <c r="BT9" s="30"/>
      <c r="BU9" s="28" t="s">
        <v>510</v>
      </c>
      <c r="BV9" s="28"/>
      <c r="BW9" s="28"/>
      <c r="BX9" s="28"/>
      <c r="BY9" s="28"/>
      <c r="BZ9" s="28" t="s">
        <v>551</v>
      </c>
      <c r="CA9" s="28"/>
      <c r="CB9" s="28"/>
      <c r="CC9" s="30"/>
      <c r="CD9" s="27" t="s">
        <v>112</v>
      </c>
      <c r="CE9" s="27"/>
      <c r="CF9" s="27" t="s">
        <v>113</v>
      </c>
      <c r="CG9" s="37"/>
      <c r="CH9" s="37"/>
    </row>
    <row r="10" spans="1:86">
      <c r="A10" s="291" t="s">
        <v>931</v>
      </c>
      <c r="B10" s="31"/>
      <c r="C10" s="31"/>
      <c r="D10" s="31"/>
      <c r="E10" s="31"/>
      <c r="BA10" s="30" t="s">
        <v>9</v>
      </c>
      <c r="BB10" s="30"/>
      <c r="BC10" s="30"/>
      <c r="BD10" s="30" t="s">
        <v>260</v>
      </c>
      <c r="BE10" s="30"/>
      <c r="BF10" s="30"/>
      <c r="BG10" s="30"/>
      <c r="BH10" s="30"/>
      <c r="BI10" s="30"/>
      <c r="BJ10" s="30"/>
      <c r="BK10" s="30"/>
      <c r="BL10" s="30"/>
      <c r="BM10" s="54" t="s">
        <v>314</v>
      </c>
      <c r="BN10" s="30"/>
      <c r="BO10" s="30"/>
      <c r="BP10" s="30"/>
      <c r="BQ10" s="30"/>
      <c r="BR10" s="30"/>
      <c r="BS10" s="30"/>
      <c r="BT10" s="30"/>
      <c r="BU10" s="28" t="s">
        <v>527</v>
      </c>
      <c r="BV10" s="28"/>
      <c r="BW10" s="28"/>
      <c r="BX10" s="28"/>
      <c r="BY10" s="28"/>
      <c r="BZ10" s="28" t="s">
        <v>83</v>
      </c>
      <c r="CA10" s="28"/>
      <c r="CB10" s="28"/>
      <c r="CC10" s="30"/>
      <c r="CD10" s="27" t="s">
        <v>114</v>
      </c>
      <c r="CE10" s="27"/>
      <c r="CF10" s="27" t="s">
        <v>98</v>
      </c>
      <c r="CG10" s="37"/>
      <c r="CH10" s="37"/>
    </row>
    <row r="11" spans="1:86">
      <c r="BA11" s="30" t="s">
        <v>10</v>
      </c>
      <c r="BB11" s="30"/>
      <c r="BC11" s="30"/>
      <c r="BD11" s="30" t="s">
        <v>261</v>
      </c>
      <c r="BE11" s="30"/>
      <c r="BF11" s="30"/>
      <c r="BG11" s="30"/>
      <c r="BH11" s="50" t="s">
        <v>456</v>
      </c>
      <c r="BI11" s="30"/>
      <c r="BJ11" s="30"/>
      <c r="BK11" s="30"/>
      <c r="BL11" s="30"/>
      <c r="BM11" s="54" t="s">
        <v>315</v>
      </c>
      <c r="BN11" s="30"/>
      <c r="BO11" s="30"/>
      <c r="BP11" s="30"/>
      <c r="BQ11" s="30"/>
      <c r="BR11" s="30"/>
      <c r="BS11" s="30"/>
      <c r="BT11" s="30"/>
      <c r="BU11" s="28" t="s">
        <v>511</v>
      </c>
      <c r="BV11" s="28"/>
      <c r="BW11" s="28"/>
      <c r="BX11" s="28"/>
      <c r="BY11" s="28"/>
      <c r="BZ11" s="28" t="s">
        <v>536</v>
      </c>
      <c r="CA11" s="28"/>
      <c r="CB11" s="28"/>
      <c r="CC11" s="30"/>
      <c r="CD11" s="27" t="s">
        <v>115</v>
      </c>
      <c r="CE11" s="27"/>
      <c r="CF11" s="27"/>
      <c r="CG11" s="37"/>
      <c r="CH11" s="37"/>
    </row>
    <row r="12" spans="1:86">
      <c r="BA12" s="30" t="s">
        <v>11</v>
      </c>
      <c r="BB12" s="30"/>
      <c r="BC12" s="30"/>
      <c r="BD12" s="28" t="s">
        <v>263</v>
      </c>
      <c r="BE12" s="30"/>
      <c r="BF12" s="30"/>
      <c r="BG12" s="30"/>
      <c r="BH12" s="30" t="s">
        <v>562</v>
      </c>
      <c r="BI12" s="30"/>
      <c r="BJ12" s="30"/>
      <c r="BK12" s="30"/>
      <c r="BL12" s="30"/>
      <c r="BM12" s="54" t="s">
        <v>316</v>
      </c>
      <c r="BN12" s="30"/>
      <c r="BO12" s="30"/>
      <c r="BP12" s="30"/>
      <c r="BQ12" s="30"/>
      <c r="BR12" s="30"/>
      <c r="BS12" s="30"/>
      <c r="BT12" s="30"/>
      <c r="BU12" s="28" t="s">
        <v>528</v>
      </c>
      <c r="BV12" s="28"/>
      <c r="BW12" s="28"/>
      <c r="BX12" s="28"/>
      <c r="BY12" s="28"/>
      <c r="BZ12" s="28" t="s">
        <v>546</v>
      </c>
      <c r="CA12" s="28"/>
      <c r="CB12" s="28"/>
      <c r="CC12" s="30"/>
      <c r="CD12" s="27" t="s">
        <v>116</v>
      </c>
      <c r="CE12" s="27"/>
      <c r="CF12" s="27"/>
      <c r="CG12" s="37"/>
      <c r="CH12" s="37"/>
    </row>
    <row r="13" spans="1:86">
      <c r="BA13" s="30" t="s">
        <v>227</v>
      </c>
      <c r="BB13" s="30"/>
      <c r="BC13" s="30"/>
      <c r="BD13" s="28" t="s">
        <v>262</v>
      </c>
      <c r="BE13" s="30"/>
      <c r="BF13" s="30"/>
      <c r="BG13" s="30"/>
      <c r="BH13" s="30" t="s">
        <v>457</v>
      </c>
      <c r="BI13" s="30"/>
      <c r="BJ13" s="30"/>
      <c r="BK13" s="30"/>
      <c r="BL13" s="30"/>
      <c r="BM13" s="54" t="s">
        <v>317</v>
      </c>
      <c r="BN13" s="30"/>
      <c r="BO13" s="30"/>
      <c r="BP13" s="30"/>
      <c r="BQ13" s="30"/>
      <c r="BR13" s="30"/>
      <c r="BS13" s="30"/>
      <c r="BT13" s="30"/>
      <c r="BU13" s="28" t="s">
        <v>512</v>
      </c>
      <c r="BV13" s="28"/>
      <c r="BW13" s="28"/>
      <c r="BX13" s="28"/>
      <c r="BY13" s="28"/>
      <c r="BZ13" s="28" t="s">
        <v>537</v>
      </c>
      <c r="CA13" s="28"/>
      <c r="CB13" s="28"/>
      <c r="CC13" s="30"/>
      <c r="CD13" s="27" t="s">
        <v>117</v>
      </c>
      <c r="CE13" s="27"/>
      <c r="CF13" s="27"/>
      <c r="CG13" s="37"/>
      <c r="CH13" s="37"/>
    </row>
    <row r="14" spans="1:86">
      <c r="BA14" s="30"/>
      <c r="BB14" s="30"/>
      <c r="BC14" s="30"/>
      <c r="BD14" s="28" t="s">
        <v>264</v>
      </c>
      <c r="BE14" s="30"/>
      <c r="BF14" s="30"/>
      <c r="BG14" s="30"/>
      <c r="BH14" s="30" t="s">
        <v>458</v>
      </c>
      <c r="BI14" s="30"/>
      <c r="BJ14" s="30"/>
      <c r="BK14" s="30"/>
      <c r="BL14" s="30"/>
      <c r="BM14" s="54" t="s">
        <v>318</v>
      </c>
      <c r="BN14" s="30"/>
      <c r="BO14" s="30"/>
      <c r="BP14" s="30"/>
      <c r="BQ14" s="30"/>
      <c r="BR14" s="30"/>
      <c r="BS14" s="30"/>
      <c r="BT14" s="30"/>
      <c r="BU14" s="28" t="s">
        <v>529</v>
      </c>
      <c r="BV14" s="28"/>
      <c r="BW14" s="28"/>
      <c r="BX14" s="28"/>
      <c r="BY14" s="28"/>
      <c r="BZ14" s="28" t="s">
        <v>538</v>
      </c>
      <c r="CA14" s="28"/>
      <c r="CB14" s="28"/>
      <c r="CC14" s="30"/>
      <c r="CD14" s="27" t="s">
        <v>118</v>
      </c>
      <c r="CE14" s="27"/>
      <c r="CF14" s="27"/>
      <c r="CG14" s="37"/>
      <c r="CH14" s="37"/>
    </row>
    <row r="15" spans="1:86">
      <c r="BA15" s="30"/>
      <c r="BB15" s="30"/>
      <c r="BC15" s="30"/>
      <c r="BD15" s="28" t="s">
        <v>265</v>
      </c>
      <c r="BE15" s="30"/>
      <c r="BF15" s="30"/>
      <c r="BG15" s="30"/>
      <c r="BH15" s="30" t="s">
        <v>459</v>
      </c>
      <c r="BI15" s="30"/>
      <c r="BJ15" s="30"/>
      <c r="BK15" s="30"/>
      <c r="BL15" s="30"/>
      <c r="BM15" s="54" t="s">
        <v>319</v>
      </c>
      <c r="BN15" s="30"/>
      <c r="BO15" s="30"/>
      <c r="BP15" s="30"/>
      <c r="BQ15" s="30"/>
      <c r="BR15" s="30"/>
      <c r="BS15" s="30"/>
      <c r="BT15" s="30"/>
      <c r="BU15" s="28" t="s">
        <v>530</v>
      </c>
      <c r="BV15" s="28"/>
      <c r="BW15" s="28"/>
      <c r="BX15" s="28"/>
      <c r="BY15" s="28"/>
      <c r="BZ15" s="28" t="s">
        <v>549</v>
      </c>
      <c r="CA15" s="28"/>
      <c r="CB15" s="28"/>
      <c r="CC15" s="30"/>
      <c r="CD15" s="27" t="s">
        <v>119</v>
      </c>
      <c r="CE15" s="27"/>
      <c r="CF15" s="27"/>
      <c r="CG15" s="37"/>
      <c r="CH15" s="37"/>
    </row>
    <row r="16" spans="1:86">
      <c r="BA16" s="30" t="s">
        <v>239</v>
      </c>
      <c r="BB16" s="30"/>
      <c r="BC16" s="30"/>
      <c r="BD16" s="28" t="s">
        <v>266</v>
      </c>
      <c r="BE16" s="30"/>
      <c r="BF16" s="30"/>
      <c r="BG16" s="30"/>
      <c r="BH16" s="30" t="s">
        <v>460</v>
      </c>
      <c r="BI16" s="30"/>
      <c r="BJ16" s="30"/>
      <c r="BK16" s="30"/>
      <c r="BL16" s="30"/>
      <c r="BM16" s="54" t="s">
        <v>320</v>
      </c>
      <c r="BN16" s="30"/>
      <c r="BO16" s="30"/>
      <c r="BP16" s="30"/>
      <c r="BQ16" s="30"/>
      <c r="BR16" s="30"/>
      <c r="BS16" s="30"/>
      <c r="BT16" s="30"/>
      <c r="BU16" s="28" t="s">
        <v>531</v>
      </c>
      <c r="BV16" s="28"/>
      <c r="BW16" s="28"/>
      <c r="BX16" s="28"/>
      <c r="BY16" s="28"/>
      <c r="BZ16" s="28" t="s">
        <v>539</v>
      </c>
      <c r="CA16" s="28"/>
      <c r="CB16" s="28"/>
      <c r="CC16" s="30"/>
      <c r="CD16" s="30"/>
      <c r="CE16" s="30"/>
      <c r="CF16" s="30"/>
      <c r="CG16" s="30"/>
      <c r="CH16" s="30"/>
    </row>
    <row r="17" spans="53:86">
      <c r="BA17" s="30" t="s">
        <v>13</v>
      </c>
      <c r="BB17" s="30"/>
      <c r="BC17" s="30"/>
      <c r="BD17" s="28" t="s">
        <v>267</v>
      </c>
      <c r="BE17" s="30"/>
      <c r="BF17" s="30"/>
      <c r="BG17" s="30"/>
      <c r="BH17" s="30" t="s">
        <v>461</v>
      </c>
      <c r="BI17" s="30"/>
      <c r="BJ17" s="30"/>
      <c r="BK17" s="30"/>
      <c r="BL17" s="30"/>
      <c r="BM17" s="54" t="s">
        <v>321</v>
      </c>
      <c r="BN17" s="30"/>
      <c r="BO17" s="30"/>
      <c r="BP17" s="30"/>
      <c r="BQ17" s="30"/>
      <c r="BR17" s="30"/>
      <c r="BS17" s="30"/>
      <c r="BT17" s="30"/>
      <c r="BU17" s="28" t="s">
        <v>513</v>
      </c>
      <c r="BV17" s="28"/>
      <c r="BW17" s="28"/>
      <c r="BX17" s="28"/>
      <c r="BY17" s="28"/>
      <c r="BZ17" s="28" t="s">
        <v>541</v>
      </c>
      <c r="CA17" s="28"/>
      <c r="CB17" s="28"/>
      <c r="CC17" s="30"/>
      <c r="CD17" s="30"/>
      <c r="CE17" s="30"/>
      <c r="CF17" s="30"/>
      <c r="CG17" s="30"/>
      <c r="CH17" s="30"/>
    </row>
    <row r="18" spans="53:86">
      <c r="BA18" s="30" t="s">
        <v>11</v>
      </c>
      <c r="BB18" s="30"/>
      <c r="BC18" s="30"/>
      <c r="BD18" s="28" t="s">
        <v>268</v>
      </c>
      <c r="BE18" s="30"/>
      <c r="BF18" s="30"/>
      <c r="BG18" s="30"/>
      <c r="BH18" s="30" t="s">
        <v>462</v>
      </c>
      <c r="BI18" s="30"/>
      <c r="BJ18" s="30"/>
      <c r="BK18" s="30"/>
      <c r="BL18" s="30"/>
      <c r="BM18" s="54" t="s">
        <v>322</v>
      </c>
      <c r="BN18" s="30"/>
      <c r="BO18" s="30"/>
      <c r="BP18" s="30"/>
      <c r="BQ18" s="30"/>
      <c r="BR18" s="30"/>
      <c r="BS18" s="30"/>
      <c r="BT18" s="30"/>
      <c r="BU18" s="28" t="s">
        <v>514</v>
      </c>
      <c r="BV18" s="28"/>
      <c r="BW18" s="28"/>
      <c r="BX18" s="28"/>
      <c r="BY18" s="28"/>
      <c r="BZ18" s="28" t="s">
        <v>267</v>
      </c>
      <c r="CA18" s="28"/>
      <c r="CB18" s="28"/>
      <c r="CC18" s="30"/>
      <c r="CD18" s="30"/>
      <c r="CE18" s="30"/>
      <c r="CF18" s="30"/>
      <c r="CG18" s="30"/>
      <c r="CH18" s="30"/>
    </row>
    <row r="19" spans="53:86">
      <c r="BA19" s="30" t="s">
        <v>227</v>
      </c>
      <c r="BB19" s="30"/>
      <c r="BC19" s="30"/>
      <c r="BD19" s="28" t="s">
        <v>269</v>
      </c>
      <c r="BE19" s="30"/>
      <c r="BF19" s="30"/>
      <c r="BG19" s="30"/>
      <c r="BH19" s="30" t="s">
        <v>463</v>
      </c>
      <c r="BI19" s="30"/>
      <c r="BJ19" s="30"/>
      <c r="BK19" s="30"/>
      <c r="BL19" s="30"/>
      <c r="BM19" s="54" t="s">
        <v>323</v>
      </c>
      <c r="BN19" s="30"/>
      <c r="BO19" s="30"/>
      <c r="BP19" s="30"/>
      <c r="BQ19" s="30"/>
      <c r="BR19" s="30"/>
      <c r="BS19" s="30"/>
      <c r="BT19" s="30"/>
      <c r="BU19" s="28" t="s">
        <v>516</v>
      </c>
      <c r="BV19" s="28"/>
      <c r="BW19" s="28"/>
      <c r="BX19" s="28"/>
      <c r="BY19" s="28"/>
      <c r="BZ19" s="28" t="s">
        <v>542</v>
      </c>
      <c r="CA19" s="28"/>
      <c r="CB19" s="28"/>
      <c r="CC19" s="30"/>
      <c r="CD19" s="30"/>
      <c r="CE19" s="30"/>
      <c r="CF19" s="30"/>
      <c r="CG19" s="30"/>
      <c r="CH19" s="30"/>
    </row>
    <row r="20" spans="53:86">
      <c r="BA20" s="30"/>
      <c r="BB20" s="30"/>
      <c r="BC20" s="30"/>
      <c r="BD20" s="30" t="s">
        <v>255</v>
      </c>
      <c r="BE20" s="30"/>
      <c r="BF20" s="30"/>
      <c r="BG20" s="30"/>
      <c r="BH20" s="30" t="s">
        <v>464</v>
      </c>
      <c r="BI20" s="30"/>
      <c r="BJ20" s="30"/>
      <c r="BK20" s="30"/>
      <c r="BL20" s="30"/>
      <c r="BM20" s="54" t="s">
        <v>324</v>
      </c>
      <c r="BN20" s="30"/>
      <c r="BO20" s="30"/>
      <c r="BP20" s="30"/>
      <c r="BQ20" s="30"/>
      <c r="BR20" s="30"/>
      <c r="BS20" s="30"/>
      <c r="BT20" s="30"/>
      <c r="BU20" s="28" t="s">
        <v>517</v>
      </c>
      <c r="BV20" s="28"/>
      <c r="BW20" s="28"/>
      <c r="BX20" s="28"/>
      <c r="BY20" s="28"/>
      <c r="BZ20" s="30"/>
      <c r="CA20" s="28"/>
      <c r="CB20" s="28"/>
      <c r="CC20" s="30"/>
      <c r="CD20" s="30"/>
      <c r="CE20" s="30"/>
      <c r="CF20" s="30"/>
      <c r="CG20" s="30"/>
      <c r="CH20" s="30"/>
    </row>
    <row r="21" spans="53:86">
      <c r="BA21" s="30"/>
      <c r="BB21" s="30"/>
      <c r="BC21" s="30"/>
      <c r="BD21" s="30"/>
      <c r="BE21" s="30"/>
      <c r="BF21" s="30"/>
      <c r="BG21" s="30"/>
      <c r="BH21" s="30" t="s">
        <v>54</v>
      </c>
      <c r="BI21" s="30"/>
      <c r="BJ21" s="30"/>
      <c r="BK21" s="30"/>
      <c r="BL21" s="30"/>
      <c r="BM21" s="54" t="s">
        <v>325</v>
      </c>
      <c r="BN21" s="30"/>
      <c r="BO21" s="30"/>
      <c r="BP21" s="30"/>
      <c r="BQ21" s="30"/>
      <c r="BR21" s="30"/>
      <c r="BS21" s="30"/>
      <c r="BT21" s="30"/>
      <c r="BU21" s="30"/>
      <c r="BV21" s="28"/>
      <c r="BW21" s="28"/>
      <c r="BX21" s="28"/>
      <c r="BY21" s="28"/>
      <c r="BZ21" s="30"/>
      <c r="CA21" s="28"/>
      <c r="CB21" s="28"/>
      <c r="CC21" s="30"/>
      <c r="CD21" s="30"/>
      <c r="CE21" s="30"/>
      <c r="CF21" s="30"/>
      <c r="CG21" s="30"/>
      <c r="CH21" s="30"/>
    </row>
    <row r="22" spans="53:86">
      <c r="BA22" s="50" t="s">
        <v>147</v>
      </c>
      <c r="BB22" s="30"/>
      <c r="BC22" s="30"/>
      <c r="BD22" s="30"/>
      <c r="BE22" s="30"/>
      <c r="BF22" s="30"/>
      <c r="BG22" s="30"/>
      <c r="BH22" s="30" t="s">
        <v>55</v>
      </c>
      <c r="BI22" s="30"/>
      <c r="BJ22" s="30"/>
      <c r="BK22" s="30"/>
      <c r="BL22" s="30"/>
      <c r="BM22" s="54" t="s">
        <v>326</v>
      </c>
      <c r="BN22" s="30"/>
      <c r="BO22" s="30"/>
      <c r="BP22" s="30"/>
      <c r="BQ22" s="30"/>
      <c r="BR22" s="30"/>
      <c r="BS22" s="30"/>
      <c r="BT22" s="30"/>
      <c r="BU22" s="30"/>
      <c r="BV22" s="28"/>
      <c r="BW22" s="28"/>
      <c r="BX22" s="28"/>
      <c r="BY22" s="28"/>
      <c r="BZ22" s="28"/>
      <c r="CA22" s="28"/>
      <c r="CB22" s="28"/>
      <c r="CC22" s="30"/>
      <c r="CD22" s="30"/>
      <c r="CE22" s="30"/>
      <c r="CF22" s="30"/>
      <c r="CG22" s="30"/>
      <c r="CH22" s="30"/>
    </row>
    <row r="23" spans="53:86">
      <c r="BA23" s="30" t="s">
        <v>6</v>
      </c>
      <c r="BB23" s="30"/>
      <c r="BC23" s="30"/>
      <c r="BD23" s="50" t="s">
        <v>137</v>
      </c>
      <c r="BE23" s="30"/>
      <c r="BF23" s="30"/>
      <c r="BG23" s="30"/>
      <c r="BH23" s="30" t="s">
        <v>56</v>
      </c>
      <c r="BI23" s="30"/>
      <c r="BJ23" s="30"/>
      <c r="BK23" s="30"/>
      <c r="BL23" s="30"/>
      <c r="BM23" s="54" t="s">
        <v>327</v>
      </c>
      <c r="BN23" s="30"/>
      <c r="BO23" s="30"/>
      <c r="BP23" s="30"/>
      <c r="BQ23" s="30"/>
      <c r="BR23" s="30"/>
      <c r="BS23" s="30"/>
      <c r="BT23" s="30"/>
      <c r="BU23" s="28"/>
      <c r="BV23" s="28"/>
      <c r="BW23" s="28"/>
      <c r="BX23" s="28"/>
      <c r="BY23" s="28"/>
      <c r="BZ23" s="28"/>
      <c r="CA23" s="28"/>
      <c r="CB23" s="28"/>
      <c r="CC23" s="30"/>
      <c r="CD23" s="30"/>
      <c r="CE23" s="30"/>
      <c r="CF23" s="30"/>
      <c r="CG23" s="30"/>
      <c r="CH23" s="30"/>
    </row>
    <row r="24" spans="53:86">
      <c r="BA24" s="30" t="s">
        <v>49</v>
      </c>
      <c r="BB24" s="30"/>
      <c r="BC24" s="30"/>
      <c r="BD24" s="30" t="s">
        <v>270</v>
      </c>
      <c r="BE24" s="30"/>
      <c r="BF24" s="30"/>
      <c r="BG24" s="30"/>
      <c r="BH24" s="30"/>
      <c r="BI24" s="30"/>
      <c r="BJ24" s="30"/>
      <c r="BK24" s="30"/>
      <c r="BL24" s="30"/>
      <c r="BM24" s="54" t="s">
        <v>328</v>
      </c>
      <c r="BN24" s="30"/>
      <c r="BO24" s="30"/>
      <c r="BP24" s="30"/>
      <c r="BQ24" s="30"/>
      <c r="BR24" s="30"/>
      <c r="BS24" s="30"/>
      <c r="BT24" s="30"/>
      <c r="BU24" s="30"/>
      <c r="BV24" s="28"/>
      <c r="BW24" s="28"/>
      <c r="BX24" s="28"/>
      <c r="BY24" s="28"/>
      <c r="BZ24" s="28"/>
      <c r="CA24" s="28"/>
      <c r="CB24" s="28"/>
      <c r="CC24" s="30"/>
      <c r="CD24" s="30"/>
      <c r="CE24" s="30"/>
      <c r="CF24" s="30"/>
      <c r="CG24" s="30"/>
      <c r="CH24" s="30"/>
    </row>
    <row r="25" spans="53:86">
      <c r="BA25" s="30" t="s">
        <v>96</v>
      </c>
      <c r="BB25" s="30"/>
      <c r="BC25" s="30"/>
      <c r="BD25" s="30" t="s">
        <v>271</v>
      </c>
      <c r="BE25" s="30"/>
      <c r="BF25" s="30"/>
      <c r="BG25" s="30"/>
      <c r="BH25" s="30"/>
      <c r="BI25" s="30"/>
      <c r="BJ25" s="30"/>
      <c r="BK25" s="30"/>
      <c r="BL25" s="30"/>
      <c r="BM25" s="54" t="s">
        <v>329</v>
      </c>
      <c r="BN25" s="30"/>
      <c r="BO25" s="30"/>
      <c r="BP25" s="30"/>
      <c r="BQ25" s="30"/>
      <c r="BR25" s="30"/>
      <c r="BS25" s="30"/>
      <c r="BT25" s="30"/>
      <c r="BU25" s="30"/>
      <c r="BV25" s="28"/>
      <c r="BW25" s="28"/>
      <c r="BX25" s="28"/>
      <c r="BY25" s="28"/>
      <c r="BZ25" s="28"/>
      <c r="CA25" s="28"/>
      <c r="CB25" s="28"/>
      <c r="CC25" s="30"/>
      <c r="CD25" s="30"/>
      <c r="CE25" s="30"/>
      <c r="CF25" s="30"/>
      <c r="CG25" s="30"/>
      <c r="CH25" s="30"/>
    </row>
    <row r="26" spans="53:86">
      <c r="BA26" s="30" t="s">
        <v>229</v>
      </c>
      <c r="BB26" s="30"/>
      <c r="BC26" s="30"/>
      <c r="BD26" s="30" t="s">
        <v>272</v>
      </c>
      <c r="BE26" s="30"/>
      <c r="BF26" s="30"/>
      <c r="BG26" s="30"/>
      <c r="BH26" s="30"/>
      <c r="BI26" s="30"/>
      <c r="BJ26" s="30"/>
      <c r="BK26" s="30"/>
      <c r="BL26" s="30"/>
      <c r="BM26" s="54" t="s">
        <v>330</v>
      </c>
      <c r="BN26" s="30"/>
      <c r="BO26" s="30"/>
      <c r="BP26" s="30"/>
      <c r="BQ26" s="30"/>
      <c r="BR26" s="30"/>
      <c r="BS26" s="30"/>
      <c r="BT26" s="30"/>
      <c r="BU26" s="30"/>
      <c r="BV26" s="28"/>
      <c r="BW26" s="28"/>
      <c r="BX26" s="28"/>
      <c r="BY26" s="28"/>
      <c r="BZ26" s="28"/>
      <c r="CA26" s="28"/>
      <c r="CB26" s="28"/>
      <c r="CC26" s="30"/>
      <c r="CD26" s="30"/>
      <c r="CE26" s="30"/>
      <c r="CF26" s="30"/>
      <c r="CG26" s="30"/>
      <c r="CH26" s="30"/>
    </row>
    <row r="27" spans="53:86">
      <c r="BA27" s="30" t="s">
        <v>230</v>
      </c>
      <c r="BB27" s="30"/>
      <c r="BC27" s="30"/>
      <c r="BD27" s="30"/>
      <c r="BE27" s="30"/>
      <c r="BF27" s="30"/>
      <c r="BG27" s="30"/>
      <c r="BH27" s="30"/>
      <c r="BI27" s="30"/>
      <c r="BJ27" s="30"/>
      <c r="BK27" s="30"/>
      <c r="BL27" s="30"/>
      <c r="BM27" s="54" t="s">
        <v>45</v>
      </c>
      <c r="BN27" s="30"/>
      <c r="BO27" s="30"/>
      <c r="BP27" s="30"/>
      <c r="BQ27" s="30"/>
      <c r="BR27" s="30"/>
      <c r="BS27" s="30"/>
      <c r="BT27" s="30"/>
      <c r="BU27" s="30"/>
      <c r="BV27" s="28"/>
      <c r="BW27" s="28"/>
      <c r="BX27" s="28"/>
      <c r="BY27" s="28"/>
      <c r="BZ27" s="28"/>
      <c r="CA27" s="28"/>
      <c r="CB27" s="28"/>
      <c r="CC27" s="30"/>
      <c r="CD27" s="30"/>
      <c r="CE27" s="30"/>
      <c r="CF27" s="30"/>
      <c r="CG27" s="30"/>
      <c r="CH27" s="30"/>
    </row>
    <row r="28" spans="53:86">
      <c r="BA28" s="30" t="s">
        <v>130</v>
      </c>
      <c r="BB28" s="30"/>
      <c r="BC28" s="30"/>
      <c r="BD28" s="30"/>
      <c r="BE28" s="30"/>
      <c r="BF28" s="30"/>
      <c r="BG28" s="30"/>
      <c r="BH28" s="30"/>
      <c r="BI28" s="30"/>
      <c r="BJ28" s="30"/>
      <c r="BK28" s="30"/>
      <c r="BL28" s="30"/>
      <c r="BM28" s="54" t="s">
        <v>331</v>
      </c>
      <c r="BN28" s="30"/>
      <c r="BO28" s="30"/>
      <c r="BP28" s="30"/>
      <c r="BQ28" s="30"/>
      <c r="BR28" s="30"/>
      <c r="BS28" s="30"/>
      <c r="BT28" s="30"/>
      <c r="BU28" s="30"/>
      <c r="BV28" s="30"/>
      <c r="BW28" s="30"/>
      <c r="BX28" s="30"/>
      <c r="BY28" s="30"/>
      <c r="BZ28" s="30"/>
      <c r="CA28" s="30"/>
      <c r="CB28" s="30"/>
      <c r="CC28" s="30"/>
      <c r="CD28" s="30"/>
      <c r="CE28" s="30"/>
      <c r="CF28" s="30"/>
      <c r="CG28" s="30"/>
      <c r="CH28" s="30"/>
    </row>
    <row r="29" spans="53:86">
      <c r="BA29" s="30" t="s">
        <v>231</v>
      </c>
      <c r="BB29" s="30"/>
      <c r="BC29" s="30"/>
      <c r="BD29" s="30"/>
      <c r="BE29" s="30"/>
      <c r="BF29" s="30"/>
      <c r="BG29" s="30"/>
      <c r="BH29" s="30"/>
      <c r="BI29" s="30"/>
      <c r="BJ29" s="30"/>
      <c r="BK29" s="30"/>
      <c r="BL29" s="30"/>
      <c r="BM29" s="54" t="s">
        <v>332</v>
      </c>
      <c r="BN29" s="30"/>
      <c r="BO29" s="30"/>
      <c r="BP29" s="30"/>
      <c r="BQ29" s="30"/>
      <c r="BR29" s="30"/>
      <c r="BS29" s="30"/>
      <c r="BT29" s="30"/>
      <c r="BU29" s="30"/>
      <c r="BV29" s="30"/>
      <c r="BW29" s="30"/>
      <c r="BX29" s="30"/>
      <c r="BY29" s="30"/>
      <c r="BZ29" s="30"/>
      <c r="CA29" s="30"/>
      <c r="CB29" s="30"/>
      <c r="CC29" s="30"/>
      <c r="CD29" s="30"/>
      <c r="CE29" s="30"/>
      <c r="CF29" s="30"/>
      <c r="CG29" s="30"/>
      <c r="CH29" s="30"/>
    </row>
    <row r="30" spans="53:86">
      <c r="BA30" s="30" t="s">
        <v>232</v>
      </c>
      <c r="BB30" s="30"/>
      <c r="BC30" s="30"/>
      <c r="BD30" s="30"/>
      <c r="BE30" s="30"/>
      <c r="BF30" s="30"/>
      <c r="BG30" s="30"/>
      <c r="BH30" s="30"/>
      <c r="BI30" s="30"/>
      <c r="BJ30" s="30"/>
      <c r="BK30" s="30"/>
      <c r="BL30" s="30"/>
      <c r="BM30" s="54" t="s">
        <v>333</v>
      </c>
      <c r="BN30" s="30"/>
      <c r="BO30" s="30"/>
      <c r="BP30" s="30"/>
      <c r="BQ30" s="30"/>
      <c r="BR30" s="30"/>
      <c r="BS30" s="30"/>
      <c r="BT30" s="30"/>
      <c r="BU30" s="30"/>
      <c r="BV30" s="30"/>
      <c r="BW30" s="30"/>
      <c r="BX30" s="30"/>
      <c r="BY30" s="30"/>
      <c r="BZ30" s="30"/>
      <c r="CA30" s="30"/>
      <c r="CB30" s="30"/>
      <c r="CC30" s="30"/>
      <c r="CD30" s="30"/>
      <c r="CE30" s="30"/>
      <c r="CF30" s="30"/>
      <c r="CG30" s="30"/>
      <c r="CH30" s="30"/>
    </row>
    <row r="31" spans="53:86">
      <c r="BA31" s="30" t="s">
        <v>233</v>
      </c>
      <c r="BB31" s="30"/>
      <c r="BC31" s="30"/>
      <c r="BD31" s="30"/>
      <c r="BE31" s="30"/>
      <c r="BF31" s="30"/>
      <c r="BG31" s="30"/>
      <c r="BH31" s="30"/>
      <c r="BI31" s="30"/>
      <c r="BJ31" s="30"/>
      <c r="BK31" s="30"/>
      <c r="BL31" s="30"/>
      <c r="BM31" s="54" t="s">
        <v>334</v>
      </c>
      <c r="BN31" s="30"/>
      <c r="BO31" s="30"/>
      <c r="BP31" s="30"/>
      <c r="BQ31" s="30"/>
      <c r="BR31" s="30"/>
      <c r="BS31" s="30"/>
      <c r="BT31" s="30"/>
      <c r="BU31" s="30"/>
      <c r="BV31" s="30"/>
      <c r="BW31" s="30"/>
      <c r="BX31" s="30"/>
      <c r="BY31" s="30"/>
      <c r="BZ31" s="30"/>
      <c r="CA31" s="30"/>
      <c r="CB31" s="30"/>
      <c r="CC31" s="30"/>
      <c r="CD31" s="30"/>
      <c r="CE31" s="30"/>
      <c r="CF31" s="30"/>
      <c r="CG31" s="30"/>
      <c r="CH31" s="30"/>
    </row>
    <row r="32" spans="53:86">
      <c r="BA32" s="30" t="s">
        <v>234</v>
      </c>
      <c r="BB32" s="30"/>
      <c r="BC32" s="30"/>
      <c r="BD32" s="30"/>
      <c r="BE32" s="30"/>
      <c r="BF32" s="30"/>
      <c r="BG32" s="30"/>
      <c r="BH32" s="30"/>
      <c r="BI32" s="30"/>
      <c r="BJ32" s="30"/>
      <c r="BK32" s="30"/>
      <c r="BL32" s="30"/>
      <c r="BM32" s="54" t="s">
        <v>335</v>
      </c>
      <c r="BN32" s="30"/>
      <c r="BO32" s="30"/>
      <c r="BP32" s="30"/>
      <c r="BQ32" s="30"/>
      <c r="BR32" s="30"/>
      <c r="BS32" s="30"/>
      <c r="BT32" s="30"/>
      <c r="BU32" s="30"/>
      <c r="BV32" s="30"/>
      <c r="BW32" s="30"/>
      <c r="BX32" s="30"/>
      <c r="BY32" s="30"/>
      <c r="BZ32" s="30"/>
      <c r="CA32" s="30"/>
      <c r="CB32" s="30"/>
      <c r="CC32" s="30"/>
      <c r="CD32" s="30"/>
      <c r="CE32" s="30"/>
      <c r="CF32" s="30"/>
      <c r="CG32" s="30"/>
      <c r="CH32" s="30"/>
    </row>
    <row r="33" spans="53:86">
      <c r="BA33" s="30" t="s">
        <v>235</v>
      </c>
      <c r="BB33" s="30"/>
      <c r="BC33" s="30"/>
      <c r="BD33" s="30"/>
      <c r="BE33" s="30"/>
      <c r="BF33" s="30"/>
      <c r="BG33" s="30"/>
      <c r="BH33" s="30"/>
      <c r="BI33" s="30"/>
      <c r="BJ33" s="30"/>
      <c r="BK33" s="30"/>
      <c r="BL33" s="30"/>
      <c r="BM33" s="54" t="s">
        <v>336</v>
      </c>
      <c r="BN33" s="30"/>
      <c r="BO33" s="30"/>
      <c r="BP33" s="30"/>
      <c r="BQ33" s="30"/>
      <c r="BR33" s="30"/>
      <c r="BS33" s="30"/>
      <c r="BT33" s="30"/>
      <c r="BU33" s="30"/>
      <c r="BV33" s="30"/>
      <c r="BW33" s="30"/>
      <c r="BX33" s="30"/>
      <c r="BY33" s="30"/>
      <c r="BZ33" s="30"/>
      <c r="CA33" s="30"/>
      <c r="CB33" s="30"/>
      <c r="CC33" s="30"/>
      <c r="CD33" s="30"/>
      <c r="CE33" s="30"/>
      <c r="CF33" s="30"/>
      <c r="CG33" s="30"/>
      <c r="CH33" s="30"/>
    </row>
    <row r="34" spans="53:86">
      <c r="BA34" s="30" t="s">
        <v>236</v>
      </c>
      <c r="BB34" s="30"/>
      <c r="BC34" s="30"/>
      <c r="BD34" s="30"/>
      <c r="BE34" s="30"/>
      <c r="BF34" s="30"/>
      <c r="BG34" s="30"/>
      <c r="BH34" s="30"/>
      <c r="BI34" s="30"/>
      <c r="BJ34" s="30"/>
      <c r="BK34" s="30"/>
      <c r="BL34" s="30"/>
      <c r="BM34" s="54" t="s">
        <v>337</v>
      </c>
      <c r="BN34" s="30"/>
      <c r="BO34" s="30"/>
      <c r="BP34" s="30"/>
      <c r="BQ34" s="30"/>
      <c r="BR34" s="30"/>
      <c r="BS34" s="30"/>
      <c r="BT34" s="30"/>
      <c r="BU34" s="30"/>
      <c r="BV34" s="30"/>
      <c r="BW34" s="30"/>
      <c r="BX34" s="30"/>
      <c r="BY34" s="30"/>
      <c r="BZ34" s="30"/>
      <c r="CA34" s="30"/>
      <c r="CB34" s="30"/>
      <c r="CC34" s="30"/>
      <c r="CD34" s="30"/>
      <c r="CE34" s="30"/>
      <c r="CF34" s="30"/>
      <c r="CG34" s="30"/>
      <c r="CH34" s="30"/>
    </row>
    <row r="35" spans="53:86">
      <c r="BA35" s="30" t="s">
        <v>237</v>
      </c>
      <c r="BB35" s="30"/>
      <c r="BC35" s="30"/>
      <c r="BD35" s="30"/>
      <c r="BE35" s="30"/>
      <c r="BF35" s="30"/>
      <c r="BG35" s="30"/>
      <c r="BH35" s="30"/>
      <c r="BI35" s="30"/>
      <c r="BJ35" s="30"/>
      <c r="BK35" s="30"/>
      <c r="BL35" s="30"/>
      <c r="BM35" s="54" t="s">
        <v>338</v>
      </c>
      <c r="BN35" s="30"/>
      <c r="BO35" s="30"/>
      <c r="BP35" s="30"/>
      <c r="BQ35" s="30"/>
      <c r="BR35" s="30"/>
      <c r="BS35" s="30"/>
      <c r="BT35" s="30"/>
      <c r="BU35" s="30"/>
      <c r="BV35" s="30"/>
      <c r="BW35" s="30"/>
      <c r="BX35" s="30"/>
      <c r="BY35" s="30"/>
      <c r="BZ35" s="30"/>
      <c r="CA35" s="30"/>
      <c r="CB35" s="30"/>
      <c r="CC35" s="30"/>
      <c r="CD35" s="30"/>
      <c r="CE35" s="30"/>
      <c r="CF35" s="30"/>
      <c r="CG35" s="30"/>
      <c r="CH35" s="30"/>
    </row>
    <row r="36" spans="53:86">
      <c r="BA36" s="30"/>
      <c r="BB36" s="30"/>
      <c r="BC36" s="30"/>
      <c r="BD36" s="30"/>
      <c r="BE36" s="30"/>
      <c r="BF36" s="30"/>
      <c r="BG36" s="30"/>
      <c r="BH36" s="30"/>
      <c r="BI36" s="30"/>
      <c r="BJ36" s="30"/>
      <c r="BK36" s="30"/>
      <c r="BL36" s="30"/>
      <c r="BM36" s="54" t="s">
        <v>339</v>
      </c>
      <c r="BN36" s="30"/>
      <c r="BO36" s="30"/>
      <c r="BP36" s="30"/>
      <c r="BQ36" s="30"/>
      <c r="BR36" s="30"/>
      <c r="BS36" s="30"/>
      <c r="BT36" s="30"/>
      <c r="BU36" s="30"/>
      <c r="BV36" s="30"/>
      <c r="BW36" s="30"/>
      <c r="BX36" s="30"/>
      <c r="BY36" s="30"/>
      <c r="BZ36" s="30"/>
      <c r="CA36" s="30"/>
      <c r="CB36" s="30"/>
      <c r="CC36" s="30"/>
      <c r="CD36" s="30"/>
      <c r="CE36" s="30"/>
      <c r="CF36" s="30"/>
      <c r="CG36" s="30"/>
      <c r="CH36" s="30"/>
    </row>
    <row r="37" spans="53:86">
      <c r="BA37" s="30"/>
      <c r="BB37" s="30"/>
      <c r="BC37" s="30"/>
      <c r="BD37" s="30"/>
      <c r="BE37" s="30"/>
      <c r="BF37" s="30"/>
      <c r="BG37" s="30"/>
      <c r="BH37" s="30"/>
      <c r="BI37" s="30"/>
      <c r="BJ37" s="30"/>
      <c r="BK37" s="30"/>
      <c r="BL37" s="30"/>
      <c r="BM37" s="54" t="s">
        <v>340</v>
      </c>
      <c r="BN37" s="30"/>
      <c r="BO37" s="30"/>
      <c r="BP37" s="30"/>
      <c r="BQ37" s="30"/>
      <c r="BR37" s="30"/>
      <c r="BS37" s="30"/>
      <c r="BT37" s="30"/>
      <c r="BU37" s="30"/>
      <c r="BV37" s="30"/>
      <c r="BW37" s="30"/>
      <c r="BX37" s="30"/>
      <c r="BY37" s="30"/>
      <c r="BZ37" s="30"/>
      <c r="CA37" s="30"/>
      <c r="CB37" s="30"/>
      <c r="CC37" s="30"/>
      <c r="CD37" s="30"/>
      <c r="CE37" s="30"/>
      <c r="CF37" s="30"/>
      <c r="CG37" s="30"/>
      <c r="CH37" s="30"/>
    </row>
    <row r="38" spans="53:86">
      <c r="BA38" s="59" t="s">
        <v>566</v>
      </c>
      <c r="BB38" s="30"/>
      <c r="BC38" s="30"/>
      <c r="BD38" s="30"/>
      <c r="BE38" s="30"/>
      <c r="BF38" s="30"/>
      <c r="BG38" s="30"/>
      <c r="BH38" s="30"/>
      <c r="BI38" s="30"/>
      <c r="BJ38" s="30"/>
      <c r="BK38" s="30"/>
      <c r="BL38" s="30"/>
      <c r="BM38" s="54" t="s">
        <v>469</v>
      </c>
      <c r="BN38" s="30"/>
      <c r="BO38" s="30"/>
      <c r="BP38" s="30"/>
      <c r="BQ38" s="30"/>
      <c r="BR38" s="30"/>
      <c r="BS38" s="30"/>
      <c r="BT38" s="30"/>
      <c r="BU38" s="30"/>
      <c r="BV38" s="30"/>
      <c r="BW38" s="30"/>
      <c r="BX38" s="30"/>
      <c r="BY38" s="30"/>
      <c r="BZ38" s="30"/>
      <c r="CA38" s="30"/>
      <c r="CB38" s="30"/>
      <c r="CC38" s="30"/>
      <c r="CD38" s="30"/>
      <c r="CE38" s="30"/>
      <c r="CF38" s="30"/>
      <c r="CG38" s="30"/>
      <c r="CH38" s="30"/>
    </row>
    <row r="39" spans="53:86" ht="15">
      <c r="BA39" s="60" t="s">
        <v>567</v>
      </c>
      <c r="BB39" s="30"/>
      <c r="BC39" s="30"/>
      <c r="BD39" s="30"/>
      <c r="BE39" s="30"/>
      <c r="BF39" s="30"/>
      <c r="BG39" s="30"/>
      <c r="BH39" s="30"/>
      <c r="BI39" s="30"/>
      <c r="BJ39" s="30"/>
      <c r="BK39" s="30"/>
      <c r="BL39" s="30"/>
      <c r="BM39" s="55" t="s">
        <v>341</v>
      </c>
      <c r="BN39" s="30"/>
      <c r="BO39" s="30"/>
      <c r="BP39" s="30"/>
      <c r="BQ39" s="30"/>
      <c r="BR39" s="30"/>
      <c r="BS39" s="30"/>
      <c r="BT39" s="30"/>
      <c r="BU39" s="30"/>
      <c r="BV39" s="30"/>
      <c r="BW39" s="30"/>
      <c r="BX39" s="30"/>
      <c r="BY39" s="30"/>
      <c r="BZ39" s="30"/>
      <c r="CA39" s="30"/>
      <c r="CB39" s="30"/>
      <c r="CC39" s="30"/>
      <c r="CD39" s="30"/>
      <c r="CE39" s="30"/>
      <c r="CF39" s="30"/>
      <c r="CG39" s="30"/>
      <c r="CH39" s="30"/>
    </row>
    <row r="40" spans="53:86">
      <c r="BA40" s="61" t="s">
        <v>95</v>
      </c>
      <c r="BB40" s="30"/>
      <c r="BC40" s="30"/>
      <c r="BD40" s="30"/>
      <c r="BE40" s="30"/>
      <c r="BF40" s="30"/>
      <c r="BG40" s="30"/>
      <c r="BH40" s="30"/>
      <c r="BI40" s="30"/>
      <c r="BJ40" s="30"/>
      <c r="BK40" s="30"/>
      <c r="BL40" s="30"/>
      <c r="BM40" s="54" t="s">
        <v>342</v>
      </c>
      <c r="BN40" s="30"/>
      <c r="BO40" s="30"/>
      <c r="BP40" s="30"/>
      <c r="BQ40" s="30"/>
      <c r="BR40" s="30"/>
      <c r="BS40" s="30"/>
      <c r="BT40" s="30"/>
      <c r="BU40" s="30"/>
      <c r="BV40" s="30"/>
      <c r="BW40" s="30"/>
      <c r="BX40" s="30"/>
      <c r="BY40" s="30"/>
      <c r="BZ40" s="30"/>
      <c r="CA40" s="30"/>
      <c r="CB40" s="30"/>
      <c r="CC40" s="30"/>
      <c r="CD40" s="30"/>
      <c r="CE40" s="30"/>
      <c r="CF40" s="30"/>
      <c r="CG40" s="30"/>
      <c r="CH40" s="30"/>
    </row>
    <row r="41" spans="53:86" ht="25.5">
      <c r="BA41" s="61" t="s">
        <v>624</v>
      </c>
      <c r="BB41" s="30"/>
      <c r="BC41" s="30"/>
      <c r="BD41" s="30"/>
      <c r="BE41" s="30"/>
      <c r="BF41" s="30"/>
      <c r="BG41" s="30"/>
      <c r="BH41" s="30"/>
      <c r="BI41" s="30"/>
      <c r="BJ41" s="30"/>
      <c r="BK41" s="30"/>
      <c r="BL41" s="30"/>
      <c r="BM41" s="54" t="s">
        <v>343</v>
      </c>
      <c r="BN41" s="30"/>
      <c r="BO41" s="30"/>
      <c r="BP41" s="30"/>
      <c r="BQ41" s="30"/>
      <c r="BR41" s="30"/>
      <c r="BS41" s="30"/>
      <c r="BT41" s="30"/>
      <c r="BU41" s="30"/>
      <c r="BV41" s="30"/>
      <c r="BW41" s="30"/>
      <c r="BX41" s="30"/>
      <c r="BY41" s="30"/>
      <c r="BZ41" s="30"/>
      <c r="CA41" s="30"/>
      <c r="CB41" s="30"/>
      <c r="CC41" s="30"/>
      <c r="CD41" s="30"/>
      <c r="CE41" s="30"/>
      <c r="CF41" s="30"/>
      <c r="CG41" s="30"/>
      <c r="CH41" s="30"/>
    </row>
    <row r="42" spans="53:86">
      <c r="BA42" s="61" t="s">
        <v>625</v>
      </c>
      <c r="BB42" s="30"/>
      <c r="BC42" s="30"/>
      <c r="BD42" s="30"/>
      <c r="BE42" s="30"/>
      <c r="BF42" s="30"/>
      <c r="BG42" s="30"/>
      <c r="BH42" s="30"/>
      <c r="BI42" s="30"/>
      <c r="BJ42" s="30"/>
      <c r="BK42" s="30"/>
      <c r="BL42" s="30"/>
      <c r="BM42" s="54" t="s">
        <v>344</v>
      </c>
      <c r="BN42" s="30"/>
      <c r="BO42" s="30"/>
      <c r="BP42" s="30"/>
      <c r="BQ42" s="30"/>
      <c r="BR42" s="30"/>
      <c r="BS42" s="30"/>
      <c r="BT42" s="30"/>
      <c r="BU42" s="30"/>
      <c r="BV42" s="30"/>
      <c r="BW42" s="30"/>
      <c r="BX42" s="30"/>
      <c r="BY42" s="30"/>
      <c r="BZ42" s="30"/>
      <c r="CA42" s="30"/>
      <c r="CB42" s="30"/>
      <c r="CC42" s="30"/>
      <c r="CD42" s="30"/>
      <c r="CE42" s="30"/>
      <c r="CF42" s="30"/>
      <c r="CG42" s="30"/>
      <c r="CH42" s="30"/>
    </row>
    <row r="43" spans="53:86">
      <c r="BA43" s="61" t="s">
        <v>22</v>
      </c>
      <c r="BB43" s="30"/>
      <c r="BC43" s="30"/>
      <c r="BD43" s="30"/>
      <c r="BE43" s="30"/>
      <c r="BF43" s="30"/>
      <c r="BG43" s="30"/>
      <c r="BH43" s="30"/>
      <c r="BI43" s="30"/>
      <c r="BJ43" s="30"/>
      <c r="BK43" s="30"/>
      <c r="BL43" s="30"/>
      <c r="BM43" s="54" t="s">
        <v>345</v>
      </c>
      <c r="BN43" s="30"/>
      <c r="BO43" s="30"/>
      <c r="BP43" s="30"/>
      <c r="BQ43" s="30"/>
      <c r="BR43" s="30"/>
      <c r="BS43" s="30"/>
      <c r="BT43" s="30"/>
      <c r="BU43" s="30"/>
      <c r="BV43" s="30"/>
      <c r="BW43" s="30"/>
      <c r="BX43" s="30"/>
      <c r="BY43" s="30"/>
      <c r="BZ43" s="30"/>
      <c r="CA43" s="30"/>
      <c r="CB43" s="30"/>
      <c r="CC43" s="30"/>
      <c r="CD43" s="30"/>
      <c r="CE43" s="30"/>
      <c r="CF43" s="30"/>
      <c r="CG43" s="30"/>
      <c r="CH43" s="30"/>
    </row>
    <row r="44" spans="53:86">
      <c r="BA44" s="61" t="s">
        <v>626</v>
      </c>
      <c r="BB44" s="30"/>
      <c r="BC44" s="30"/>
      <c r="BD44" s="30"/>
      <c r="BE44" s="30"/>
      <c r="BF44" s="30"/>
      <c r="BG44" s="30"/>
      <c r="BH44" s="30"/>
      <c r="BI44" s="30"/>
      <c r="BJ44" s="30"/>
      <c r="BK44" s="30"/>
      <c r="BL44" s="30"/>
      <c r="BM44" s="54" t="s">
        <v>346</v>
      </c>
      <c r="BN44" s="30"/>
      <c r="BO44" s="30"/>
      <c r="BP44" s="30"/>
      <c r="BQ44" s="30"/>
      <c r="BR44" s="30"/>
      <c r="BS44" s="30"/>
      <c r="BT44" s="30"/>
      <c r="BU44" s="30"/>
      <c r="BV44" s="30"/>
      <c r="BW44" s="30"/>
      <c r="BX44" s="30"/>
      <c r="BY44" s="30"/>
      <c r="BZ44" s="30"/>
      <c r="CA44" s="30"/>
      <c r="CB44" s="30"/>
      <c r="CC44" s="30"/>
      <c r="CD44" s="30"/>
      <c r="CE44" s="30"/>
      <c r="CF44" s="30"/>
      <c r="CG44" s="30"/>
      <c r="CH44" s="30"/>
    </row>
    <row r="45" spans="53:86" ht="15">
      <c r="BA45" s="60" t="s">
        <v>568</v>
      </c>
      <c r="BB45" s="30"/>
      <c r="BC45" s="30"/>
      <c r="BD45" s="30"/>
      <c r="BE45" s="30"/>
      <c r="BF45" s="30"/>
      <c r="BG45" s="30"/>
      <c r="BH45" s="30"/>
      <c r="BI45" s="30"/>
      <c r="BJ45" s="30"/>
      <c r="BK45" s="30"/>
      <c r="BL45" s="30"/>
      <c r="BM45" s="54" t="s">
        <v>347</v>
      </c>
      <c r="BN45" s="30"/>
      <c r="BO45" s="30"/>
      <c r="BP45" s="30"/>
      <c r="BQ45" s="30"/>
      <c r="BR45" s="30"/>
      <c r="BS45" s="30"/>
      <c r="BT45" s="30"/>
      <c r="BU45" s="30"/>
      <c r="BV45" s="30"/>
      <c r="BW45" s="30"/>
      <c r="BX45" s="30"/>
      <c r="BY45" s="30"/>
      <c r="BZ45" s="30"/>
      <c r="CA45" s="30"/>
      <c r="CB45" s="30"/>
      <c r="CC45" s="30"/>
      <c r="CD45" s="30"/>
      <c r="CE45" s="30"/>
      <c r="CF45" s="30"/>
      <c r="CG45" s="30"/>
      <c r="CH45" s="30"/>
    </row>
    <row r="46" spans="53:86">
      <c r="BA46" t="s">
        <v>569</v>
      </c>
      <c r="BB46" s="30"/>
      <c r="BC46" s="30"/>
      <c r="BD46" s="30"/>
      <c r="BE46" s="30"/>
      <c r="BF46" s="30"/>
      <c r="BG46" s="30"/>
      <c r="BH46" s="30"/>
      <c r="BI46" s="30"/>
      <c r="BJ46" s="30"/>
      <c r="BK46" s="30"/>
      <c r="BL46" s="30"/>
      <c r="BM46" s="54" t="s">
        <v>348</v>
      </c>
      <c r="BN46" s="30"/>
      <c r="BO46" s="30"/>
      <c r="BP46" s="30"/>
      <c r="BQ46" s="30"/>
      <c r="BR46" s="30"/>
      <c r="BS46" s="30"/>
      <c r="BT46" s="30"/>
      <c r="BU46" s="30"/>
      <c r="BV46" s="30"/>
      <c r="BW46" s="30"/>
      <c r="BX46" s="30"/>
      <c r="BY46" s="30"/>
      <c r="BZ46" s="30"/>
      <c r="CA46" s="30"/>
      <c r="CB46" s="30"/>
      <c r="CC46" s="30"/>
      <c r="CD46" s="30"/>
      <c r="CE46" s="30"/>
      <c r="CF46" s="30"/>
      <c r="CG46" s="30"/>
      <c r="CH46" s="30"/>
    </row>
    <row r="47" spans="53:86">
      <c r="BA47" t="s">
        <v>570</v>
      </c>
      <c r="BB47" s="30"/>
      <c r="BC47" s="30"/>
      <c r="BD47" s="30"/>
      <c r="BE47" s="30"/>
      <c r="BF47" s="30"/>
      <c r="BG47" s="30"/>
      <c r="BH47" s="30"/>
      <c r="BI47" s="30"/>
      <c r="BJ47" s="30"/>
      <c r="BK47" s="30"/>
      <c r="BL47" s="30"/>
      <c r="BM47" s="54" t="s">
        <v>349</v>
      </c>
      <c r="BN47" s="30"/>
      <c r="BO47" s="30"/>
      <c r="BP47" s="30"/>
      <c r="BQ47" s="30"/>
      <c r="BR47" s="30"/>
      <c r="BS47" s="30"/>
      <c r="BT47" s="30"/>
      <c r="BU47" s="30"/>
      <c r="BV47" s="30"/>
      <c r="BW47" s="30"/>
      <c r="BX47" s="30"/>
      <c r="BY47" s="30"/>
      <c r="BZ47" s="30"/>
      <c r="CA47" s="30"/>
      <c r="CB47" s="30"/>
      <c r="CC47" s="30"/>
      <c r="CD47" s="30"/>
      <c r="CE47" s="30"/>
      <c r="CF47" s="30"/>
      <c r="CG47" s="30"/>
      <c r="CH47" s="30"/>
    </row>
    <row r="48" spans="53:86">
      <c r="BA48" t="s">
        <v>571</v>
      </c>
      <c r="BB48" s="30"/>
      <c r="BC48" s="30"/>
      <c r="BD48" s="30"/>
      <c r="BE48" s="30"/>
      <c r="BF48" s="30"/>
      <c r="BG48" s="30"/>
      <c r="BH48" s="30"/>
      <c r="BI48" s="30"/>
      <c r="BJ48" s="30"/>
      <c r="BK48" s="30"/>
      <c r="BL48" s="30"/>
      <c r="BM48" s="54" t="s">
        <v>350</v>
      </c>
      <c r="BN48" s="30"/>
      <c r="BO48" s="30"/>
      <c r="BP48" s="30"/>
      <c r="BQ48" s="30"/>
      <c r="BR48" s="30"/>
      <c r="BS48" s="30"/>
      <c r="BT48" s="30"/>
      <c r="BU48" s="30"/>
      <c r="BV48" s="30"/>
      <c r="BW48" s="30"/>
      <c r="BX48" s="30"/>
      <c r="BY48" s="30"/>
      <c r="BZ48" s="30"/>
      <c r="CA48" s="30"/>
      <c r="CB48" s="30"/>
      <c r="CC48" s="30"/>
      <c r="CD48" s="30"/>
      <c r="CE48" s="30"/>
      <c r="CF48" s="30"/>
      <c r="CG48" s="30"/>
      <c r="CH48" s="30"/>
    </row>
    <row r="49" spans="53:86">
      <c r="BA49" t="s">
        <v>572</v>
      </c>
      <c r="BB49" s="30"/>
      <c r="BC49" s="30"/>
      <c r="BD49" s="30"/>
      <c r="BE49" s="30"/>
      <c r="BF49" s="30"/>
      <c r="BG49" s="30"/>
      <c r="BH49" s="30"/>
      <c r="BI49" s="30"/>
      <c r="BJ49" s="30"/>
      <c r="BK49" s="30"/>
      <c r="BL49" s="30"/>
      <c r="BM49" s="54" t="s">
        <v>351</v>
      </c>
      <c r="BN49" s="30"/>
      <c r="BO49" s="30"/>
      <c r="BP49" s="30"/>
      <c r="BQ49" s="30"/>
      <c r="BR49" s="30"/>
      <c r="BS49" s="30"/>
      <c r="BT49" s="30"/>
      <c r="BU49" s="30"/>
      <c r="BV49" s="30"/>
      <c r="BW49" s="30"/>
      <c r="BX49" s="30"/>
      <c r="BY49" s="30"/>
      <c r="BZ49" s="30"/>
      <c r="CA49" s="30"/>
      <c r="CB49" s="30"/>
      <c r="CC49" s="30"/>
      <c r="CD49" s="30"/>
      <c r="CE49" s="30"/>
      <c r="CF49" s="30"/>
      <c r="CG49" s="30"/>
      <c r="CH49" s="30"/>
    </row>
    <row r="50" spans="53:86">
      <c r="BA50" t="s">
        <v>573</v>
      </c>
      <c r="BB50" s="30"/>
      <c r="BC50" s="30"/>
      <c r="BD50" s="30"/>
      <c r="BE50" s="30"/>
      <c r="BF50" s="30"/>
      <c r="BG50" s="30"/>
      <c r="BH50" s="30"/>
      <c r="BI50" s="30"/>
      <c r="BJ50" s="30"/>
      <c r="BK50" s="30"/>
      <c r="BL50" s="30"/>
      <c r="BM50" s="54" t="s">
        <v>352</v>
      </c>
      <c r="BN50" s="30"/>
      <c r="BO50" s="30"/>
      <c r="BP50" s="30"/>
      <c r="BQ50" s="30"/>
      <c r="BR50" s="30"/>
      <c r="BS50" s="30"/>
      <c r="BT50" s="30"/>
      <c r="BU50" s="30"/>
      <c r="BV50" s="30"/>
      <c r="BW50" s="30"/>
      <c r="BX50" s="30"/>
      <c r="BY50" s="30"/>
      <c r="BZ50" s="30"/>
      <c r="CA50" s="30"/>
      <c r="CB50" s="30"/>
      <c r="CC50" s="30"/>
      <c r="CD50" s="30"/>
      <c r="CE50" s="30"/>
      <c r="CF50" s="30"/>
      <c r="CG50" s="30"/>
      <c r="CH50" s="30"/>
    </row>
    <row r="51" spans="53:86">
      <c r="BA51" t="s">
        <v>574</v>
      </c>
      <c r="BB51" s="30"/>
      <c r="BC51" s="30"/>
      <c r="BD51" s="30"/>
      <c r="BE51" s="30"/>
      <c r="BF51" s="30"/>
      <c r="BG51" s="30"/>
      <c r="BH51" s="30"/>
      <c r="BI51" s="30"/>
      <c r="BJ51" s="30"/>
      <c r="BK51" s="30"/>
      <c r="BL51" s="30"/>
      <c r="BM51" s="54" t="s">
        <v>353</v>
      </c>
      <c r="BN51" s="30"/>
      <c r="BO51" s="30"/>
      <c r="BP51" s="30"/>
      <c r="BQ51" s="30"/>
      <c r="BR51" s="30"/>
      <c r="BS51" s="30"/>
      <c r="BT51" s="30"/>
      <c r="BU51" s="30"/>
      <c r="BV51" s="30"/>
      <c r="BW51" s="30"/>
      <c r="BX51" s="30"/>
      <c r="BY51" s="30"/>
      <c r="BZ51" s="30"/>
      <c r="CA51" s="30"/>
      <c r="CB51" s="30"/>
      <c r="CC51" s="30"/>
      <c r="CD51" s="30"/>
      <c r="CE51" s="30"/>
      <c r="CF51" s="30"/>
      <c r="CG51" s="30"/>
      <c r="CH51" s="30"/>
    </row>
    <row r="52" spans="53:86">
      <c r="BA52" t="s">
        <v>575</v>
      </c>
      <c r="BB52" s="30"/>
      <c r="BC52" s="30"/>
      <c r="BD52" s="30"/>
      <c r="BE52" s="30"/>
      <c r="BF52" s="30"/>
      <c r="BG52" s="30"/>
      <c r="BH52" s="30"/>
      <c r="BI52" s="30"/>
      <c r="BJ52" s="30"/>
      <c r="BK52" s="30"/>
      <c r="BL52" s="30"/>
      <c r="BM52" s="54" t="s">
        <v>354</v>
      </c>
      <c r="BN52" s="30"/>
      <c r="BO52" s="30"/>
      <c r="BP52" s="30"/>
      <c r="BQ52" s="30"/>
      <c r="BR52" s="30"/>
      <c r="BS52" s="30"/>
      <c r="BT52" s="30"/>
      <c r="BU52" s="30"/>
      <c r="BV52" s="30"/>
      <c r="BW52" s="30"/>
      <c r="BX52" s="30"/>
      <c r="BY52" s="30"/>
      <c r="BZ52" s="30"/>
      <c r="CA52" s="30"/>
      <c r="CB52" s="30"/>
      <c r="CC52" s="30"/>
      <c r="CD52" s="30"/>
      <c r="CE52" s="30"/>
      <c r="CF52" s="30"/>
      <c r="CG52" s="30"/>
      <c r="CH52" s="30"/>
    </row>
    <row r="53" spans="53:86">
      <c r="BA53" t="s">
        <v>576</v>
      </c>
      <c r="BB53" s="30"/>
      <c r="BC53" s="30"/>
      <c r="BD53" s="30"/>
      <c r="BE53" s="30"/>
      <c r="BF53" s="30"/>
      <c r="BG53" s="30"/>
      <c r="BH53" s="30"/>
      <c r="BI53" s="30"/>
      <c r="BJ53" s="30"/>
      <c r="BK53" s="30"/>
      <c r="BL53" s="30"/>
      <c r="BM53" s="54" t="s">
        <v>355</v>
      </c>
      <c r="BN53" s="30"/>
      <c r="BO53" s="30"/>
      <c r="BP53" s="30"/>
      <c r="BQ53" s="30"/>
      <c r="BR53" s="30"/>
      <c r="BS53" s="30"/>
      <c r="BT53" s="30"/>
      <c r="BU53" s="30"/>
      <c r="BV53" s="30"/>
      <c r="BW53" s="30"/>
      <c r="BX53" s="30"/>
      <c r="BY53" s="30"/>
      <c r="BZ53" s="30"/>
      <c r="CA53" s="30"/>
      <c r="CB53" s="30"/>
      <c r="CC53" s="30"/>
      <c r="CD53" s="30"/>
      <c r="CE53" s="30"/>
      <c r="CF53" s="30"/>
      <c r="CG53" s="30"/>
      <c r="CH53" s="30"/>
    </row>
    <row r="54" spans="53:86">
      <c r="BA54" t="s">
        <v>577</v>
      </c>
      <c r="BB54" s="30"/>
      <c r="BC54" s="30"/>
      <c r="BD54" s="30"/>
      <c r="BE54" s="30"/>
      <c r="BF54" s="30"/>
      <c r="BG54" s="30"/>
      <c r="BH54" s="30"/>
      <c r="BI54" s="30"/>
      <c r="BJ54" s="30"/>
      <c r="BK54" s="30"/>
      <c r="BL54" s="30"/>
      <c r="BM54" s="54" t="s">
        <v>356</v>
      </c>
      <c r="BN54" s="30"/>
      <c r="BO54" s="30"/>
      <c r="BP54" s="30"/>
      <c r="BQ54" s="30"/>
      <c r="BR54" s="30"/>
      <c r="BS54" s="30"/>
      <c r="BT54" s="30"/>
      <c r="BU54" s="30"/>
      <c r="BV54" s="30"/>
      <c r="BW54" s="30"/>
      <c r="BX54" s="30"/>
      <c r="BY54" s="30"/>
      <c r="BZ54" s="30"/>
      <c r="CA54" s="30"/>
      <c r="CB54" s="30"/>
      <c r="CC54" s="30"/>
      <c r="CD54" s="30"/>
      <c r="CE54" s="30"/>
      <c r="CF54" s="30"/>
      <c r="CG54" s="30"/>
      <c r="CH54" s="30"/>
    </row>
    <row r="55" spans="53:86" ht="15">
      <c r="BA55" s="60" t="s">
        <v>620</v>
      </c>
      <c r="BB55" s="30"/>
      <c r="BC55" s="30"/>
      <c r="BD55" s="30"/>
      <c r="BE55" s="30"/>
      <c r="BF55" s="30"/>
      <c r="BG55" s="30"/>
      <c r="BH55" s="30"/>
      <c r="BI55" s="30"/>
      <c r="BJ55" s="30"/>
      <c r="BK55" s="30"/>
      <c r="BL55" s="30"/>
      <c r="BM55" s="54"/>
      <c r="BN55" s="30"/>
      <c r="BO55" s="30"/>
      <c r="BP55" s="30"/>
      <c r="BQ55" s="30"/>
      <c r="BR55" s="30"/>
      <c r="BS55" s="30"/>
      <c r="BT55" s="30"/>
      <c r="BU55" s="30"/>
      <c r="BV55" s="30"/>
      <c r="BW55" s="30"/>
      <c r="BX55" s="30"/>
      <c r="BY55" s="30"/>
      <c r="BZ55" s="30"/>
      <c r="CA55" s="30"/>
      <c r="CB55" s="30"/>
      <c r="CC55" s="30"/>
      <c r="CD55" s="30"/>
      <c r="CE55" s="30"/>
      <c r="CF55" s="30"/>
      <c r="CG55" s="30"/>
      <c r="CH55" s="30"/>
    </row>
    <row r="56" spans="53:86">
      <c r="BA56" t="s">
        <v>617</v>
      </c>
      <c r="BB56" s="30"/>
      <c r="BC56" s="30"/>
      <c r="BD56" s="30"/>
      <c r="BE56" s="30"/>
      <c r="BF56" s="30"/>
      <c r="BG56" s="30"/>
      <c r="BH56" s="30"/>
      <c r="BI56" s="30"/>
      <c r="BJ56" s="30"/>
      <c r="BK56" s="30"/>
      <c r="BL56" s="30"/>
      <c r="BM56" s="54"/>
      <c r="BN56" s="30"/>
      <c r="BO56" s="30"/>
      <c r="BP56" s="30"/>
      <c r="BQ56" s="30"/>
      <c r="BR56" s="30"/>
      <c r="BS56" s="30"/>
      <c r="BT56" s="30"/>
      <c r="BU56" s="30"/>
      <c r="BV56" s="30"/>
      <c r="BW56" s="30"/>
      <c r="BX56" s="30"/>
      <c r="BY56" s="30"/>
      <c r="BZ56" s="30"/>
      <c r="CA56" s="30"/>
      <c r="CB56" s="30"/>
      <c r="CC56" s="30"/>
      <c r="CD56" s="30"/>
      <c r="CE56" s="30"/>
      <c r="CF56" s="30"/>
      <c r="CG56" s="30"/>
      <c r="CH56" s="30"/>
    </row>
    <row r="57" spans="53:86">
      <c r="BA57" t="s">
        <v>618</v>
      </c>
      <c r="BB57" s="30"/>
      <c r="BC57" s="30"/>
      <c r="BD57" s="30"/>
      <c r="BE57" s="30"/>
      <c r="BF57" s="30"/>
      <c r="BG57" s="30"/>
      <c r="BH57" s="30"/>
      <c r="BI57" s="30"/>
      <c r="BJ57" s="30"/>
      <c r="BK57" s="30"/>
      <c r="BL57" s="30"/>
      <c r="BM57" s="54"/>
      <c r="BN57" s="30"/>
      <c r="BO57" s="30"/>
      <c r="BP57" s="30"/>
      <c r="BQ57" s="30"/>
      <c r="BR57" s="30"/>
      <c r="BS57" s="30"/>
      <c r="BT57" s="30"/>
      <c r="BU57" s="30"/>
      <c r="BV57" s="30"/>
      <c r="BW57" s="30"/>
      <c r="BX57" s="30"/>
      <c r="BY57" s="30"/>
      <c r="BZ57" s="30"/>
      <c r="CA57" s="30"/>
      <c r="CB57" s="30"/>
      <c r="CC57" s="30"/>
      <c r="CD57" s="30"/>
      <c r="CE57" s="30"/>
      <c r="CF57" s="30"/>
      <c r="CG57" s="30"/>
      <c r="CH57" s="30"/>
    </row>
    <row r="58" spans="53:86">
      <c r="BA58" t="s">
        <v>619</v>
      </c>
      <c r="BB58" s="30"/>
      <c r="BC58" s="30"/>
      <c r="BD58" s="30"/>
      <c r="BE58" s="30"/>
      <c r="BF58" s="30"/>
      <c r="BG58" s="30"/>
      <c r="BH58" s="30"/>
      <c r="BI58" s="30"/>
      <c r="BJ58" s="30"/>
      <c r="BK58" s="30"/>
      <c r="BL58" s="30"/>
      <c r="BM58" s="54"/>
      <c r="BN58" s="30"/>
      <c r="BO58" s="30"/>
      <c r="BP58" s="30"/>
      <c r="BQ58" s="30"/>
      <c r="BR58" s="30"/>
      <c r="BS58" s="30"/>
      <c r="BT58" s="30"/>
      <c r="BU58" s="30"/>
      <c r="BV58" s="30"/>
      <c r="BW58" s="30"/>
      <c r="BX58" s="30"/>
      <c r="BY58" s="30"/>
      <c r="BZ58" s="30"/>
      <c r="CA58" s="30"/>
      <c r="CB58" s="30"/>
      <c r="CC58" s="30"/>
      <c r="CD58" s="30"/>
      <c r="CE58" s="30"/>
      <c r="CF58" s="30"/>
      <c r="CG58" s="30"/>
      <c r="CH58" s="30"/>
    </row>
    <row r="59" spans="53:86" ht="15">
      <c r="BA59" s="60" t="s">
        <v>578</v>
      </c>
      <c r="BB59" s="30"/>
      <c r="BC59" s="30"/>
      <c r="BD59" s="30"/>
      <c r="BE59" s="30"/>
      <c r="BF59" s="30"/>
      <c r="BG59" s="30"/>
      <c r="BH59" s="30"/>
      <c r="BI59" s="30"/>
      <c r="BJ59" s="30"/>
      <c r="BK59" s="30"/>
      <c r="BL59" s="30"/>
      <c r="BM59" s="55" t="s">
        <v>357</v>
      </c>
      <c r="BN59" s="30"/>
      <c r="BO59" s="30"/>
      <c r="BP59" s="30"/>
      <c r="BQ59" s="30"/>
      <c r="BR59" s="30"/>
      <c r="BS59" s="30"/>
      <c r="BT59" s="30"/>
      <c r="BU59" s="30"/>
      <c r="BV59" s="30"/>
      <c r="BW59" s="30"/>
      <c r="BX59" s="30"/>
      <c r="BY59" s="30"/>
      <c r="BZ59" s="30"/>
      <c r="CA59" s="30"/>
      <c r="CB59" s="30"/>
      <c r="CC59" s="30"/>
      <c r="CD59" s="30"/>
      <c r="CE59" s="30"/>
      <c r="CF59" s="30"/>
      <c r="CG59" s="30"/>
      <c r="CH59" s="30"/>
    </row>
    <row r="60" spans="53:86">
      <c r="BA60" t="s">
        <v>579</v>
      </c>
      <c r="BB60" s="30"/>
      <c r="BC60" s="30"/>
      <c r="BD60" s="30"/>
      <c r="BE60" s="30"/>
      <c r="BF60" s="30"/>
      <c r="BG60" s="30"/>
      <c r="BH60" s="30"/>
      <c r="BI60" s="30"/>
      <c r="BJ60" s="30"/>
      <c r="BK60" s="30"/>
      <c r="BL60" s="30"/>
      <c r="BM60" s="54" t="s">
        <v>358</v>
      </c>
      <c r="BN60" s="30"/>
      <c r="BO60" s="30"/>
      <c r="BP60" s="30"/>
      <c r="BQ60" s="30"/>
      <c r="BR60" s="30"/>
      <c r="BS60" s="30"/>
      <c r="BT60" s="30"/>
      <c r="BU60" s="30"/>
      <c r="BV60" s="30"/>
      <c r="BW60" s="30"/>
      <c r="BX60" s="30"/>
      <c r="BY60" s="30"/>
      <c r="BZ60" s="30"/>
      <c r="CA60" s="30"/>
      <c r="CB60" s="30"/>
      <c r="CC60" s="30"/>
      <c r="CD60" s="30"/>
      <c r="CE60" s="30"/>
      <c r="CF60" s="30"/>
      <c r="CG60" s="30"/>
      <c r="CH60" s="30"/>
    </row>
    <row r="61" spans="53:86">
      <c r="BA61" t="s">
        <v>580</v>
      </c>
      <c r="BB61" s="30"/>
      <c r="BC61" s="30"/>
      <c r="BD61" s="30"/>
      <c r="BE61" s="30"/>
      <c r="BF61" s="30"/>
      <c r="BG61" s="30"/>
      <c r="BH61" s="30"/>
      <c r="BI61" s="30"/>
      <c r="BJ61" s="30"/>
      <c r="BK61" s="30"/>
      <c r="BL61" s="30"/>
      <c r="BM61" s="54" t="s">
        <v>359</v>
      </c>
      <c r="BN61" s="30"/>
      <c r="BO61" s="30"/>
      <c r="BP61" s="30"/>
      <c r="BQ61" s="30"/>
      <c r="BR61" s="30"/>
      <c r="BS61" s="30"/>
      <c r="BT61" s="30"/>
      <c r="BU61" s="30"/>
      <c r="BV61" s="30"/>
      <c r="BW61" s="30"/>
      <c r="BX61" s="30"/>
      <c r="BY61" s="30"/>
      <c r="BZ61" s="30"/>
      <c r="CA61" s="30"/>
      <c r="CB61" s="30"/>
      <c r="CC61" s="30"/>
      <c r="CD61" s="30"/>
      <c r="CE61" s="30"/>
      <c r="CF61" s="30"/>
      <c r="CG61" s="30"/>
      <c r="CH61" s="30"/>
    </row>
    <row r="62" spans="53:86">
      <c r="BA62" t="s">
        <v>581</v>
      </c>
      <c r="BB62" s="30"/>
      <c r="BC62" s="30"/>
      <c r="BD62" s="30"/>
      <c r="BE62" s="30"/>
      <c r="BF62" s="30"/>
      <c r="BG62" s="30"/>
      <c r="BH62" s="30"/>
      <c r="BI62" s="30"/>
      <c r="BJ62" s="30"/>
      <c r="BK62" s="30"/>
      <c r="BL62" s="30"/>
      <c r="BM62" s="54" t="s">
        <v>360</v>
      </c>
      <c r="BN62" s="30"/>
      <c r="BO62" s="30"/>
      <c r="BP62" s="30"/>
      <c r="BQ62" s="30"/>
      <c r="BR62" s="30"/>
      <c r="BS62" s="30"/>
      <c r="BT62" s="30"/>
      <c r="BU62" s="30"/>
      <c r="BV62" s="30"/>
      <c r="BW62" s="30"/>
      <c r="BX62" s="30"/>
      <c r="BY62" s="30"/>
      <c r="BZ62" s="30"/>
      <c r="CA62" s="30"/>
      <c r="CB62" s="30"/>
      <c r="CC62" s="30"/>
      <c r="CD62" s="30"/>
      <c r="CE62" s="30"/>
      <c r="CF62" s="30"/>
      <c r="CG62" s="30"/>
      <c r="CH62" s="30"/>
    </row>
    <row r="63" spans="53:86">
      <c r="BA63" t="s">
        <v>582</v>
      </c>
      <c r="BB63" s="30"/>
      <c r="BC63" s="30"/>
      <c r="BD63" s="30"/>
      <c r="BE63" s="30"/>
      <c r="BF63" s="30"/>
      <c r="BG63" s="30"/>
      <c r="BH63" s="30"/>
      <c r="BI63" s="30"/>
      <c r="BJ63" s="30"/>
      <c r="BK63" s="30"/>
      <c r="BL63" s="30"/>
      <c r="BM63" s="54" t="s">
        <v>361</v>
      </c>
      <c r="BN63" s="30"/>
      <c r="BO63" s="30"/>
      <c r="BP63" s="30"/>
      <c r="BQ63" s="30"/>
      <c r="BR63" s="30"/>
      <c r="BS63" s="30"/>
      <c r="BT63" s="30"/>
      <c r="BU63" s="30"/>
      <c r="BV63" s="30"/>
      <c r="BW63" s="30"/>
      <c r="BX63" s="30"/>
      <c r="BY63" s="30"/>
      <c r="BZ63" s="30"/>
      <c r="CA63" s="30"/>
      <c r="CB63" s="30"/>
      <c r="CC63" s="30"/>
      <c r="CD63" s="30"/>
      <c r="CE63" s="30"/>
      <c r="CF63" s="30"/>
      <c r="CG63" s="30"/>
      <c r="CH63" s="30"/>
    </row>
    <row r="64" spans="53:86">
      <c r="BA64" t="s">
        <v>39</v>
      </c>
      <c r="BB64" s="30"/>
      <c r="BC64" s="30"/>
      <c r="BD64" s="30"/>
      <c r="BE64" s="30"/>
      <c r="BF64" s="30"/>
      <c r="BG64" s="30"/>
      <c r="BH64" s="30"/>
      <c r="BI64" s="30"/>
      <c r="BJ64" s="30"/>
      <c r="BK64" s="30"/>
      <c r="BL64" s="30"/>
      <c r="BM64" s="54" t="s">
        <v>50</v>
      </c>
      <c r="BN64" s="30"/>
      <c r="BO64" s="30"/>
      <c r="BP64" s="30"/>
      <c r="BQ64" s="30"/>
      <c r="BR64" s="30"/>
      <c r="BS64" s="30"/>
      <c r="BT64" s="30"/>
      <c r="BU64" s="30"/>
      <c r="BV64" s="30"/>
      <c r="BW64" s="30"/>
      <c r="BX64" s="30"/>
      <c r="BY64" s="30"/>
      <c r="BZ64" s="30"/>
      <c r="CA64" s="30"/>
      <c r="CB64" s="30"/>
      <c r="CC64" s="30"/>
      <c r="CD64" s="30"/>
      <c r="CE64" s="30"/>
      <c r="CF64" s="30"/>
      <c r="CG64" s="30"/>
      <c r="CH64" s="30"/>
    </row>
    <row r="65" spans="53:86">
      <c r="BA65" t="s">
        <v>583</v>
      </c>
      <c r="BB65" s="30"/>
      <c r="BC65" s="30"/>
      <c r="BD65" s="30"/>
      <c r="BE65" s="30"/>
      <c r="BF65" s="30"/>
      <c r="BG65" s="30"/>
      <c r="BH65" s="30"/>
      <c r="BI65" s="30"/>
      <c r="BJ65" s="30"/>
      <c r="BK65" s="30"/>
      <c r="BL65" s="30"/>
      <c r="BM65" s="54" t="s">
        <v>470</v>
      </c>
      <c r="BN65" s="30"/>
      <c r="BO65" s="30"/>
      <c r="BP65" s="30"/>
      <c r="BQ65" s="30"/>
      <c r="BR65" s="30"/>
      <c r="BS65" s="30"/>
      <c r="BT65" s="30"/>
      <c r="BU65" s="30"/>
      <c r="BV65" s="30"/>
      <c r="BW65" s="30"/>
      <c r="BX65" s="30"/>
      <c r="BY65" s="30"/>
      <c r="BZ65" s="30"/>
      <c r="CA65" s="30"/>
      <c r="CB65" s="30"/>
      <c r="CC65" s="30"/>
      <c r="CD65" s="30"/>
      <c r="CE65" s="30"/>
      <c r="CF65" s="30"/>
      <c r="CG65" s="30"/>
      <c r="CH65" s="30"/>
    </row>
    <row r="66" spans="53:86">
      <c r="BA66" t="s">
        <v>584</v>
      </c>
      <c r="BB66" s="30"/>
      <c r="BC66" s="30"/>
      <c r="BD66" s="30"/>
      <c r="BE66" s="30"/>
      <c r="BF66" s="30"/>
      <c r="BG66" s="30"/>
      <c r="BH66" s="30"/>
      <c r="BI66" s="30"/>
      <c r="BJ66" s="30"/>
      <c r="BK66" s="30"/>
      <c r="BL66" s="30"/>
      <c r="BM66" s="54" t="s">
        <v>362</v>
      </c>
      <c r="BN66" s="30"/>
      <c r="BO66" s="30"/>
      <c r="BP66" s="30"/>
      <c r="BQ66" s="30"/>
      <c r="BR66" s="30"/>
      <c r="BS66" s="30"/>
      <c r="BT66" s="30"/>
      <c r="BU66" s="30"/>
      <c r="BV66" s="30"/>
      <c r="BW66" s="30"/>
      <c r="BX66" s="30"/>
      <c r="BY66" s="30"/>
      <c r="BZ66" s="30"/>
      <c r="CA66" s="30"/>
      <c r="CB66" s="30"/>
      <c r="CC66" s="30"/>
      <c r="CD66" s="30"/>
      <c r="CE66" s="30"/>
      <c r="CF66" s="30"/>
      <c r="CG66" s="30"/>
      <c r="CH66" s="30"/>
    </row>
    <row r="67" spans="53:86">
      <c r="BA67" t="s">
        <v>585</v>
      </c>
      <c r="BB67" s="30"/>
      <c r="BC67" s="30"/>
      <c r="BD67" s="30"/>
      <c r="BE67" s="30"/>
      <c r="BF67" s="30"/>
      <c r="BG67" s="30"/>
      <c r="BH67" s="30"/>
      <c r="BI67" s="30"/>
      <c r="BJ67" s="30"/>
      <c r="BK67" s="30"/>
      <c r="BL67" s="30"/>
      <c r="BM67" s="54" t="s">
        <v>363</v>
      </c>
      <c r="BN67" s="30"/>
      <c r="BO67" s="30"/>
      <c r="BP67" s="30"/>
      <c r="BQ67" s="30"/>
      <c r="BR67" s="30"/>
      <c r="BS67" s="30"/>
      <c r="BT67" s="30"/>
      <c r="BU67" s="30"/>
      <c r="BV67" s="30"/>
      <c r="BW67" s="30"/>
      <c r="BX67" s="30"/>
      <c r="BY67" s="30"/>
      <c r="BZ67" s="30"/>
      <c r="CA67" s="30"/>
      <c r="CB67" s="30"/>
      <c r="CC67" s="30"/>
      <c r="CD67" s="30"/>
      <c r="CE67" s="30"/>
      <c r="CF67" s="30"/>
      <c r="CG67" s="30"/>
      <c r="CH67" s="30"/>
    </row>
    <row r="68" spans="53:86">
      <c r="BA68" t="s">
        <v>586</v>
      </c>
      <c r="BB68" s="30"/>
      <c r="BC68" s="30"/>
      <c r="BD68" s="30"/>
      <c r="BE68" s="30"/>
      <c r="BF68" s="30"/>
      <c r="BG68" s="30"/>
      <c r="BH68" s="30"/>
      <c r="BI68" s="30"/>
      <c r="BJ68" s="30"/>
      <c r="BK68" s="30"/>
      <c r="BL68" s="30"/>
      <c r="BM68" s="54" t="s">
        <v>364</v>
      </c>
      <c r="BN68" s="30"/>
      <c r="BO68" s="30"/>
      <c r="BP68" s="30"/>
      <c r="BQ68" s="30"/>
      <c r="BR68" s="30"/>
      <c r="BS68" s="30"/>
      <c r="BT68" s="30"/>
      <c r="BU68" s="30"/>
      <c r="BV68" s="30"/>
      <c r="BW68" s="30"/>
      <c r="BX68" s="30"/>
      <c r="BY68" s="30"/>
      <c r="BZ68" s="30"/>
      <c r="CA68" s="30"/>
      <c r="CB68" s="30"/>
      <c r="CC68" s="30"/>
      <c r="CD68" s="30"/>
      <c r="CE68" s="30"/>
      <c r="CF68" s="30"/>
      <c r="CG68" s="30"/>
      <c r="CH68" s="30"/>
    </row>
    <row r="69" spans="53:86">
      <c r="BA69" t="s">
        <v>587</v>
      </c>
      <c r="BB69" s="30"/>
      <c r="BC69" s="30"/>
      <c r="BD69" s="30"/>
      <c r="BE69" s="30"/>
      <c r="BF69" s="30"/>
      <c r="BG69" s="30"/>
      <c r="BH69" s="30"/>
      <c r="BI69" s="30"/>
      <c r="BJ69" s="30"/>
      <c r="BK69" s="30"/>
      <c r="BL69" s="30"/>
      <c r="BM69" s="54" t="s">
        <v>365</v>
      </c>
      <c r="BN69" s="30"/>
      <c r="BO69" s="30"/>
      <c r="BP69" s="30"/>
      <c r="BQ69" s="30"/>
      <c r="BR69" s="30"/>
      <c r="BS69" s="30"/>
      <c r="BT69" s="30"/>
      <c r="BU69" s="30"/>
      <c r="BV69" s="30"/>
      <c r="BW69" s="30"/>
      <c r="BX69" s="30"/>
      <c r="BY69" s="30"/>
      <c r="BZ69" s="30"/>
      <c r="CA69" s="30"/>
      <c r="CB69" s="30"/>
      <c r="CC69" s="30"/>
      <c r="CD69" s="30"/>
      <c r="CE69" s="30"/>
      <c r="CF69" s="30"/>
      <c r="CG69" s="30"/>
      <c r="CH69" s="30"/>
    </row>
    <row r="70" spans="53:86">
      <c r="BA70" t="s">
        <v>588</v>
      </c>
      <c r="BB70" s="30"/>
      <c r="BC70" s="30"/>
      <c r="BD70" s="30"/>
      <c r="BE70" s="30"/>
      <c r="BF70" s="30"/>
      <c r="BG70" s="30"/>
      <c r="BH70" s="30"/>
      <c r="BI70" s="30"/>
      <c r="BJ70" s="30"/>
      <c r="BK70" s="30"/>
      <c r="BL70" s="30"/>
      <c r="BM70" s="54" t="s">
        <v>366</v>
      </c>
      <c r="BN70" s="30"/>
      <c r="BO70" s="30"/>
      <c r="BP70" s="30"/>
      <c r="BQ70" s="30"/>
      <c r="BR70" s="30"/>
      <c r="BS70" s="30"/>
      <c r="BT70" s="30"/>
      <c r="BU70" s="30"/>
      <c r="BV70" s="30"/>
      <c r="BW70" s="30"/>
      <c r="BX70" s="30"/>
      <c r="BY70" s="30"/>
      <c r="BZ70" s="30"/>
      <c r="CA70" s="30"/>
      <c r="CB70" s="30"/>
      <c r="CC70" s="30"/>
      <c r="CD70" s="30"/>
      <c r="CE70" s="30"/>
      <c r="CF70" s="30"/>
      <c r="CG70" s="30"/>
      <c r="CH70" s="30"/>
    </row>
    <row r="71" spans="53:86">
      <c r="BA71" t="s">
        <v>589</v>
      </c>
      <c r="BB71" s="30"/>
      <c r="BC71" s="30"/>
      <c r="BD71" s="30"/>
      <c r="BE71" s="30"/>
      <c r="BF71" s="30"/>
      <c r="BG71" s="30"/>
      <c r="BH71" s="30"/>
      <c r="BI71" s="30"/>
      <c r="BJ71" s="30"/>
      <c r="BK71" s="30"/>
      <c r="BL71" s="30"/>
      <c r="BM71" s="55" t="s">
        <v>367</v>
      </c>
      <c r="BN71" s="30"/>
      <c r="BO71" s="30"/>
      <c r="BP71" s="30"/>
      <c r="BQ71" s="30"/>
      <c r="BR71" s="30"/>
      <c r="BS71" s="30"/>
      <c r="BT71" s="30"/>
      <c r="BU71" s="30"/>
      <c r="BV71" s="30"/>
      <c r="BW71" s="30"/>
      <c r="BX71" s="30"/>
      <c r="BY71" s="30"/>
      <c r="BZ71" s="30"/>
      <c r="CA71" s="30"/>
      <c r="CB71" s="30"/>
      <c r="CC71" s="30"/>
      <c r="CD71" s="30"/>
      <c r="CE71" s="30"/>
      <c r="CF71" s="30"/>
      <c r="CG71" s="30"/>
      <c r="CH71" s="30"/>
    </row>
    <row r="72" spans="53:86">
      <c r="BA72" t="s">
        <v>590</v>
      </c>
      <c r="BB72" s="30"/>
      <c r="BC72" s="30"/>
      <c r="BD72" s="30"/>
      <c r="BE72" s="30"/>
      <c r="BF72" s="30"/>
      <c r="BG72" s="30"/>
      <c r="BH72" s="30"/>
      <c r="BI72" s="30"/>
      <c r="BJ72" s="30"/>
      <c r="BK72" s="30"/>
      <c r="BL72" s="30"/>
      <c r="BM72" s="54" t="s">
        <v>368</v>
      </c>
      <c r="BN72" s="30"/>
      <c r="BO72" s="30"/>
      <c r="BP72" s="30"/>
      <c r="BQ72" s="30"/>
      <c r="BR72" s="30"/>
      <c r="BS72" s="30"/>
      <c r="BT72" s="30"/>
      <c r="BU72" s="30"/>
      <c r="BV72" s="30"/>
      <c r="BW72" s="30"/>
      <c r="BX72" s="30"/>
      <c r="BY72" s="30"/>
      <c r="BZ72" s="30"/>
      <c r="CA72" s="30"/>
      <c r="CB72" s="30"/>
      <c r="CC72" s="30"/>
      <c r="CD72" s="30"/>
      <c r="CE72" s="30"/>
      <c r="CF72" s="30"/>
      <c r="CG72" s="30"/>
      <c r="CH72" s="30"/>
    </row>
    <row r="73" spans="53:86">
      <c r="BA73" t="s">
        <v>591</v>
      </c>
      <c r="BB73" s="30"/>
      <c r="BC73" s="30"/>
      <c r="BD73" s="30"/>
      <c r="BE73" s="30"/>
      <c r="BF73" s="30"/>
      <c r="BG73" s="30"/>
      <c r="BH73" s="30"/>
      <c r="BI73" s="30"/>
      <c r="BJ73" s="30"/>
      <c r="BK73" s="30"/>
      <c r="BL73" s="30"/>
      <c r="BM73" s="54" t="s">
        <v>369</v>
      </c>
      <c r="BN73" s="30"/>
      <c r="BO73" s="30"/>
      <c r="BP73" s="30"/>
      <c r="BQ73" s="30"/>
      <c r="BR73" s="30"/>
      <c r="BS73" s="30"/>
      <c r="BT73" s="30"/>
      <c r="BU73" s="30"/>
      <c r="BV73" s="30"/>
      <c r="BW73" s="30"/>
      <c r="BX73" s="30"/>
      <c r="BY73" s="30"/>
      <c r="BZ73" s="30"/>
      <c r="CA73" s="30"/>
      <c r="CB73" s="30"/>
      <c r="CC73" s="30"/>
      <c r="CD73" s="30"/>
      <c r="CE73" s="30"/>
      <c r="CF73" s="30"/>
      <c r="CG73" s="30"/>
      <c r="CH73" s="30"/>
    </row>
    <row r="74" spans="53:86">
      <c r="BA74" t="s">
        <v>592</v>
      </c>
      <c r="BB74" s="30"/>
      <c r="BC74" s="30"/>
      <c r="BD74" s="30"/>
      <c r="BE74" s="30"/>
      <c r="BF74" s="30"/>
      <c r="BG74" s="30"/>
      <c r="BH74" s="30"/>
      <c r="BI74" s="30"/>
      <c r="BJ74" s="30"/>
      <c r="BK74" s="30"/>
      <c r="BL74" s="30"/>
      <c r="BM74" s="54" t="s">
        <v>370</v>
      </c>
      <c r="BN74" s="30"/>
      <c r="BO74" s="30"/>
      <c r="BP74" s="30"/>
      <c r="BQ74" s="30"/>
      <c r="BR74" s="30"/>
      <c r="BS74" s="30"/>
      <c r="BT74" s="30"/>
      <c r="BU74" s="30"/>
      <c r="BV74" s="30"/>
      <c r="BW74" s="30"/>
      <c r="BX74" s="30"/>
      <c r="BY74" s="30"/>
      <c r="BZ74" s="30"/>
      <c r="CA74" s="30"/>
      <c r="CB74" s="30"/>
      <c r="CC74" s="30"/>
      <c r="CD74" s="30"/>
      <c r="CE74" s="30"/>
      <c r="CF74" s="30"/>
      <c r="CG74" s="30"/>
      <c r="CH74" s="30"/>
    </row>
    <row r="75" spans="53:86">
      <c r="BA75" t="s">
        <v>593</v>
      </c>
      <c r="BB75" s="30"/>
      <c r="BC75" s="30"/>
      <c r="BD75" s="30"/>
      <c r="BE75" s="30"/>
      <c r="BF75" s="30"/>
      <c r="BG75" s="30"/>
      <c r="BH75" s="30"/>
      <c r="BI75" s="30"/>
      <c r="BJ75" s="30"/>
      <c r="BK75" s="30"/>
      <c r="BL75" s="30"/>
      <c r="BM75" s="54" t="s">
        <v>371</v>
      </c>
      <c r="BN75" s="30"/>
      <c r="BO75" s="30"/>
      <c r="BP75" s="30"/>
      <c r="BQ75" s="30"/>
      <c r="BR75" s="30"/>
      <c r="BS75" s="30"/>
      <c r="BT75" s="30"/>
      <c r="BU75" s="30"/>
      <c r="BV75" s="30"/>
      <c r="BW75" s="30"/>
      <c r="BX75" s="30"/>
      <c r="BY75" s="30"/>
      <c r="BZ75" s="30"/>
      <c r="CA75" s="30"/>
      <c r="CB75" s="30"/>
      <c r="CC75" s="30"/>
      <c r="CD75" s="30"/>
      <c r="CE75" s="30"/>
      <c r="CF75" s="30"/>
      <c r="CG75" s="30"/>
      <c r="CH75" s="30"/>
    </row>
    <row r="76" spans="53:86">
      <c r="BA76" t="s">
        <v>594</v>
      </c>
      <c r="BB76" s="30"/>
      <c r="BC76" s="30"/>
      <c r="BD76" s="30"/>
      <c r="BE76" s="30"/>
      <c r="BF76" s="30"/>
      <c r="BG76" s="30"/>
      <c r="BH76" s="30"/>
      <c r="BI76" s="30"/>
      <c r="BJ76" s="30"/>
      <c r="BK76" s="30"/>
      <c r="BL76" s="30"/>
      <c r="BM76" s="54" t="s">
        <v>372</v>
      </c>
      <c r="BN76" s="30"/>
      <c r="BO76" s="30"/>
      <c r="BP76" s="30"/>
      <c r="BQ76" s="30"/>
      <c r="BR76" s="30"/>
      <c r="BS76" s="30"/>
      <c r="BT76" s="30"/>
      <c r="BU76" s="30"/>
      <c r="BV76" s="30"/>
      <c r="BW76" s="30"/>
      <c r="BX76" s="30"/>
      <c r="BY76" s="30"/>
      <c r="BZ76" s="30"/>
      <c r="CA76" s="30"/>
      <c r="CB76" s="30"/>
      <c r="CC76" s="30"/>
      <c r="CD76" s="30"/>
      <c r="CE76" s="30"/>
      <c r="CF76" s="30"/>
      <c r="CG76" s="30"/>
      <c r="CH76" s="30"/>
    </row>
    <row r="77" spans="53:86">
      <c r="BA77" t="s">
        <v>595</v>
      </c>
      <c r="BB77" s="30"/>
      <c r="BC77" s="30"/>
      <c r="BD77" s="30"/>
      <c r="BE77" s="30"/>
      <c r="BF77" s="30"/>
      <c r="BG77" s="30"/>
      <c r="BH77" s="30"/>
      <c r="BI77" s="30"/>
      <c r="BJ77" s="30"/>
      <c r="BK77" s="30"/>
      <c r="BL77" s="30"/>
      <c r="BM77" s="54" t="s">
        <v>471</v>
      </c>
      <c r="BN77" s="30"/>
      <c r="BO77" s="30"/>
      <c r="BP77" s="30"/>
      <c r="BQ77" s="30"/>
      <c r="BR77" s="30"/>
      <c r="BS77" s="30"/>
      <c r="BT77" s="30"/>
      <c r="BU77" s="30"/>
      <c r="BV77" s="30"/>
      <c r="BW77" s="30"/>
      <c r="BX77" s="30"/>
      <c r="BY77" s="30"/>
      <c r="BZ77" s="30"/>
      <c r="CA77" s="30"/>
      <c r="CB77" s="30"/>
      <c r="CC77" s="30"/>
      <c r="CD77" s="30"/>
      <c r="CE77" s="30"/>
      <c r="CF77" s="30"/>
      <c r="CG77" s="30"/>
      <c r="CH77" s="30"/>
    </row>
    <row r="78" spans="53:86">
      <c r="BA78" t="s">
        <v>596</v>
      </c>
      <c r="BB78" s="30"/>
      <c r="BC78" s="30"/>
      <c r="BD78" s="30"/>
      <c r="BE78" s="30"/>
      <c r="BF78" s="30"/>
      <c r="BG78" s="30"/>
      <c r="BH78" s="30"/>
      <c r="BI78" s="30"/>
      <c r="BJ78" s="30"/>
      <c r="BK78" s="30"/>
      <c r="BL78" s="30"/>
      <c r="BM78" s="54" t="s">
        <v>373</v>
      </c>
      <c r="BN78" s="30"/>
      <c r="BO78" s="30"/>
      <c r="BP78" s="30"/>
      <c r="BQ78" s="30"/>
      <c r="BR78" s="30"/>
      <c r="BS78" s="30"/>
      <c r="BT78" s="30"/>
      <c r="BU78" s="30"/>
      <c r="BV78" s="30"/>
      <c r="BW78" s="30"/>
      <c r="BX78" s="30"/>
      <c r="BY78" s="30"/>
      <c r="BZ78" s="30"/>
      <c r="CA78" s="30"/>
      <c r="CB78" s="30"/>
      <c r="CC78" s="30"/>
      <c r="CD78" s="30"/>
      <c r="CE78" s="30"/>
      <c r="CF78" s="30"/>
      <c r="CG78" s="30"/>
      <c r="CH78" s="30"/>
    </row>
    <row r="79" spans="53:86" ht="15">
      <c r="BA79" s="60" t="s">
        <v>597</v>
      </c>
      <c r="BB79" s="30"/>
      <c r="BC79" s="30"/>
      <c r="BD79" s="30"/>
      <c r="BE79" s="30"/>
      <c r="BF79" s="30"/>
      <c r="BG79" s="30"/>
      <c r="BH79" s="30"/>
      <c r="BI79" s="30"/>
      <c r="BJ79" s="30"/>
      <c r="BK79" s="30"/>
      <c r="BL79" s="30"/>
      <c r="BM79" s="54" t="s">
        <v>46</v>
      </c>
      <c r="BN79" s="30"/>
      <c r="BO79" s="30"/>
      <c r="BP79" s="30"/>
      <c r="BQ79" s="30"/>
      <c r="BR79" s="30"/>
      <c r="BS79" s="30"/>
      <c r="BT79" s="30"/>
      <c r="BU79" s="30"/>
      <c r="BV79" s="30"/>
      <c r="BW79" s="30"/>
      <c r="BX79" s="30"/>
      <c r="BY79" s="30"/>
      <c r="BZ79" s="30"/>
      <c r="CA79" s="30"/>
      <c r="CB79" s="30"/>
      <c r="CC79" s="30"/>
      <c r="CD79" s="30"/>
      <c r="CE79" s="30"/>
      <c r="CF79" s="30"/>
      <c r="CG79" s="30"/>
      <c r="CH79" s="30"/>
    </row>
    <row r="80" spans="53:86">
      <c r="BA80" t="s">
        <v>621</v>
      </c>
      <c r="BB80" s="30"/>
      <c r="BC80" s="30"/>
      <c r="BD80" s="30"/>
      <c r="BE80" s="30"/>
      <c r="BF80" s="30"/>
      <c r="BG80" s="30"/>
      <c r="BH80" s="30"/>
      <c r="BI80" s="30"/>
      <c r="BJ80" s="30"/>
      <c r="BK80" s="30"/>
      <c r="BL80" s="30"/>
      <c r="BM80" s="54" t="s">
        <v>374</v>
      </c>
      <c r="BN80" s="30"/>
      <c r="BO80" s="30"/>
      <c r="BP80" s="30"/>
      <c r="BQ80" s="30"/>
      <c r="BR80" s="30"/>
      <c r="BS80" s="30"/>
      <c r="BT80" s="30"/>
      <c r="BU80" s="30"/>
      <c r="BV80" s="30"/>
      <c r="BW80" s="30"/>
      <c r="BX80" s="30"/>
      <c r="BY80" s="30"/>
      <c r="BZ80" s="30"/>
      <c r="CA80" s="30"/>
      <c r="CB80" s="30"/>
      <c r="CC80" s="30"/>
      <c r="CD80" s="30"/>
      <c r="CE80" s="30"/>
      <c r="CF80" s="30"/>
      <c r="CG80" s="30"/>
      <c r="CH80" s="30"/>
    </row>
    <row r="81" spans="53:86">
      <c r="BA81" t="s">
        <v>622</v>
      </c>
      <c r="BB81" s="30"/>
      <c r="BC81" s="30"/>
      <c r="BD81" s="30"/>
      <c r="BE81" s="30"/>
      <c r="BF81" s="30"/>
      <c r="BG81" s="30"/>
      <c r="BH81" s="30"/>
      <c r="BI81" s="30"/>
      <c r="BJ81" s="30"/>
      <c r="BK81" s="30"/>
      <c r="BL81" s="30"/>
      <c r="BM81" s="54" t="s">
        <v>375</v>
      </c>
      <c r="BN81" s="30"/>
      <c r="BO81" s="30"/>
      <c r="BP81" s="30"/>
      <c r="BQ81" s="30"/>
      <c r="BR81" s="30"/>
      <c r="BS81" s="30"/>
      <c r="BT81" s="30"/>
      <c r="BU81" s="30"/>
      <c r="BV81" s="30"/>
      <c r="BW81" s="30"/>
      <c r="BX81" s="30"/>
      <c r="BY81" s="30"/>
      <c r="BZ81" s="30"/>
      <c r="CA81" s="30"/>
      <c r="CB81" s="30"/>
      <c r="CC81" s="30"/>
      <c r="CD81" s="30"/>
      <c r="CE81" s="30"/>
      <c r="CF81" s="30"/>
      <c r="CG81" s="30"/>
      <c r="CH81" s="30"/>
    </row>
    <row r="82" spans="53:86">
      <c r="BA82" t="s">
        <v>623</v>
      </c>
      <c r="BB82" s="30"/>
      <c r="BC82" s="30"/>
      <c r="BD82" s="30"/>
      <c r="BE82" s="30"/>
      <c r="BF82" s="30"/>
      <c r="BG82" s="30"/>
      <c r="BH82" s="30"/>
      <c r="BI82" s="30"/>
      <c r="BJ82" s="30"/>
      <c r="BK82" s="30"/>
      <c r="BL82" s="30"/>
      <c r="BM82" s="54" t="s">
        <v>376</v>
      </c>
      <c r="BN82" s="30"/>
      <c r="BO82" s="30"/>
      <c r="BP82" s="30"/>
      <c r="BQ82" s="30"/>
      <c r="BR82" s="30"/>
      <c r="BS82" s="30"/>
      <c r="BT82" s="30"/>
      <c r="BU82" s="30"/>
      <c r="BV82" s="30"/>
      <c r="BW82" s="30"/>
      <c r="BX82" s="30"/>
      <c r="BY82" s="30"/>
      <c r="BZ82" s="30"/>
      <c r="CA82" s="30"/>
      <c r="CB82" s="30"/>
      <c r="CC82" s="30"/>
      <c r="CD82" s="30"/>
      <c r="CE82" s="30"/>
      <c r="CF82" s="30"/>
      <c r="CG82" s="30"/>
      <c r="CH82" s="30"/>
    </row>
    <row r="83" spans="53:86" ht="15">
      <c r="BA83" s="60" t="s">
        <v>598</v>
      </c>
      <c r="BB83" s="30"/>
      <c r="BC83" s="30"/>
      <c r="BD83" s="30"/>
      <c r="BE83" s="30"/>
      <c r="BF83" s="30"/>
      <c r="BG83" s="30"/>
      <c r="BH83" s="30"/>
      <c r="BI83" s="30"/>
      <c r="BJ83" s="30"/>
      <c r="BK83" s="30"/>
      <c r="BL83" s="30"/>
      <c r="BM83" s="54" t="s">
        <v>377</v>
      </c>
      <c r="BN83" s="30"/>
      <c r="BO83" s="30"/>
      <c r="BP83" s="30"/>
      <c r="BQ83" s="30"/>
      <c r="BR83" s="30"/>
      <c r="BS83" s="30"/>
      <c r="BT83" s="30"/>
      <c r="BU83" s="30"/>
      <c r="BV83" s="30"/>
      <c r="BW83" s="30"/>
      <c r="BX83" s="30"/>
      <c r="BY83" s="30"/>
      <c r="BZ83" s="30"/>
      <c r="CA83" s="30"/>
      <c r="CB83" s="30"/>
      <c r="CC83" s="30"/>
      <c r="CD83" s="30"/>
      <c r="CE83" s="30"/>
      <c r="CF83" s="30"/>
      <c r="CG83" s="30"/>
      <c r="CH83" s="30"/>
    </row>
    <row r="84" spans="53:86">
      <c r="BA84" t="s">
        <v>599</v>
      </c>
      <c r="BB84" s="30"/>
      <c r="BC84" s="30"/>
      <c r="BD84" s="30"/>
      <c r="BE84" s="30"/>
      <c r="BF84" s="30"/>
      <c r="BG84" s="30"/>
      <c r="BH84" s="30"/>
      <c r="BI84" s="30"/>
      <c r="BJ84" s="30"/>
      <c r="BK84" s="30"/>
      <c r="BL84" s="30"/>
      <c r="BM84" s="54" t="s">
        <v>378</v>
      </c>
      <c r="BN84" s="30"/>
      <c r="BO84" s="30"/>
      <c r="BP84" s="30"/>
      <c r="BQ84" s="30"/>
      <c r="BR84" s="30"/>
      <c r="BS84" s="30"/>
      <c r="BT84" s="30"/>
      <c r="BU84" s="30"/>
      <c r="BV84" s="30"/>
      <c r="BW84" s="30"/>
      <c r="BX84" s="30"/>
      <c r="BY84" s="30"/>
      <c r="BZ84" s="30"/>
      <c r="CA84" s="30"/>
      <c r="CB84" s="30"/>
      <c r="CC84" s="30"/>
      <c r="CD84" s="30"/>
      <c r="CE84" s="30"/>
      <c r="CF84" s="30"/>
      <c r="CG84" s="30"/>
      <c r="CH84" s="30"/>
    </row>
    <row r="85" spans="53:86" ht="15">
      <c r="BA85" s="60" t="s">
        <v>600</v>
      </c>
      <c r="BB85" s="30"/>
      <c r="BC85" s="30"/>
      <c r="BD85" s="30"/>
      <c r="BE85" s="30"/>
      <c r="BF85" s="30"/>
      <c r="BG85" s="30"/>
      <c r="BH85" s="30"/>
      <c r="BI85" s="30"/>
      <c r="BJ85" s="30"/>
      <c r="BK85" s="30"/>
      <c r="BL85" s="30"/>
      <c r="BM85" s="54" t="s">
        <v>379</v>
      </c>
      <c r="BN85" s="30"/>
      <c r="BO85" s="30"/>
      <c r="BP85" s="30"/>
      <c r="BQ85" s="30"/>
      <c r="BR85" s="30"/>
      <c r="BS85" s="30"/>
      <c r="BT85" s="30"/>
      <c r="BU85" s="30"/>
      <c r="BV85" s="30"/>
      <c r="BW85" s="30"/>
      <c r="BX85" s="30"/>
      <c r="BY85" s="30"/>
      <c r="BZ85" s="30"/>
      <c r="CA85" s="30"/>
      <c r="CB85" s="30"/>
      <c r="CC85" s="30"/>
      <c r="CD85" s="30"/>
      <c r="CE85" s="30"/>
      <c r="CF85" s="30"/>
      <c r="CG85" s="30"/>
      <c r="CH85" s="30"/>
    </row>
    <row r="86" spans="53:86">
      <c r="BA86" t="s">
        <v>601</v>
      </c>
      <c r="BB86" s="30"/>
      <c r="BC86" s="30"/>
      <c r="BD86" s="30"/>
      <c r="BE86" s="30"/>
      <c r="BF86" s="30"/>
      <c r="BG86" s="30"/>
      <c r="BH86" s="30"/>
      <c r="BI86" s="30"/>
      <c r="BJ86" s="30"/>
      <c r="BK86" s="30"/>
      <c r="BL86" s="30"/>
      <c r="BM86" s="54" t="s">
        <v>472</v>
      </c>
      <c r="BN86" s="30"/>
      <c r="BO86" s="30"/>
      <c r="BP86" s="30"/>
      <c r="BQ86" s="30"/>
      <c r="BR86" s="30"/>
      <c r="BS86" s="30"/>
      <c r="BT86" s="30"/>
      <c r="BU86" s="30"/>
      <c r="BV86" s="30"/>
      <c r="BW86" s="30"/>
      <c r="BX86" s="30"/>
      <c r="BY86" s="30"/>
      <c r="BZ86" s="30"/>
      <c r="CA86" s="30"/>
      <c r="CB86" s="30"/>
      <c r="CC86" s="30"/>
      <c r="CD86" s="30"/>
      <c r="CE86" s="30"/>
      <c r="CF86" s="30"/>
      <c r="CG86" s="30"/>
      <c r="CH86" s="30"/>
    </row>
    <row r="87" spans="53:86">
      <c r="BA87" t="s">
        <v>602</v>
      </c>
      <c r="BB87" s="30"/>
      <c r="BC87" s="30"/>
      <c r="BD87" s="30"/>
      <c r="BE87" s="30"/>
      <c r="BF87" s="30"/>
      <c r="BG87" s="30"/>
      <c r="BH87" s="30"/>
      <c r="BI87" s="30"/>
      <c r="BJ87" s="30"/>
      <c r="BK87" s="30"/>
      <c r="BL87" s="30"/>
      <c r="BM87" s="54" t="s">
        <v>40</v>
      </c>
      <c r="BN87" s="30"/>
      <c r="BO87" s="30"/>
      <c r="BP87" s="30"/>
      <c r="BQ87" s="30"/>
      <c r="BR87" s="30"/>
      <c r="BS87" s="30"/>
      <c r="BT87" s="30"/>
      <c r="BU87" s="30"/>
      <c r="BV87" s="30"/>
      <c r="BW87" s="30"/>
      <c r="BX87" s="30"/>
      <c r="BY87" s="30"/>
      <c r="BZ87" s="30"/>
      <c r="CA87" s="30"/>
      <c r="CB87" s="30"/>
      <c r="CC87" s="30"/>
      <c r="CD87" s="30"/>
      <c r="CE87" s="30"/>
      <c r="CF87" s="30"/>
      <c r="CG87" s="30"/>
      <c r="CH87" s="30"/>
    </row>
    <row r="88" spans="53:86">
      <c r="BA88" t="s">
        <v>603</v>
      </c>
      <c r="BB88" s="30"/>
      <c r="BC88" s="30"/>
      <c r="BD88" s="30"/>
      <c r="BE88" s="30"/>
      <c r="BF88" s="30"/>
      <c r="BG88" s="30"/>
      <c r="BH88" s="30"/>
      <c r="BI88" s="30"/>
      <c r="BJ88" s="30"/>
      <c r="BK88" s="30"/>
      <c r="BL88" s="30"/>
      <c r="BM88" s="54" t="s">
        <v>380</v>
      </c>
      <c r="BN88" s="30"/>
      <c r="BO88" s="30"/>
      <c r="BP88" s="30"/>
      <c r="BQ88" s="30"/>
      <c r="BR88" s="30"/>
      <c r="BS88" s="30"/>
      <c r="BT88" s="30"/>
      <c r="BU88" s="30"/>
      <c r="BV88" s="30"/>
      <c r="BW88" s="30"/>
      <c r="BX88" s="30"/>
      <c r="BY88" s="30"/>
      <c r="BZ88" s="30"/>
      <c r="CA88" s="30"/>
      <c r="CB88" s="30"/>
      <c r="CC88" s="30"/>
      <c r="CD88" s="30"/>
      <c r="CE88" s="30"/>
      <c r="CF88" s="30"/>
      <c r="CG88" s="30"/>
      <c r="CH88" s="30"/>
    </row>
    <row r="89" spans="53:86">
      <c r="BA89" t="s">
        <v>604</v>
      </c>
      <c r="BB89" s="30"/>
      <c r="BC89" s="30"/>
      <c r="BD89" s="30"/>
      <c r="BE89" s="30"/>
      <c r="BF89" s="30"/>
      <c r="BG89" s="30"/>
      <c r="BH89" s="30"/>
      <c r="BI89" s="30"/>
      <c r="BJ89" s="30"/>
      <c r="BK89" s="30"/>
      <c r="BL89" s="30"/>
      <c r="BM89" s="54" t="s">
        <v>381</v>
      </c>
      <c r="BN89" s="30"/>
      <c r="BO89" s="30"/>
      <c r="BP89" s="30"/>
      <c r="BQ89" s="30"/>
      <c r="BR89" s="30"/>
      <c r="BS89" s="30"/>
      <c r="BT89" s="30"/>
      <c r="BU89" s="30"/>
      <c r="BV89" s="30"/>
      <c r="BW89" s="30"/>
      <c r="BX89" s="30"/>
      <c r="BY89" s="30"/>
      <c r="BZ89" s="30"/>
      <c r="CA89" s="30"/>
      <c r="CB89" s="30"/>
      <c r="CC89" s="30"/>
      <c r="CD89" s="30"/>
      <c r="CE89" s="30"/>
      <c r="CF89" s="30"/>
      <c r="CG89" s="30"/>
      <c r="CH89" s="30"/>
    </row>
    <row r="90" spans="53:86" ht="15">
      <c r="BA90" s="60" t="s">
        <v>605</v>
      </c>
      <c r="BB90" s="30"/>
      <c r="BC90" s="30"/>
      <c r="BD90" s="30"/>
      <c r="BE90" s="30"/>
      <c r="BF90" s="30"/>
      <c r="BG90" s="30"/>
      <c r="BH90" s="30"/>
      <c r="BI90" s="30"/>
      <c r="BJ90" s="30"/>
      <c r="BK90" s="30"/>
      <c r="BL90" s="30"/>
      <c r="BM90" s="54" t="s">
        <v>382</v>
      </c>
      <c r="BN90" s="30"/>
      <c r="BO90" s="30"/>
      <c r="BP90" s="30"/>
      <c r="BQ90" s="30"/>
      <c r="BR90" s="30"/>
      <c r="BS90" s="30"/>
      <c r="BT90" s="30"/>
      <c r="BU90" s="30"/>
      <c r="BV90" s="30"/>
      <c r="BW90" s="30"/>
      <c r="BX90" s="30"/>
      <c r="BY90" s="30"/>
      <c r="BZ90" s="30"/>
      <c r="CA90" s="30"/>
      <c r="CB90" s="30"/>
      <c r="CC90" s="30"/>
      <c r="CD90" s="30"/>
      <c r="CE90" s="30"/>
      <c r="CF90" s="30"/>
      <c r="CG90" s="30"/>
      <c r="CH90" s="30"/>
    </row>
    <row r="91" spans="53:86">
      <c r="BA91" t="s">
        <v>606</v>
      </c>
      <c r="BB91" s="30"/>
      <c r="BC91" s="30"/>
      <c r="BD91" s="30"/>
      <c r="BE91" s="30"/>
      <c r="BF91" s="30"/>
      <c r="BG91" s="30"/>
      <c r="BH91" s="30"/>
      <c r="BI91" s="30"/>
      <c r="BJ91" s="30"/>
      <c r="BK91" s="30"/>
      <c r="BL91" s="30"/>
      <c r="BM91" s="54" t="s">
        <v>383</v>
      </c>
      <c r="BN91" s="30"/>
      <c r="BO91" s="30"/>
      <c r="BP91" s="30"/>
      <c r="BQ91" s="30"/>
      <c r="BR91" s="30"/>
      <c r="BS91" s="30"/>
      <c r="BT91" s="30"/>
      <c r="BU91" s="30"/>
      <c r="BV91" s="30"/>
      <c r="BW91" s="30"/>
      <c r="BX91" s="30"/>
      <c r="BY91" s="30"/>
      <c r="BZ91" s="30"/>
      <c r="CA91" s="30"/>
      <c r="CB91" s="30"/>
      <c r="CC91" s="30"/>
      <c r="CD91" s="30"/>
      <c r="CE91" s="30"/>
      <c r="CF91" s="30"/>
      <c r="CG91" s="30"/>
      <c r="CH91" s="30"/>
    </row>
    <row r="92" spans="53:86">
      <c r="BA92" t="s">
        <v>607</v>
      </c>
      <c r="BB92" s="30"/>
      <c r="BC92" s="30"/>
      <c r="BD92" s="30"/>
      <c r="BE92" s="30"/>
      <c r="BF92" s="30"/>
      <c r="BG92" s="30"/>
      <c r="BH92" s="30"/>
      <c r="BI92" s="30"/>
      <c r="BJ92" s="30"/>
      <c r="BK92" s="30"/>
      <c r="BL92" s="30"/>
      <c r="BM92" s="54" t="s">
        <v>384</v>
      </c>
      <c r="BN92" s="30"/>
      <c r="BO92" s="30"/>
      <c r="BP92" s="30"/>
      <c r="BQ92" s="30"/>
      <c r="BR92" s="30"/>
      <c r="BS92" s="30"/>
      <c r="BT92" s="30"/>
      <c r="BU92" s="30"/>
      <c r="BV92" s="30"/>
      <c r="BW92" s="30"/>
      <c r="BX92" s="30"/>
      <c r="BY92" s="30"/>
      <c r="BZ92" s="30"/>
      <c r="CA92" s="30"/>
      <c r="CB92" s="30"/>
      <c r="CC92" s="30"/>
      <c r="CD92" s="30"/>
      <c r="CE92" s="30"/>
      <c r="CF92" s="30"/>
      <c r="CG92" s="30"/>
      <c r="CH92" s="30"/>
    </row>
    <row r="93" spans="53:86">
      <c r="BA93" t="s">
        <v>608</v>
      </c>
      <c r="BB93" s="30"/>
      <c r="BC93" s="30"/>
      <c r="BD93" s="30"/>
      <c r="BE93" s="30"/>
      <c r="BF93" s="30"/>
      <c r="BG93" s="30"/>
      <c r="BH93" s="30"/>
      <c r="BI93" s="30"/>
      <c r="BJ93" s="30"/>
      <c r="BK93" s="30"/>
      <c r="BL93" s="30"/>
      <c r="BM93" s="54" t="s">
        <v>385</v>
      </c>
      <c r="BN93" s="30"/>
      <c r="BO93" s="30"/>
      <c r="BP93" s="30"/>
      <c r="BQ93" s="30"/>
      <c r="BR93" s="30"/>
      <c r="BS93" s="30"/>
      <c r="BT93" s="30"/>
      <c r="BU93" s="30"/>
      <c r="BV93" s="30"/>
      <c r="BW93" s="30"/>
      <c r="BX93" s="30"/>
      <c r="BY93" s="30"/>
      <c r="BZ93" s="30"/>
      <c r="CA93" s="30"/>
      <c r="CB93" s="30"/>
      <c r="CC93" s="30"/>
      <c r="CD93" s="30"/>
      <c r="CE93" s="30"/>
      <c r="CF93" s="30"/>
      <c r="CG93" s="30"/>
      <c r="CH93" s="30"/>
    </row>
    <row r="94" spans="53:86">
      <c r="BA94" t="s">
        <v>609</v>
      </c>
      <c r="BB94" s="30"/>
      <c r="BC94" s="30"/>
      <c r="BD94" s="30"/>
      <c r="BE94" s="30"/>
      <c r="BF94" s="30"/>
      <c r="BG94" s="30"/>
      <c r="BH94" s="30"/>
      <c r="BI94" s="30"/>
      <c r="BJ94" s="30"/>
      <c r="BK94" s="30"/>
      <c r="BL94" s="30"/>
      <c r="BM94" s="54" t="s">
        <v>386</v>
      </c>
      <c r="BN94" s="30"/>
      <c r="BO94" s="30"/>
      <c r="BP94" s="30"/>
      <c r="BQ94" s="30"/>
      <c r="BR94" s="30"/>
      <c r="BS94" s="30"/>
      <c r="BT94" s="30"/>
      <c r="BU94" s="30"/>
      <c r="BV94" s="30"/>
      <c r="BW94" s="30"/>
      <c r="BX94" s="30"/>
      <c r="BY94" s="30"/>
      <c r="BZ94" s="30"/>
      <c r="CA94" s="30"/>
      <c r="CB94" s="30"/>
      <c r="CC94" s="30"/>
      <c r="CD94" s="30"/>
      <c r="CE94" s="30"/>
      <c r="CF94" s="30"/>
      <c r="CG94" s="30"/>
      <c r="CH94" s="30"/>
    </row>
    <row r="95" spans="53:86">
      <c r="BA95" t="s">
        <v>610</v>
      </c>
      <c r="BB95" s="30"/>
      <c r="BC95" s="30"/>
      <c r="BD95" s="30"/>
      <c r="BE95" s="30"/>
      <c r="BF95" s="30"/>
      <c r="BG95" s="30"/>
      <c r="BH95" s="30"/>
      <c r="BI95" s="30"/>
      <c r="BJ95" s="30"/>
      <c r="BK95" s="30"/>
      <c r="BL95" s="30"/>
      <c r="BM95" s="54" t="s">
        <v>41</v>
      </c>
      <c r="BN95" s="30"/>
      <c r="BO95" s="30"/>
      <c r="BP95" s="30"/>
      <c r="BQ95" s="30"/>
      <c r="BR95" s="30"/>
      <c r="BS95" s="30"/>
      <c r="BT95" s="30"/>
      <c r="BU95" s="30"/>
      <c r="BV95" s="30"/>
      <c r="BW95" s="30"/>
      <c r="BX95" s="30"/>
      <c r="BY95" s="30"/>
      <c r="BZ95" s="30"/>
      <c r="CA95" s="30"/>
      <c r="CB95" s="30"/>
      <c r="CC95" s="30"/>
      <c r="CD95" s="30"/>
      <c r="CE95" s="30"/>
      <c r="CF95" s="30"/>
      <c r="CG95" s="30"/>
      <c r="CH95" s="30"/>
    </row>
    <row r="96" spans="53:86">
      <c r="BA96" t="s">
        <v>611</v>
      </c>
      <c r="BB96" s="30"/>
      <c r="BC96" s="30"/>
      <c r="BD96" s="30"/>
      <c r="BE96" s="30"/>
      <c r="BF96" s="30"/>
      <c r="BG96" s="30"/>
      <c r="BH96" s="30"/>
      <c r="BI96" s="30"/>
      <c r="BJ96" s="30"/>
      <c r="BK96" s="30"/>
      <c r="BL96" s="30"/>
      <c r="BM96" s="54" t="s">
        <v>387</v>
      </c>
      <c r="BN96" s="30"/>
      <c r="BO96" s="30"/>
      <c r="BP96" s="30"/>
      <c r="BQ96" s="30"/>
      <c r="BR96" s="30"/>
      <c r="BS96" s="30"/>
      <c r="BT96" s="30"/>
      <c r="BU96" s="30"/>
      <c r="BV96" s="30"/>
      <c r="BW96" s="30"/>
      <c r="BX96" s="30"/>
      <c r="BY96" s="30"/>
      <c r="BZ96" s="30"/>
      <c r="CA96" s="30"/>
      <c r="CB96" s="30"/>
      <c r="CC96" s="30"/>
      <c r="CD96" s="30"/>
      <c r="CE96" s="30"/>
      <c r="CF96" s="30"/>
      <c r="CG96" s="30"/>
      <c r="CH96" s="30"/>
    </row>
    <row r="97" spans="53:86" ht="15">
      <c r="BA97" s="60" t="s">
        <v>612</v>
      </c>
      <c r="BB97" s="30"/>
      <c r="BC97" s="30"/>
      <c r="BD97" s="30"/>
      <c r="BE97" s="30"/>
      <c r="BF97" s="30"/>
      <c r="BG97" s="30"/>
      <c r="BH97" s="30"/>
      <c r="BI97" s="30"/>
      <c r="BJ97" s="30"/>
      <c r="BK97" s="30"/>
      <c r="BL97" s="30"/>
      <c r="BM97" s="54" t="s">
        <v>388</v>
      </c>
      <c r="BN97" s="30"/>
      <c r="BO97" s="30"/>
      <c r="BP97" s="30"/>
      <c r="BQ97" s="30"/>
      <c r="BR97" s="30"/>
      <c r="BS97" s="30"/>
      <c r="BT97" s="30"/>
      <c r="BU97" s="30"/>
      <c r="BV97" s="30"/>
      <c r="BW97" s="30"/>
      <c r="BX97" s="30"/>
      <c r="BY97" s="30"/>
      <c r="BZ97" s="30"/>
      <c r="CA97" s="30"/>
      <c r="CB97" s="30"/>
      <c r="CC97" s="30"/>
      <c r="CD97" s="30"/>
      <c r="CE97" s="30"/>
      <c r="CF97" s="30"/>
      <c r="CG97" s="30"/>
      <c r="CH97" s="30"/>
    </row>
    <row r="98" spans="53:86">
      <c r="BA98" t="s">
        <v>613</v>
      </c>
      <c r="BB98" s="30"/>
      <c r="BC98" s="30"/>
      <c r="BD98" s="30"/>
      <c r="BE98" s="30"/>
      <c r="BF98" s="30"/>
      <c r="BG98" s="30"/>
      <c r="BH98" s="30"/>
      <c r="BI98" s="30"/>
      <c r="BJ98" s="30"/>
      <c r="BK98" s="30"/>
      <c r="BL98" s="30"/>
      <c r="BM98" s="54" t="s">
        <v>389</v>
      </c>
      <c r="BN98" s="30"/>
      <c r="BO98" s="30"/>
      <c r="BP98" s="30"/>
      <c r="BQ98" s="30"/>
      <c r="BR98" s="30"/>
      <c r="BS98" s="30"/>
      <c r="BT98" s="30"/>
      <c r="BU98" s="30"/>
      <c r="BV98" s="30"/>
      <c r="BW98" s="30"/>
      <c r="BX98" s="30"/>
      <c r="BY98" s="30"/>
      <c r="BZ98" s="30"/>
      <c r="CA98" s="30"/>
      <c r="CB98" s="30"/>
      <c r="CC98" s="30"/>
      <c r="CD98" s="30"/>
      <c r="CE98" s="30"/>
      <c r="CF98" s="30"/>
      <c r="CG98" s="30"/>
      <c r="CH98" s="30"/>
    </row>
    <row r="99" spans="53:86" ht="15">
      <c r="BA99" s="60" t="s">
        <v>614</v>
      </c>
      <c r="BB99" s="30"/>
      <c r="BC99" s="30"/>
      <c r="BD99" s="30"/>
      <c r="BE99" s="30"/>
      <c r="BF99" s="30"/>
      <c r="BG99" s="30"/>
      <c r="BH99" s="30"/>
      <c r="BI99" s="30"/>
      <c r="BJ99" s="30"/>
      <c r="BK99" s="30"/>
      <c r="BL99" s="30"/>
      <c r="BM99" s="54" t="s">
        <v>390</v>
      </c>
      <c r="BN99" s="30"/>
      <c r="BO99" s="30"/>
      <c r="BP99" s="30"/>
      <c r="BQ99" s="30"/>
      <c r="BR99" s="30"/>
      <c r="BS99" s="30"/>
      <c r="BT99" s="30"/>
      <c r="BU99" s="30"/>
      <c r="BV99" s="30"/>
      <c r="BW99" s="30"/>
      <c r="BX99" s="30"/>
      <c r="BY99" s="30"/>
      <c r="BZ99" s="30"/>
      <c r="CA99" s="30"/>
      <c r="CB99" s="30"/>
      <c r="CC99" s="30"/>
      <c r="CD99" s="30"/>
      <c r="CE99" s="30"/>
      <c r="CF99" s="30"/>
      <c r="CG99" s="30"/>
      <c r="CH99" s="30"/>
    </row>
    <row r="100" spans="53:86">
      <c r="BA100" t="s">
        <v>615</v>
      </c>
      <c r="BB100" s="30"/>
      <c r="BC100" s="30"/>
      <c r="BD100" s="30"/>
      <c r="BE100" s="30"/>
      <c r="BF100" s="30"/>
      <c r="BG100" s="30"/>
      <c r="BH100" s="30"/>
      <c r="BI100" s="30"/>
      <c r="BJ100" s="30"/>
      <c r="BK100" s="30"/>
      <c r="BL100" s="30"/>
      <c r="BM100" s="54" t="s">
        <v>391</v>
      </c>
      <c r="BN100" s="30"/>
      <c r="BO100" s="30"/>
      <c r="BP100" s="30"/>
      <c r="BQ100" s="30"/>
      <c r="BR100" s="30"/>
      <c r="BS100" s="30"/>
      <c r="BT100" s="30"/>
      <c r="BU100" s="30"/>
      <c r="BV100" s="30"/>
      <c r="BW100" s="30"/>
      <c r="BX100" s="30"/>
      <c r="BY100" s="30"/>
      <c r="BZ100" s="30"/>
      <c r="CA100" s="30"/>
      <c r="CB100" s="30"/>
      <c r="CC100" s="30"/>
      <c r="CD100" s="30"/>
      <c r="CE100" s="30"/>
      <c r="CF100" s="30"/>
      <c r="CG100" s="30"/>
      <c r="CH100" s="30"/>
    </row>
    <row r="101" spans="53:86">
      <c r="BA101" s="30"/>
      <c r="BB101" s="30"/>
      <c r="BC101" s="30"/>
      <c r="BD101" s="30"/>
      <c r="BE101" s="30"/>
      <c r="BF101" s="30"/>
      <c r="BG101" s="30"/>
      <c r="BH101" s="30"/>
      <c r="BI101" s="30"/>
      <c r="BJ101" s="30"/>
      <c r="BK101" s="30"/>
      <c r="BL101" s="30"/>
      <c r="BM101" s="54" t="s">
        <v>392</v>
      </c>
      <c r="BN101" s="30"/>
      <c r="BO101" s="30"/>
      <c r="BP101" s="30"/>
      <c r="BQ101" s="30"/>
      <c r="BR101" s="30"/>
      <c r="BS101" s="30"/>
      <c r="BT101" s="30"/>
      <c r="BU101" s="30"/>
      <c r="BV101" s="30"/>
      <c r="BW101" s="30"/>
      <c r="BX101" s="30"/>
      <c r="BY101" s="30"/>
      <c r="BZ101" s="30"/>
      <c r="CA101" s="30"/>
      <c r="CB101" s="30"/>
      <c r="CC101" s="30"/>
      <c r="CD101" s="30"/>
      <c r="CE101" s="30"/>
      <c r="CF101" s="30"/>
      <c r="CG101" s="30"/>
      <c r="CH101" s="30"/>
    </row>
    <row r="102" spans="53:86">
      <c r="BA102" s="30"/>
      <c r="BB102" s="30"/>
      <c r="BC102" s="30"/>
      <c r="BD102" s="30"/>
      <c r="BE102" s="30"/>
      <c r="BF102" s="30"/>
      <c r="BG102" s="30"/>
      <c r="BH102" s="30"/>
      <c r="BI102" s="30"/>
      <c r="BJ102" s="30"/>
      <c r="BK102" s="30"/>
      <c r="BL102" s="30"/>
      <c r="BM102" s="54" t="s">
        <v>393</v>
      </c>
      <c r="BN102" s="30"/>
      <c r="BO102" s="30"/>
      <c r="BP102" s="30"/>
      <c r="BQ102" s="30"/>
      <c r="BR102" s="30"/>
      <c r="BS102" s="30"/>
      <c r="BT102" s="30"/>
      <c r="BU102" s="30"/>
      <c r="BV102" s="30"/>
      <c r="BW102" s="30"/>
      <c r="BX102" s="30"/>
      <c r="BY102" s="30"/>
      <c r="BZ102" s="30"/>
      <c r="CA102" s="30"/>
      <c r="CB102" s="30"/>
      <c r="CC102" s="30"/>
      <c r="CD102" s="30"/>
      <c r="CE102" s="30"/>
      <c r="CF102" s="30"/>
      <c r="CG102" s="30"/>
      <c r="CH102" s="30"/>
    </row>
    <row r="103" spans="53:86">
      <c r="BA103" s="30"/>
      <c r="BB103" s="30"/>
      <c r="BC103" s="30"/>
      <c r="BD103" s="30"/>
      <c r="BE103" s="30"/>
      <c r="BF103" s="30"/>
      <c r="BG103" s="30"/>
      <c r="BH103" s="30"/>
      <c r="BI103" s="30"/>
      <c r="BJ103" s="30"/>
      <c r="BK103" s="30"/>
      <c r="BL103" s="30"/>
      <c r="BM103" s="54" t="s">
        <v>394</v>
      </c>
      <c r="BN103" s="30"/>
      <c r="BO103" s="30"/>
      <c r="BP103" s="30"/>
      <c r="BQ103" s="30"/>
      <c r="BR103" s="30"/>
      <c r="BS103" s="30"/>
      <c r="BT103" s="30"/>
      <c r="BU103" s="30"/>
      <c r="BV103" s="30"/>
      <c r="BW103" s="30"/>
      <c r="BX103" s="30"/>
      <c r="BY103" s="30"/>
      <c r="BZ103" s="30"/>
      <c r="CA103" s="30"/>
      <c r="CB103" s="30"/>
      <c r="CC103" s="30"/>
      <c r="CD103" s="30"/>
      <c r="CE103" s="30"/>
      <c r="CF103" s="30"/>
      <c r="CG103" s="30"/>
      <c r="CH103" s="30"/>
    </row>
    <row r="104" spans="53:86">
      <c r="BA104" s="30"/>
      <c r="BB104" s="30"/>
      <c r="BC104" s="30"/>
      <c r="BD104" s="30"/>
      <c r="BE104" s="30"/>
      <c r="BF104" s="30"/>
      <c r="BG104" s="30"/>
      <c r="BH104" s="30"/>
      <c r="BI104" s="30"/>
      <c r="BJ104" s="30"/>
      <c r="BK104" s="30"/>
      <c r="BL104" s="30"/>
      <c r="BM104" s="54" t="s">
        <v>395</v>
      </c>
      <c r="BN104" s="30"/>
      <c r="BO104" s="30"/>
      <c r="BP104" s="30"/>
      <c r="BQ104" s="30"/>
      <c r="BR104" s="30"/>
      <c r="BS104" s="30"/>
      <c r="BT104" s="30"/>
      <c r="BU104" s="30"/>
      <c r="BV104" s="30"/>
      <c r="BW104" s="30"/>
      <c r="BX104" s="30"/>
      <c r="BY104" s="30"/>
      <c r="BZ104" s="30"/>
      <c r="CA104" s="30"/>
      <c r="CB104" s="30"/>
      <c r="CC104" s="30"/>
      <c r="CD104" s="30"/>
      <c r="CE104" s="30"/>
      <c r="CF104" s="30"/>
      <c r="CG104" s="30"/>
      <c r="CH104" s="30"/>
    </row>
    <row r="105" spans="53:86">
      <c r="BA105" s="30"/>
      <c r="BB105" s="30"/>
      <c r="BC105" s="30"/>
      <c r="BD105" s="30"/>
      <c r="BE105" s="30"/>
      <c r="BF105" s="30"/>
      <c r="BG105" s="30"/>
      <c r="BH105" s="30"/>
      <c r="BI105" s="30"/>
      <c r="BJ105" s="30"/>
      <c r="BK105" s="30"/>
      <c r="BL105" s="30"/>
      <c r="BM105" s="54" t="s">
        <v>396</v>
      </c>
      <c r="BN105" s="30"/>
      <c r="BO105" s="30"/>
      <c r="BP105" s="30"/>
      <c r="BQ105" s="30"/>
      <c r="BR105" s="30"/>
      <c r="BS105" s="30"/>
      <c r="BT105" s="30"/>
      <c r="BU105" s="30"/>
      <c r="BV105" s="30"/>
      <c r="BW105" s="30"/>
      <c r="BX105" s="30"/>
      <c r="BY105" s="30"/>
      <c r="BZ105" s="30"/>
      <c r="CA105" s="30"/>
      <c r="CB105" s="30"/>
      <c r="CC105" s="30"/>
      <c r="CD105" s="30"/>
      <c r="CE105" s="30"/>
      <c r="CF105" s="30"/>
      <c r="CG105" s="30"/>
      <c r="CH105" s="30"/>
    </row>
    <row r="106" spans="53:86">
      <c r="BA106" s="30"/>
      <c r="BB106" s="30"/>
      <c r="BC106" s="30"/>
      <c r="BD106" s="30"/>
      <c r="BE106" s="30"/>
      <c r="BF106" s="30"/>
      <c r="BG106" s="30"/>
      <c r="BH106" s="30"/>
      <c r="BI106" s="30"/>
      <c r="BJ106" s="30"/>
      <c r="BK106" s="30"/>
      <c r="BL106" s="30"/>
      <c r="BM106" s="54" t="s">
        <v>397</v>
      </c>
      <c r="BN106" s="30"/>
      <c r="BO106" s="30"/>
      <c r="BP106" s="30"/>
      <c r="BQ106" s="30"/>
      <c r="BR106" s="30"/>
      <c r="BS106" s="30"/>
      <c r="BT106" s="30"/>
      <c r="BU106" s="30"/>
      <c r="BV106" s="30"/>
      <c r="BW106" s="30"/>
      <c r="BX106" s="30"/>
      <c r="BY106" s="30"/>
      <c r="BZ106" s="30"/>
      <c r="CA106" s="30"/>
      <c r="CB106" s="30"/>
      <c r="CC106" s="30"/>
      <c r="CD106" s="30"/>
      <c r="CE106" s="30"/>
      <c r="CF106" s="30"/>
      <c r="CG106" s="30"/>
      <c r="CH106" s="30"/>
    </row>
    <row r="107" spans="53:86">
      <c r="BA107" s="30"/>
      <c r="BB107" s="30"/>
      <c r="BC107" s="30"/>
      <c r="BD107" s="30"/>
      <c r="BE107" s="30"/>
      <c r="BF107" s="30"/>
      <c r="BG107" s="30"/>
      <c r="BH107" s="30"/>
      <c r="BI107" s="30"/>
      <c r="BJ107" s="30"/>
      <c r="BK107" s="30"/>
      <c r="BL107" s="30"/>
      <c r="BM107" s="54" t="s">
        <v>398</v>
      </c>
      <c r="BN107" s="30"/>
      <c r="BO107" s="30"/>
      <c r="BP107" s="30"/>
      <c r="BQ107" s="30"/>
      <c r="BR107" s="30"/>
      <c r="BS107" s="30"/>
      <c r="BT107" s="30"/>
      <c r="BU107" s="30"/>
      <c r="BV107" s="30"/>
      <c r="BW107" s="30"/>
      <c r="BX107" s="30"/>
      <c r="BY107" s="30"/>
      <c r="BZ107" s="30"/>
      <c r="CA107" s="30"/>
      <c r="CB107" s="30"/>
      <c r="CC107" s="30"/>
      <c r="CD107" s="30"/>
      <c r="CE107" s="30"/>
      <c r="CF107" s="30"/>
      <c r="CG107" s="30"/>
      <c r="CH107" s="30"/>
    </row>
    <row r="108" spans="53:86">
      <c r="BA108" s="30"/>
      <c r="BB108" s="30"/>
      <c r="BC108" s="30"/>
      <c r="BD108" s="30"/>
      <c r="BE108" s="30"/>
      <c r="BF108" s="30"/>
      <c r="BG108" s="30"/>
      <c r="BH108" s="30"/>
      <c r="BI108" s="30"/>
      <c r="BJ108" s="30"/>
      <c r="BK108" s="30"/>
      <c r="BL108" s="30"/>
      <c r="BM108" s="54" t="s">
        <v>399</v>
      </c>
      <c r="BN108" s="30"/>
      <c r="BO108" s="30"/>
      <c r="BP108" s="30"/>
      <c r="BQ108" s="30"/>
      <c r="BR108" s="30"/>
      <c r="BS108" s="30"/>
      <c r="BT108" s="30"/>
      <c r="BU108" s="30"/>
      <c r="BV108" s="30"/>
      <c r="BW108" s="30"/>
      <c r="BX108" s="30"/>
      <c r="BY108" s="30"/>
      <c r="BZ108" s="30"/>
      <c r="CA108" s="30"/>
      <c r="CB108" s="30"/>
      <c r="CC108" s="30"/>
      <c r="CD108" s="30"/>
      <c r="CE108" s="30"/>
      <c r="CF108" s="30"/>
      <c r="CG108" s="30"/>
      <c r="CH108" s="30"/>
    </row>
    <row r="109" spans="53:86">
      <c r="BA109" s="30"/>
      <c r="BB109" s="30"/>
      <c r="BC109" s="30"/>
      <c r="BD109" s="30"/>
      <c r="BE109" s="30"/>
      <c r="BF109" s="30"/>
      <c r="BG109" s="30"/>
      <c r="BH109" s="30"/>
      <c r="BI109" s="30"/>
      <c r="BJ109" s="30"/>
      <c r="BK109" s="30"/>
      <c r="BL109" s="30"/>
      <c r="BM109" s="54" t="s">
        <v>400</v>
      </c>
      <c r="BN109" s="30"/>
      <c r="BO109" s="30"/>
      <c r="BP109" s="30"/>
      <c r="BQ109" s="30"/>
      <c r="BR109" s="30"/>
      <c r="BS109" s="30"/>
      <c r="BT109" s="30"/>
      <c r="BU109" s="30"/>
      <c r="BV109" s="30"/>
      <c r="BW109" s="30"/>
      <c r="BX109" s="30"/>
      <c r="BY109" s="30"/>
      <c r="BZ109" s="30"/>
      <c r="CA109" s="30"/>
      <c r="CB109" s="30"/>
      <c r="CC109" s="30"/>
      <c r="CD109" s="30"/>
      <c r="CE109" s="30"/>
      <c r="CF109" s="30"/>
      <c r="CG109" s="30"/>
      <c r="CH109" s="30"/>
    </row>
    <row r="110" spans="53:86">
      <c r="BA110" s="30"/>
      <c r="BB110" s="30"/>
      <c r="BC110" s="30"/>
      <c r="BD110" s="30"/>
      <c r="BE110" s="30"/>
      <c r="BF110" s="30"/>
      <c r="BG110" s="30"/>
      <c r="BH110" s="30"/>
      <c r="BI110" s="30"/>
      <c r="BJ110" s="30"/>
      <c r="BK110" s="30"/>
      <c r="BL110" s="30"/>
      <c r="BM110" s="54" t="s">
        <v>401</v>
      </c>
      <c r="BN110" s="30"/>
      <c r="BO110" s="30"/>
      <c r="BP110" s="30"/>
      <c r="BQ110" s="30"/>
      <c r="BR110" s="30"/>
      <c r="BS110" s="30"/>
      <c r="BT110" s="30"/>
      <c r="BU110" s="30"/>
      <c r="BV110" s="30"/>
      <c r="BW110" s="30"/>
      <c r="BX110" s="30"/>
      <c r="BY110" s="30"/>
      <c r="BZ110" s="30"/>
      <c r="CA110" s="30"/>
      <c r="CB110" s="30"/>
      <c r="CC110" s="30"/>
      <c r="CD110" s="30"/>
      <c r="CE110" s="30"/>
      <c r="CF110" s="30"/>
      <c r="CG110" s="30"/>
      <c r="CH110" s="30"/>
    </row>
    <row r="111" spans="53:86">
      <c r="BA111" s="30"/>
      <c r="BB111" s="30"/>
      <c r="BC111" s="30"/>
      <c r="BD111" s="30"/>
      <c r="BE111" s="30"/>
      <c r="BF111" s="30"/>
      <c r="BG111" s="30"/>
      <c r="BH111" s="30"/>
      <c r="BI111" s="30"/>
      <c r="BJ111" s="30"/>
      <c r="BK111" s="30"/>
      <c r="BL111" s="30"/>
      <c r="BM111" s="54" t="s">
        <v>402</v>
      </c>
      <c r="BN111" s="30"/>
      <c r="BO111" s="30"/>
      <c r="BP111" s="30"/>
      <c r="BQ111" s="30"/>
      <c r="BR111" s="30"/>
      <c r="BS111" s="30"/>
      <c r="BT111" s="30"/>
      <c r="BU111" s="30"/>
      <c r="BV111" s="30"/>
      <c r="BW111" s="30"/>
      <c r="BX111" s="30"/>
      <c r="BY111" s="30"/>
      <c r="BZ111" s="30"/>
      <c r="CA111" s="30"/>
      <c r="CB111" s="30"/>
      <c r="CC111" s="30"/>
      <c r="CD111" s="30"/>
      <c r="CE111" s="30"/>
      <c r="CF111" s="30"/>
      <c r="CG111" s="30"/>
      <c r="CH111" s="30"/>
    </row>
    <row r="112" spans="53:86">
      <c r="BA112" s="30"/>
      <c r="BB112" s="30"/>
      <c r="BC112" s="30"/>
      <c r="BD112" s="30"/>
      <c r="BE112" s="30"/>
      <c r="BF112" s="30"/>
      <c r="BG112" s="30"/>
      <c r="BH112" s="30"/>
      <c r="BI112" s="30"/>
      <c r="BJ112" s="30"/>
      <c r="BK112" s="30"/>
      <c r="BL112" s="30"/>
      <c r="BM112" s="54" t="s">
        <v>403</v>
      </c>
      <c r="BN112" s="30"/>
      <c r="BO112" s="30"/>
      <c r="BP112" s="30"/>
      <c r="BQ112" s="30"/>
      <c r="BR112" s="30"/>
      <c r="BS112" s="30"/>
      <c r="BT112" s="30"/>
      <c r="BU112" s="30"/>
      <c r="BV112" s="30"/>
      <c r="BW112" s="30"/>
      <c r="BX112" s="30"/>
      <c r="BY112" s="30"/>
      <c r="BZ112" s="30"/>
      <c r="CA112" s="30"/>
      <c r="CB112" s="30"/>
      <c r="CC112" s="30"/>
      <c r="CD112" s="30"/>
      <c r="CE112" s="30"/>
      <c r="CF112" s="30"/>
      <c r="CG112" s="30"/>
      <c r="CH112" s="30"/>
    </row>
    <row r="113" spans="53:86">
      <c r="BA113" s="30"/>
      <c r="BB113" s="30"/>
      <c r="BC113" s="30"/>
      <c r="BD113" s="30"/>
      <c r="BE113" s="30"/>
      <c r="BF113" s="30"/>
      <c r="BG113" s="30"/>
      <c r="BH113" s="30"/>
      <c r="BI113" s="30"/>
      <c r="BJ113" s="30"/>
      <c r="BK113" s="30"/>
      <c r="BL113" s="30"/>
      <c r="BM113" s="54" t="s">
        <v>473</v>
      </c>
      <c r="BN113" s="30"/>
      <c r="BO113" s="30"/>
      <c r="BP113" s="30"/>
      <c r="BQ113" s="30"/>
      <c r="BR113" s="30"/>
      <c r="BS113" s="30"/>
      <c r="BT113" s="30"/>
      <c r="BU113" s="30"/>
      <c r="BV113" s="30"/>
      <c r="BW113" s="30"/>
      <c r="BX113" s="30"/>
      <c r="BY113" s="30"/>
      <c r="BZ113" s="30"/>
      <c r="CA113" s="30"/>
      <c r="CB113" s="30"/>
      <c r="CC113" s="30"/>
      <c r="CD113" s="30"/>
      <c r="CE113" s="30"/>
      <c r="CF113" s="30"/>
      <c r="CG113" s="30"/>
      <c r="CH113" s="30"/>
    </row>
    <row r="114" spans="53:86">
      <c r="BA114" s="30"/>
      <c r="BB114" s="30"/>
      <c r="BC114" s="30"/>
      <c r="BD114" s="30"/>
      <c r="BE114" s="30"/>
      <c r="BF114" s="30"/>
      <c r="BG114" s="30"/>
      <c r="BH114" s="30"/>
      <c r="BI114" s="30"/>
      <c r="BJ114" s="30"/>
      <c r="BK114" s="30"/>
      <c r="BL114" s="30"/>
      <c r="BM114" s="54" t="s">
        <v>404</v>
      </c>
      <c r="BN114" s="30"/>
      <c r="BO114" s="30"/>
      <c r="BP114" s="30"/>
      <c r="BQ114" s="30"/>
      <c r="BR114" s="30"/>
      <c r="BS114" s="30"/>
      <c r="BT114" s="30"/>
      <c r="BU114" s="30"/>
      <c r="BV114" s="30"/>
      <c r="BW114" s="30"/>
      <c r="BX114" s="30"/>
      <c r="BY114" s="30"/>
      <c r="BZ114" s="30"/>
      <c r="CA114" s="30"/>
      <c r="CB114" s="30"/>
      <c r="CC114" s="30"/>
      <c r="CD114" s="30"/>
      <c r="CE114" s="30"/>
      <c r="CF114" s="30"/>
      <c r="CG114" s="30"/>
      <c r="CH114" s="30"/>
    </row>
    <row r="115" spans="53:86">
      <c r="BA115" s="30"/>
      <c r="BB115" s="30"/>
      <c r="BC115" s="30"/>
      <c r="BD115" s="30"/>
      <c r="BE115" s="30"/>
      <c r="BF115" s="30"/>
      <c r="BG115" s="30"/>
      <c r="BH115" s="30"/>
      <c r="BI115" s="30"/>
      <c r="BJ115" s="30"/>
      <c r="BK115" s="30"/>
      <c r="BL115" s="30"/>
      <c r="BM115" s="55" t="s">
        <v>405</v>
      </c>
      <c r="BN115" s="30"/>
      <c r="BO115" s="30"/>
      <c r="BP115" s="30"/>
      <c r="BQ115" s="30"/>
      <c r="BR115" s="30"/>
      <c r="BS115" s="30"/>
      <c r="BT115" s="30"/>
      <c r="BU115" s="30"/>
      <c r="BV115" s="30"/>
      <c r="BW115" s="30"/>
      <c r="BX115" s="30"/>
      <c r="BY115" s="30"/>
      <c r="BZ115" s="30"/>
      <c r="CA115" s="30"/>
      <c r="CB115" s="30"/>
      <c r="CC115" s="30"/>
      <c r="CD115" s="30"/>
      <c r="CE115" s="30"/>
      <c r="CF115" s="30"/>
      <c r="CG115" s="30"/>
      <c r="CH115" s="30"/>
    </row>
    <row r="116" spans="53:86">
      <c r="BA116" s="30"/>
      <c r="BB116" s="30"/>
      <c r="BC116" s="30"/>
      <c r="BD116" s="30"/>
      <c r="BE116" s="30"/>
      <c r="BF116" s="30"/>
      <c r="BG116" s="30"/>
      <c r="BH116" s="30"/>
      <c r="BI116" s="30"/>
      <c r="BJ116" s="30"/>
      <c r="BK116" s="30"/>
      <c r="BL116" s="30"/>
      <c r="BM116" s="54" t="s">
        <v>406</v>
      </c>
      <c r="BN116" s="30"/>
      <c r="BO116" s="30"/>
      <c r="BP116" s="30"/>
      <c r="BQ116" s="30"/>
      <c r="BR116" s="30"/>
      <c r="BS116" s="30"/>
      <c r="BT116" s="30"/>
      <c r="BU116" s="30"/>
      <c r="BV116" s="30"/>
      <c r="BW116" s="30"/>
      <c r="BX116" s="30"/>
      <c r="BY116" s="30"/>
      <c r="BZ116" s="30"/>
      <c r="CA116" s="30"/>
      <c r="CB116" s="30"/>
      <c r="CC116" s="30"/>
      <c r="CD116" s="30"/>
      <c r="CE116" s="30"/>
      <c r="CF116" s="30"/>
      <c r="CG116" s="30"/>
      <c r="CH116" s="30"/>
    </row>
    <row r="117" spans="53:86">
      <c r="BA117" s="30"/>
      <c r="BB117" s="30"/>
      <c r="BC117" s="30"/>
      <c r="BD117" s="30"/>
      <c r="BE117" s="30"/>
      <c r="BF117" s="30"/>
      <c r="BG117" s="30"/>
      <c r="BH117" s="30"/>
      <c r="BI117" s="30"/>
      <c r="BJ117" s="30"/>
      <c r="BK117" s="30"/>
      <c r="BL117" s="30"/>
      <c r="BM117" s="54" t="s">
        <v>407</v>
      </c>
      <c r="BN117" s="30"/>
      <c r="BO117" s="30"/>
      <c r="BP117" s="30"/>
      <c r="BQ117" s="30"/>
      <c r="BR117" s="30"/>
      <c r="BS117" s="30"/>
      <c r="BT117" s="30"/>
      <c r="BU117" s="30"/>
      <c r="BV117" s="30"/>
      <c r="BW117" s="30"/>
      <c r="BX117" s="30"/>
      <c r="BY117" s="30"/>
      <c r="BZ117" s="30"/>
      <c r="CA117" s="30"/>
      <c r="CB117" s="30"/>
      <c r="CC117" s="30"/>
      <c r="CD117" s="30"/>
      <c r="CE117" s="30"/>
      <c r="CF117" s="30"/>
      <c r="CG117" s="30"/>
      <c r="CH117" s="30"/>
    </row>
    <row r="118" spans="53:86">
      <c r="BA118" s="30"/>
      <c r="BB118" s="30"/>
      <c r="BC118" s="30"/>
      <c r="BD118" s="30"/>
      <c r="BE118" s="30"/>
      <c r="BF118" s="30"/>
      <c r="BG118" s="30"/>
      <c r="BH118" s="30"/>
      <c r="BI118" s="30"/>
      <c r="BJ118" s="30"/>
      <c r="BK118" s="30"/>
      <c r="BL118" s="30"/>
      <c r="BM118" s="54" t="s">
        <v>408</v>
      </c>
      <c r="BN118" s="30"/>
      <c r="BO118" s="30"/>
      <c r="BP118" s="30"/>
      <c r="BQ118" s="30"/>
      <c r="BR118" s="30"/>
      <c r="BS118" s="30"/>
      <c r="BT118" s="30"/>
      <c r="BU118" s="30"/>
      <c r="BV118" s="30"/>
      <c r="BW118" s="30"/>
      <c r="BX118" s="30"/>
      <c r="BY118" s="30"/>
      <c r="BZ118" s="30"/>
      <c r="CA118" s="30"/>
      <c r="CB118" s="30"/>
      <c r="CC118" s="30"/>
      <c r="CD118" s="30"/>
      <c r="CE118" s="30"/>
      <c r="CF118" s="30"/>
      <c r="CG118" s="30"/>
      <c r="CH118" s="30"/>
    </row>
    <row r="119" spans="53:86">
      <c r="BA119" s="30"/>
      <c r="BB119" s="30"/>
      <c r="BC119" s="30"/>
      <c r="BD119" s="30"/>
      <c r="BE119" s="30"/>
      <c r="BF119" s="30"/>
      <c r="BG119" s="30"/>
      <c r="BH119" s="30"/>
      <c r="BI119" s="30"/>
      <c r="BJ119" s="30"/>
      <c r="BK119" s="30"/>
      <c r="BL119" s="30"/>
      <c r="BM119" s="54" t="s">
        <v>409</v>
      </c>
      <c r="BN119" s="30"/>
      <c r="BO119" s="30"/>
      <c r="BP119" s="30"/>
      <c r="BQ119" s="30"/>
      <c r="BR119" s="30"/>
      <c r="BS119" s="30"/>
      <c r="BT119" s="30"/>
      <c r="BU119" s="30"/>
      <c r="BV119" s="30"/>
      <c r="BW119" s="30"/>
      <c r="BX119" s="30"/>
      <c r="BY119" s="30"/>
      <c r="BZ119" s="30"/>
      <c r="CA119" s="30"/>
      <c r="CB119" s="30"/>
      <c r="CC119" s="30"/>
      <c r="CD119" s="30"/>
      <c r="CE119" s="30"/>
      <c r="CF119" s="30"/>
      <c r="CG119" s="30"/>
      <c r="CH119" s="30"/>
    </row>
    <row r="120" spans="53:86">
      <c r="BA120" s="30"/>
      <c r="BB120" s="30"/>
      <c r="BC120" s="30"/>
      <c r="BD120" s="30"/>
      <c r="BE120" s="30"/>
      <c r="BF120" s="30"/>
      <c r="BG120" s="30"/>
      <c r="BH120" s="30"/>
      <c r="BI120" s="30"/>
      <c r="BJ120" s="30"/>
      <c r="BK120" s="30"/>
      <c r="BL120" s="30"/>
      <c r="BM120" s="54" t="s">
        <v>410</v>
      </c>
      <c r="BN120" s="30"/>
      <c r="BO120" s="30"/>
      <c r="BP120" s="30"/>
      <c r="BQ120" s="30"/>
      <c r="BR120" s="30"/>
      <c r="BS120" s="30"/>
      <c r="BT120" s="30"/>
      <c r="BU120" s="30"/>
      <c r="BV120" s="30"/>
      <c r="BW120" s="30"/>
      <c r="BX120" s="30"/>
      <c r="BY120" s="30"/>
      <c r="BZ120" s="30"/>
      <c r="CA120" s="30"/>
      <c r="CB120" s="30"/>
      <c r="CC120" s="30"/>
      <c r="CD120" s="30"/>
      <c r="CE120" s="30"/>
      <c r="CF120" s="30"/>
      <c r="CG120" s="30"/>
      <c r="CH120" s="30"/>
    </row>
    <row r="121" spans="53:86">
      <c r="BA121" s="30"/>
      <c r="BB121" s="30"/>
      <c r="BC121" s="30"/>
      <c r="BD121" s="30"/>
      <c r="BE121" s="30"/>
      <c r="BF121" s="30"/>
      <c r="BG121" s="30"/>
      <c r="BH121" s="30"/>
      <c r="BI121" s="30"/>
      <c r="BJ121" s="30"/>
      <c r="BK121" s="30"/>
      <c r="BL121" s="30"/>
      <c r="BM121" s="54" t="s">
        <v>411</v>
      </c>
      <c r="BN121" s="30"/>
      <c r="BO121" s="30"/>
      <c r="BP121" s="30"/>
      <c r="BQ121" s="30"/>
      <c r="BR121" s="30"/>
      <c r="BS121" s="30"/>
      <c r="BT121" s="30"/>
      <c r="BU121" s="30"/>
      <c r="BV121" s="30"/>
      <c r="BW121" s="30"/>
      <c r="BX121" s="30"/>
      <c r="BY121" s="30"/>
      <c r="BZ121" s="30"/>
      <c r="CA121" s="30"/>
      <c r="CB121" s="30"/>
      <c r="CC121" s="30"/>
      <c r="CD121" s="30"/>
      <c r="CE121" s="30"/>
      <c r="CF121" s="30"/>
      <c r="CG121" s="30"/>
      <c r="CH121" s="30"/>
    </row>
    <row r="122" spans="53:86">
      <c r="BA122" s="30"/>
      <c r="BB122" s="30"/>
      <c r="BC122" s="30"/>
      <c r="BD122" s="30"/>
      <c r="BE122" s="30"/>
      <c r="BF122" s="30"/>
      <c r="BG122" s="30"/>
      <c r="BH122" s="30"/>
      <c r="BI122" s="30"/>
      <c r="BJ122" s="30"/>
      <c r="BK122" s="30"/>
      <c r="BL122" s="30"/>
      <c r="BM122" s="54" t="s">
        <v>412</v>
      </c>
      <c r="BN122" s="30"/>
      <c r="BO122" s="30"/>
      <c r="BP122" s="30"/>
      <c r="BQ122" s="30"/>
      <c r="BR122" s="30"/>
      <c r="BS122" s="30"/>
      <c r="BT122" s="30"/>
      <c r="BU122" s="30"/>
      <c r="BV122" s="30"/>
      <c r="BW122" s="30"/>
      <c r="BX122" s="30"/>
      <c r="BY122" s="30"/>
      <c r="BZ122" s="30"/>
      <c r="CA122" s="30"/>
      <c r="CB122" s="30"/>
      <c r="CC122" s="30"/>
      <c r="CD122" s="30"/>
      <c r="CE122" s="30"/>
      <c r="CF122" s="30"/>
      <c r="CG122" s="30"/>
      <c r="CH122" s="30"/>
    </row>
    <row r="123" spans="53:86">
      <c r="BA123" s="30"/>
      <c r="BB123" s="30"/>
      <c r="BC123" s="30"/>
      <c r="BD123" s="30"/>
      <c r="BE123" s="30"/>
      <c r="BF123" s="30"/>
      <c r="BG123" s="30"/>
      <c r="BH123" s="30"/>
      <c r="BI123" s="30"/>
      <c r="BJ123" s="30"/>
      <c r="BK123" s="30"/>
      <c r="BL123" s="30"/>
      <c r="BM123" s="54" t="s">
        <v>413</v>
      </c>
      <c r="BN123" s="30"/>
      <c r="BO123" s="30"/>
      <c r="BP123" s="30"/>
      <c r="BQ123" s="30"/>
      <c r="BR123" s="30"/>
      <c r="BS123" s="30"/>
      <c r="BT123" s="30"/>
      <c r="BU123" s="30"/>
      <c r="BV123" s="30"/>
      <c r="BW123" s="30"/>
      <c r="BX123" s="30"/>
      <c r="BY123" s="30"/>
      <c r="BZ123" s="30"/>
      <c r="CA123" s="30"/>
      <c r="CB123" s="30"/>
      <c r="CC123" s="30"/>
      <c r="CD123" s="30"/>
      <c r="CE123" s="30"/>
      <c r="CF123" s="30"/>
      <c r="CG123" s="30"/>
      <c r="CH123" s="30"/>
    </row>
    <row r="124" spans="53:86">
      <c r="BA124" s="30"/>
      <c r="BB124" s="30"/>
      <c r="BC124" s="30"/>
      <c r="BD124" s="30"/>
      <c r="BE124" s="30"/>
      <c r="BF124" s="30"/>
      <c r="BG124" s="30"/>
      <c r="BH124" s="30"/>
      <c r="BI124" s="30"/>
      <c r="BJ124" s="30"/>
      <c r="BK124" s="30"/>
      <c r="BL124" s="30"/>
      <c r="BM124" s="54" t="s">
        <v>414</v>
      </c>
      <c r="BN124" s="30"/>
      <c r="BO124" s="30"/>
      <c r="BP124" s="30"/>
      <c r="BQ124" s="30"/>
      <c r="BR124" s="30"/>
      <c r="BS124" s="30"/>
      <c r="BT124" s="30"/>
      <c r="BU124" s="30"/>
      <c r="BV124" s="30"/>
      <c r="BW124" s="30"/>
      <c r="BX124" s="30"/>
      <c r="BY124" s="30"/>
      <c r="BZ124" s="30"/>
      <c r="CA124" s="30"/>
      <c r="CB124" s="30"/>
      <c r="CC124" s="30"/>
      <c r="CD124" s="30"/>
      <c r="CE124" s="30"/>
      <c r="CF124" s="30"/>
      <c r="CG124" s="30"/>
      <c r="CH124" s="30"/>
    </row>
    <row r="125" spans="53:86">
      <c r="BA125" s="30"/>
      <c r="BB125" s="30"/>
      <c r="BC125" s="30"/>
      <c r="BD125" s="30"/>
      <c r="BE125" s="30"/>
      <c r="BF125" s="30"/>
      <c r="BG125" s="30"/>
      <c r="BH125" s="30"/>
      <c r="BI125" s="30"/>
      <c r="BJ125" s="30"/>
      <c r="BK125" s="30"/>
      <c r="BL125" s="30"/>
      <c r="BM125" s="54" t="s">
        <v>415</v>
      </c>
      <c r="BN125" s="30"/>
      <c r="BO125" s="30"/>
      <c r="BP125" s="30"/>
      <c r="BQ125" s="30"/>
      <c r="BR125" s="30"/>
      <c r="BS125" s="30"/>
      <c r="BT125" s="30"/>
      <c r="BU125" s="30"/>
      <c r="BV125" s="30"/>
      <c r="BW125" s="30"/>
      <c r="BX125" s="30"/>
      <c r="BY125" s="30"/>
      <c r="BZ125" s="30"/>
      <c r="CA125" s="30"/>
      <c r="CB125" s="30"/>
      <c r="CC125" s="30"/>
      <c r="CD125" s="30"/>
      <c r="CE125" s="30"/>
      <c r="CF125" s="30"/>
      <c r="CG125" s="30"/>
      <c r="CH125" s="30"/>
    </row>
    <row r="126" spans="53:86">
      <c r="BA126" s="30"/>
      <c r="BB126" s="30"/>
      <c r="BC126" s="30"/>
      <c r="BD126" s="30"/>
      <c r="BE126" s="30"/>
      <c r="BF126" s="30"/>
      <c r="BG126" s="30"/>
      <c r="BH126" s="30"/>
      <c r="BI126" s="30"/>
      <c r="BJ126" s="30"/>
      <c r="BK126" s="30"/>
      <c r="BL126" s="30"/>
      <c r="BM126" s="54" t="s">
        <v>416</v>
      </c>
      <c r="BN126" s="30"/>
      <c r="BO126" s="30"/>
      <c r="BP126" s="30"/>
      <c r="BQ126" s="30"/>
      <c r="BR126" s="30"/>
      <c r="BS126" s="30"/>
      <c r="BT126" s="30"/>
      <c r="BU126" s="30"/>
      <c r="BV126" s="30"/>
      <c r="BW126" s="30"/>
      <c r="BX126" s="30"/>
      <c r="BY126" s="30"/>
      <c r="BZ126" s="30"/>
      <c r="CA126" s="30"/>
      <c r="CB126" s="30"/>
      <c r="CC126" s="30"/>
      <c r="CD126" s="30"/>
      <c r="CE126" s="30"/>
      <c r="CF126" s="30"/>
      <c r="CG126" s="30"/>
      <c r="CH126" s="30"/>
    </row>
    <row r="127" spans="53:86">
      <c r="BA127" s="30"/>
      <c r="BB127" s="30"/>
      <c r="BC127" s="30"/>
      <c r="BD127" s="30"/>
      <c r="BE127" s="30"/>
      <c r="BF127" s="30"/>
      <c r="BG127" s="30"/>
      <c r="BH127" s="30"/>
      <c r="BI127" s="30"/>
      <c r="BJ127" s="30"/>
      <c r="BK127" s="30"/>
      <c r="BL127" s="30"/>
      <c r="BM127" s="54" t="s">
        <v>417</v>
      </c>
      <c r="BN127" s="30"/>
      <c r="BO127" s="30"/>
      <c r="BP127" s="30"/>
      <c r="BQ127" s="30"/>
      <c r="BR127" s="30"/>
      <c r="BS127" s="30"/>
      <c r="BT127" s="30"/>
      <c r="BU127" s="30"/>
      <c r="BV127" s="30"/>
      <c r="BW127" s="30"/>
      <c r="BX127" s="30"/>
      <c r="BY127" s="30"/>
      <c r="BZ127" s="30"/>
      <c r="CA127" s="30"/>
      <c r="CB127" s="30"/>
      <c r="CC127" s="30"/>
      <c r="CD127" s="30"/>
      <c r="CE127" s="30"/>
      <c r="CF127" s="30"/>
      <c r="CG127" s="30"/>
      <c r="CH127" s="30"/>
    </row>
    <row r="128" spans="53:86">
      <c r="BA128" s="30"/>
      <c r="BB128" s="30"/>
      <c r="BC128" s="30"/>
      <c r="BD128" s="30"/>
      <c r="BE128" s="30"/>
      <c r="BF128" s="30"/>
      <c r="BG128" s="30"/>
      <c r="BH128" s="30"/>
      <c r="BI128" s="30"/>
      <c r="BJ128" s="30"/>
      <c r="BK128" s="30"/>
      <c r="BL128" s="30"/>
      <c r="BM128" s="54" t="s">
        <v>418</v>
      </c>
      <c r="BN128" s="30"/>
      <c r="BO128" s="30"/>
      <c r="BP128" s="30"/>
      <c r="BQ128" s="30"/>
      <c r="BR128" s="30"/>
      <c r="BS128" s="30"/>
      <c r="BT128" s="30"/>
      <c r="BU128" s="30"/>
      <c r="BV128" s="30"/>
      <c r="BW128" s="30"/>
      <c r="BX128" s="30"/>
      <c r="BY128" s="30"/>
      <c r="BZ128" s="30"/>
      <c r="CA128" s="30"/>
      <c r="CB128" s="30"/>
      <c r="CC128" s="30"/>
      <c r="CD128" s="30"/>
      <c r="CE128" s="30"/>
      <c r="CF128" s="30"/>
      <c r="CG128" s="30"/>
      <c r="CH128" s="30"/>
    </row>
    <row r="129" spans="53:86">
      <c r="BA129" s="30"/>
      <c r="BB129" s="30"/>
      <c r="BC129" s="30"/>
      <c r="BD129" s="30"/>
      <c r="BE129" s="30"/>
      <c r="BF129" s="30"/>
      <c r="BG129" s="30"/>
      <c r="BH129" s="30"/>
      <c r="BI129" s="30"/>
      <c r="BJ129" s="30"/>
      <c r="BK129" s="30"/>
      <c r="BL129" s="30"/>
      <c r="BM129" s="54" t="s">
        <v>474</v>
      </c>
      <c r="BN129" s="30"/>
      <c r="BO129" s="30"/>
      <c r="BP129" s="30"/>
      <c r="BQ129" s="30"/>
      <c r="BR129" s="30"/>
      <c r="BS129" s="30"/>
      <c r="BT129" s="30"/>
      <c r="BU129" s="30"/>
      <c r="BV129" s="30"/>
      <c r="BW129" s="30"/>
      <c r="BX129" s="30"/>
      <c r="BY129" s="30"/>
      <c r="BZ129" s="30"/>
      <c r="CA129" s="30"/>
      <c r="CB129" s="30"/>
      <c r="CC129" s="30"/>
      <c r="CD129" s="30"/>
      <c r="CE129" s="30"/>
      <c r="CF129" s="30"/>
      <c r="CG129" s="30"/>
      <c r="CH129" s="30"/>
    </row>
    <row r="130" spans="53:86">
      <c r="BA130" s="30"/>
      <c r="BB130" s="30"/>
      <c r="BC130" s="30"/>
      <c r="BD130" s="30"/>
      <c r="BE130" s="30"/>
      <c r="BF130" s="30"/>
      <c r="BG130" s="30"/>
      <c r="BH130" s="30"/>
      <c r="BI130" s="30"/>
      <c r="BJ130" s="30"/>
      <c r="BK130" s="30"/>
      <c r="BL130" s="30"/>
      <c r="BM130" s="54" t="s">
        <v>419</v>
      </c>
      <c r="BN130" s="30"/>
      <c r="BO130" s="30"/>
      <c r="BP130" s="30"/>
      <c r="BQ130" s="30"/>
      <c r="BR130" s="30"/>
      <c r="BS130" s="30"/>
      <c r="BT130" s="30"/>
      <c r="BU130" s="30"/>
      <c r="BV130" s="30"/>
      <c r="BW130" s="30"/>
      <c r="BX130" s="30"/>
      <c r="BY130" s="30"/>
      <c r="BZ130" s="30"/>
      <c r="CA130" s="30"/>
      <c r="CB130" s="30"/>
      <c r="CC130" s="30"/>
      <c r="CD130" s="30"/>
      <c r="CE130" s="30"/>
      <c r="CF130" s="30"/>
      <c r="CG130" s="30"/>
      <c r="CH130" s="30"/>
    </row>
    <row r="131" spans="53:86">
      <c r="BA131" s="30"/>
      <c r="BB131" s="30"/>
      <c r="BC131" s="30"/>
      <c r="BD131" s="30"/>
      <c r="BE131" s="30"/>
      <c r="BF131" s="30"/>
      <c r="BG131" s="30"/>
      <c r="BH131" s="30"/>
      <c r="BI131" s="30"/>
      <c r="BJ131" s="30"/>
      <c r="BK131" s="30"/>
      <c r="BL131" s="30"/>
      <c r="BM131" s="54" t="s">
        <v>420</v>
      </c>
      <c r="BN131" s="30"/>
      <c r="BO131" s="30"/>
      <c r="BP131" s="30"/>
      <c r="BQ131" s="30"/>
      <c r="BR131" s="30"/>
      <c r="BS131" s="30"/>
      <c r="BT131" s="30"/>
      <c r="BU131" s="30"/>
      <c r="BV131" s="30"/>
      <c r="BW131" s="30"/>
      <c r="BX131" s="30"/>
      <c r="BY131" s="30"/>
      <c r="BZ131" s="30"/>
      <c r="CA131" s="30"/>
      <c r="CB131" s="30"/>
      <c r="CC131" s="30"/>
      <c r="CD131" s="30"/>
      <c r="CE131" s="30"/>
      <c r="CF131" s="30"/>
      <c r="CG131" s="30"/>
      <c r="CH131" s="30"/>
    </row>
    <row r="132" spans="53:86">
      <c r="BA132" s="30"/>
      <c r="BB132" s="30"/>
      <c r="BC132" s="30"/>
      <c r="BD132" s="30"/>
      <c r="BE132" s="30"/>
      <c r="BF132" s="30"/>
      <c r="BG132" s="30"/>
      <c r="BH132" s="30"/>
      <c r="BI132" s="30"/>
      <c r="BJ132" s="30"/>
      <c r="BK132" s="30"/>
      <c r="BL132" s="30"/>
      <c r="BM132" s="54" t="s">
        <v>421</v>
      </c>
      <c r="BN132" s="30"/>
      <c r="BO132" s="30"/>
      <c r="BP132" s="30"/>
      <c r="BQ132" s="30"/>
      <c r="BR132" s="30"/>
      <c r="BS132" s="30"/>
      <c r="BT132" s="30"/>
      <c r="BU132" s="30"/>
      <c r="BV132" s="30"/>
      <c r="BW132" s="30"/>
      <c r="BX132" s="30"/>
      <c r="BY132" s="30"/>
      <c r="BZ132" s="30"/>
      <c r="CA132" s="30"/>
      <c r="CB132" s="30"/>
      <c r="CC132" s="30"/>
      <c r="CD132" s="30"/>
      <c r="CE132" s="30"/>
      <c r="CF132" s="30"/>
      <c r="CG132" s="30"/>
      <c r="CH132" s="30"/>
    </row>
    <row r="133" spans="53:86">
      <c r="BA133" s="30"/>
      <c r="BB133" s="30"/>
      <c r="BC133" s="30"/>
      <c r="BD133" s="30"/>
      <c r="BE133" s="30"/>
      <c r="BF133" s="30"/>
      <c r="BG133" s="30"/>
      <c r="BH133" s="30"/>
      <c r="BI133" s="30"/>
      <c r="BJ133" s="30"/>
      <c r="BK133" s="30"/>
      <c r="BL133" s="30"/>
      <c r="BM133" s="54" t="s">
        <v>422</v>
      </c>
      <c r="BN133" s="30"/>
      <c r="BO133" s="30"/>
      <c r="BP133" s="30"/>
      <c r="BQ133" s="30"/>
      <c r="BR133" s="30"/>
      <c r="BS133" s="30"/>
      <c r="BT133" s="30"/>
      <c r="BU133" s="30"/>
      <c r="BV133" s="30"/>
      <c r="BW133" s="30"/>
      <c r="BX133" s="30"/>
      <c r="BY133" s="30"/>
      <c r="BZ133" s="30"/>
      <c r="CA133" s="30"/>
      <c r="CB133" s="30"/>
      <c r="CC133" s="30"/>
      <c r="CD133" s="30"/>
      <c r="CE133" s="30"/>
      <c r="CF133" s="30"/>
      <c r="CG133" s="30"/>
      <c r="CH133" s="30"/>
    </row>
    <row r="134" spans="53:86">
      <c r="BA134" s="30"/>
      <c r="BB134" s="30"/>
      <c r="BC134" s="30"/>
      <c r="BD134" s="30"/>
      <c r="BE134" s="30"/>
      <c r="BF134" s="30"/>
      <c r="BG134" s="30"/>
      <c r="BH134" s="30"/>
      <c r="BI134" s="30"/>
      <c r="BJ134" s="30"/>
      <c r="BK134" s="30"/>
      <c r="BL134" s="30"/>
      <c r="BM134" s="54" t="s">
        <v>423</v>
      </c>
      <c r="BN134" s="30"/>
      <c r="BO134" s="30"/>
      <c r="BP134" s="30"/>
      <c r="BQ134" s="30"/>
      <c r="BR134" s="30"/>
      <c r="BS134" s="30"/>
      <c r="BT134" s="30"/>
      <c r="BU134" s="30"/>
      <c r="BV134" s="30"/>
      <c r="BW134" s="30"/>
      <c r="BX134" s="30"/>
      <c r="BY134" s="30"/>
      <c r="BZ134" s="30"/>
      <c r="CA134" s="30"/>
      <c r="CB134" s="30"/>
      <c r="CC134" s="30"/>
      <c r="CD134" s="30"/>
      <c r="CE134" s="30"/>
      <c r="CF134" s="30"/>
      <c r="CG134" s="30"/>
      <c r="CH134" s="30"/>
    </row>
    <row r="135" spans="53:86">
      <c r="BA135" s="30"/>
      <c r="BB135" s="30"/>
      <c r="BC135" s="30"/>
      <c r="BD135" s="30"/>
      <c r="BE135" s="30"/>
      <c r="BF135" s="30"/>
      <c r="BG135" s="30"/>
      <c r="BH135" s="30"/>
      <c r="BI135" s="30"/>
      <c r="BJ135" s="30"/>
      <c r="BK135" s="30"/>
      <c r="BL135" s="30"/>
      <c r="BM135" s="54" t="s">
        <v>475</v>
      </c>
      <c r="BN135" s="30"/>
      <c r="BO135" s="30"/>
      <c r="BP135" s="30"/>
      <c r="BQ135" s="30"/>
      <c r="BR135" s="30"/>
      <c r="BS135" s="30"/>
      <c r="BT135" s="30"/>
      <c r="BU135" s="30"/>
      <c r="BV135" s="30"/>
      <c r="BW135" s="30"/>
      <c r="BX135" s="30"/>
      <c r="BY135" s="30"/>
      <c r="BZ135" s="30"/>
      <c r="CA135" s="30"/>
      <c r="CB135" s="30"/>
      <c r="CC135" s="30"/>
      <c r="CD135" s="30"/>
      <c r="CE135" s="30"/>
      <c r="CF135" s="30"/>
      <c r="CG135" s="30"/>
      <c r="CH135" s="30"/>
    </row>
    <row r="136" spans="53:86">
      <c r="BA136" s="30"/>
      <c r="BB136" s="30"/>
      <c r="BC136" s="30"/>
      <c r="BD136" s="30"/>
      <c r="BE136" s="30"/>
      <c r="BF136" s="30"/>
      <c r="BG136" s="30"/>
      <c r="BH136" s="30"/>
      <c r="BI136" s="30"/>
      <c r="BJ136" s="30"/>
      <c r="BK136" s="30"/>
      <c r="BL136" s="30"/>
      <c r="BM136" s="54" t="s">
        <v>424</v>
      </c>
      <c r="BN136" s="30"/>
      <c r="BO136" s="30"/>
      <c r="BP136" s="30"/>
      <c r="BQ136" s="30"/>
      <c r="BR136" s="30"/>
      <c r="BS136" s="30"/>
      <c r="BT136" s="30"/>
      <c r="BU136" s="30"/>
      <c r="BV136" s="30"/>
      <c r="BW136" s="30"/>
      <c r="BX136" s="30"/>
      <c r="BY136" s="30"/>
      <c r="BZ136" s="30"/>
      <c r="CA136" s="30"/>
      <c r="CB136" s="30"/>
      <c r="CC136" s="30"/>
      <c r="CD136" s="30"/>
      <c r="CE136" s="30"/>
      <c r="CF136" s="30"/>
      <c r="CG136" s="30"/>
      <c r="CH136" s="30"/>
    </row>
    <row r="137" spans="53:86">
      <c r="BA137" s="30"/>
      <c r="BB137" s="30"/>
      <c r="BC137" s="30"/>
      <c r="BD137" s="30"/>
      <c r="BE137" s="30"/>
      <c r="BF137" s="30"/>
      <c r="BG137" s="30"/>
      <c r="BH137" s="30"/>
      <c r="BI137" s="30"/>
      <c r="BJ137" s="30"/>
      <c r="BK137" s="30"/>
      <c r="BL137" s="30"/>
      <c r="BM137" s="54" t="s">
        <v>425</v>
      </c>
      <c r="BN137" s="30"/>
      <c r="BO137" s="30"/>
      <c r="BP137" s="30"/>
      <c r="BQ137" s="30"/>
      <c r="BR137" s="30"/>
      <c r="BS137" s="30"/>
      <c r="BT137" s="30"/>
      <c r="BU137" s="30"/>
      <c r="BV137" s="30"/>
      <c r="BW137" s="30"/>
      <c r="BX137" s="30"/>
      <c r="BY137" s="30"/>
      <c r="BZ137" s="30"/>
      <c r="CA137" s="30"/>
      <c r="CB137" s="30"/>
      <c r="CC137" s="30"/>
      <c r="CD137" s="30"/>
      <c r="CE137" s="30"/>
      <c r="CF137" s="30"/>
      <c r="CG137" s="30"/>
      <c r="CH137" s="30"/>
    </row>
    <row r="138" spans="53:86">
      <c r="BA138" s="30"/>
      <c r="BB138" s="30"/>
      <c r="BC138" s="30"/>
      <c r="BD138" s="30"/>
      <c r="BE138" s="30"/>
      <c r="BF138" s="30"/>
      <c r="BG138" s="30"/>
      <c r="BH138" s="30"/>
      <c r="BI138" s="30"/>
      <c r="BJ138" s="30"/>
      <c r="BK138" s="30"/>
      <c r="BL138" s="30"/>
      <c r="BM138" s="55" t="s">
        <v>426</v>
      </c>
      <c r="BN138" s="30"/>
      <c r="BO138" s="30"/>
      <c r="BP138" s="30"/>
      <c r="BQ138" s="30"/>
      <c r="BR138" s="30"/>
      <c r="BS138" s="30"/>
      <c r="BT138" s="30"/>
      <c r="BU138" s="30"/>
      <c r="BV138" s="30"/>
      <c r="BW138" s="30"/>
      <c r="BX138" s="30"/>
      <c r="BY138" s="30"/>
      <c r="BZ138" s="30"/>
      <c r="CA138" s="30"/>
      <c r="CB138" s="30"/>
      <c r="CC138" s="30"/>
      <c r="CD138" s="30"/>
      <c r="CE138" s="30"/>
      <c r="CF138" s="30"/>
      <c r="CG138" s="30"/>
      <c r="CH138" s="30"/>
    </row>
    <row r="139" spans="53:86">
      <c r="BA139" s="30"/>
      <c r="BB139" s="30"/>
      <c r="BC139" s="30"/>
      <c r="BD139" s="30"/>
      <c r="BE139" s="30"/>
      <c r="BF139" s="30"/>
      <c r="BG139" s="30"/>
      <c r="BH139" s="30"/>
      <c r="BI139" s="30"/>
      <c r="BJ139" s="30"/>
      <c r="BK139" s="30"/>
      <c r="BL139" s="30"/>
      <c r="BM139" s="54" t="s">
        <v>38</v>
      </c>
      <c r="BN139" s="30"/>
      <c r="BO139" s="30"/>
      <c r="BP139" s="30"/>
      <c r="BQ139" s="30"/>
      <c r="BR139" s="30"/>
      <c r="BS139" s="30"/>
      <c r="BT139" s="30"/>
      <c r="BU139" s="30"/>
      <c r="BV139" s="30"/>
      <c r="BW139" s="30"/>
      <c r="BX139" s="30"/>
      <c r="BY139" s="30"/>
      <c r="BZ139" s="30"/>
      <c r="CA139" s="30"/>
      <c r="CB139" s="30"/>
      <c r="CC139" s="30"/>
      <c r="CD139" s="30"/>
      <c r="CE139" s="30"/>
      <c r="CF139" s="30"/>
      <c r="CG139" s="30"/>
      <c r="CH139" s="30"/>
    </row>
    <row r="140" spans="53:86">
      <c r="BA140" s="30"/>
      <c r="BB140" s="30"/>
      <c r="BC140" s="30"/>
      <c r="BD140" s="30"/>
      <c r="BE140" s="30"/>
      <c r="BF140" s="30"/>
      <c r="BG140" s="30"/>
      <c r="BH140" s="30"/>
      <c r="BI140" s="30"/>
      <c r="BJ140" s="30"/>
      <c r="BK140" s="30"/>
      <c r="BL140" s="30"/>
      <c r="BM140" s="55" t="s">
        <v>427</v>
      </c>
      <c r="BN140" s="30"/>
      <c r="BO140" s="30"/>
      <c r="BP140" s="30"/>
      <c r="BQ140" s="30"/>
      <c r="BR140" s="30"/>
      <c r="BS140" s="30"/>
      <c r="BT140" s="30"/>
      <c r="BU140" s="30"/>
      <c r="BV140" s="30"/>
      <c r="BW140" s="30"/>
      <c r="BX140" s="30"/>
      <c r="BY140" s="30"/>
      <c r="BZ140" s="30"/>
      <c r="CA140" s="30"/>
      <c r="CB140" s="30"/>
      <c r="CC140" s="30"/>
      <c r="CD140" s="30"/>
      <c r="CE140" s="30"/>
      <c r="CF140" s="30"/>
      <c r="CG140" s="30"/>
      <c r="CH140" s="30"/>
    </row>
    <row r="141" spans="53:86">
      <c r="BA141" s="30"/>
      <c r="BB141" s="30"/>
      <c r="BC141" s="30"/>
      <c r="BD141" s="30"/>
      <c r="BE141" s="30"/>
      <c r="BF141" s="30"/>
      <c r="BG141" s="30"/>
      <c r="BH141" s="30"/>
      <c r="BI141" s="30"/>
      <c r="BJ141" s="30"/>
      <c r="BK141" s="30"/>
      <c r="BL141" s="30"/>
      <c r="BM141" s="54" t="s">
        <v>428</v>
      </c>
      <c r="BN141" s="30"/>
      <c r="BO141" s="30"/>
      <c r="BP141" s="30"/>
      <c r="BQ141" s="30"/>
      <c r="BR141" s="30"/>
      <c r="BS141" s="30"/>
      <c r="BT141" s="30"/>
      <c r="BU141" s="30"/>
      <c r="BV141" s="30"/>
      <c r="BW141" s="30"/>
      <c r="BX141" s="30"/>
      <c r="BY141" s="30"/>
      <c r="BZ141" s="30"/>
      <c r="CA141" s="30"/>
      <c r="CB141" s="30"/>
      <c r="CC141" s="30"/>
      <c r="CD141" s="30"/>
      <c r="CE141" s="30"/>
      <c r="CF141" s="30"/>
      <c r="CG141" s="30"/>
      <c r="CH141" s="30"/>
    </row>
    <row r="142" spans="53:86">
      <c r="BA142" s="30"/>
      <c r="BB142" s="30"/>
      <c r="BC142" s="30"/>
      <c r="BD142" s="30"/>
      <c r="BE142" s="30"/>
      <c r="BF142" s="30"/>
      <c r="BG142" s="30"/>
      <c r="BH142" s="30"/>
      <c r="BI142" s="30"/>
      <c r="BJ142" s="30"/>
      <c r="BK142" s="30"/>
      <c r="BL142" s="30"/>
      <c r="BM142" s="54" t="s">
        <v>429</v>
      </c>
      <c r="BN142" s="30"/>
      <c r="BO142" s="30"/>
      <c r="BP142" s="30"/>
      <c r="BQ142" s="30"/>
      <c r="BR142" s="30"/>
      <c r="BS142" s="30"/>
      <c r="BT142" s="30"/>
      <c r="BU142" s="30"/>
      <c r="BV142" s="30"/>
      <c r="BW142" s="30"/>
      <c r="BX142" s="30"/>
      <c r="BY142" s="30"/>
      <c r="BZ142" s="30"/>
      <c r="CA142" s="30"/>
      <c r="CB142" s="30"/>
      <c r="CC142" s="30"/>
      <c r="CD142" s="30"/>
      <c r="CE142" s="30"/>
      <c r="CF142" s="30"/>
      <c r="CG142" s="30"/>
      <c r="CH142" s="30"/>
    </row>
    <row r="143" spans="53:86">
      <c r="BA143" s="30"/>
      <c r="BB143" s="30"/>
      <c r="BC143" s="30"/>
      <c r="BD143" s="30"/>
      <c r="BE143" s="30"/>
      <c r="BF143" s="30"/>
      <c r="BG143" s="30"/>
      <c r="BH143" s="30"/>
      <c r="BI143" s="30"/>
      <c r="BJ143" s="30"/>
      <c r="BK143" s="30"/>
      <c r="BL143" s="30"/>
      <c r="BM143" s="54" t="s">
        <v>430</v>
      </c>
      <c r="BN143" s="30"/>
      <c r="BO143" s="30"/>
      <c r="BP143" s="30"/>
      <c r="BQ143" s="30"/>
      <c r="BR143" s="30"/>
      <c r="BS143" s="30"/>
      <c r="BT143" s="30"/>
      <c r="BU143" s="30"/>
      <c r="BV143" s="30"/>
      <c r="BW143" s="30"/>
      <c r="BX143" s="30"/>
      <c r="BY143" s="30"/>
      <c r="BZ143" s="30"/>
      <c r="CA143" s="30"/>
      <c r="CB143" s="30"/>
      <c r="CC143" s="30"/>
      <c r="CD143" s="30"/>
      <c r="CE143" s="30"/>
      <c r="CF143" s="30"/>
      <c r="CG143" s="30"/>
      <c r="CH143" s="30"/>
    </row>
    <row r="144" spans="53:86">
      <c r="BA144" s="30"/>
      <c r="BB144" s="30"/>
      <c r="BC144" s="30"/>
      <c r="BD144" s="30"/>
      <c r="BE144" s="30"/>
      <c r="BF144" s="30"/>
      <c r="BG144" s="30"/>
      <c r="BH144" s="30"/>
      <c r="BI144" s="30"/>
      <c r="BJ144" s="30"/>
      <c r="BK144" s="30"/>
      <c r="BL144" s="30"/>
      <c r="BM144" s="54" t="s">
        <v>431</v>
      </c>
      <c r="BN144" s="30"/>
      <c r="BO144" s="30"/>
      <c r="BP144" s="30"/>
      <c r="BQ144" s="30"/>
      <c r="BR144" s="30"/>
      <c r="BS144" s="30"/>
      <c r="BT144" s="30"/>
      <c r="BU144" s="30"/>
      <c r="BV144" s="30"/>
      <c r="BW144" s="30"/>
      <c r="BX144" s="30"/>
      <c r="BY144" s="30"/>
      <c r="BZ144" s="30"/>
      <c r="CA144" s="30"/>
      <c r="CB144" s="30"/>
      <c r="CC144" s="30"/>
      <c r="CD144" s="30"/>
      <c r="CE144" s="30"/>
      <c r="CF144" s="30"/>
      <c r="CG144" s="30"/>
      <c r="CH144" s="30"/>
    </row>
    <row r="145" spans="53:86">
      <c r="BA145" s="30"/>
      <c r="BB145" s="30"/>
      <c r="BC145" s="30"/>
      <c r="BD145" s="30"/>
      <c r="BE145" s="30"/>
      <c r="BF145" s="30"/>
      <c r="BG145" s="30"/>
      <c r="BH145" s="30"/>
      <c r="BI145" s="30"/>
      <c r="BJ145" s="30"/>
      <c r="BK145" s="30"/>
      <c r="BL145" s="30"/>
      <c r="BM145" s="54" t="s">
        <v>432</v>
      </c>
      <c r="BN145" s="30"/>
      <c r="BO145" s="30"/>
      <c r="BP145" s="30"/>
      <c r="BQ145" s="30"/>
      <c r="BR145" s="30"/>
      <c r="BS145" s="30"/>
      <c r="BT145" s="30"/>
      <c r="BU145" s="30"/>
      <c r="BV145" s="30"/>
      <c r="BW145" s="30"/>
      <c r="BX145" s="30"/>
      <c r="BY145" s="30"/>
      <c r="BZ145" s="30"/>
      <c r="CA145" s="30"/>
      <c r="CB145" s="30"/>
      <c r="CC145" s="30"/>
      <c r="CD145" s="30"/>
      <c r="CE145" s="30"/>
      <c r="CF145" s="30"/>
      <c r="CG145" s="30"/>
      <c r="CH145" s="30"/>
    </row>
    <row r="146" spans="53:86">
      <c r="BA146" s="30"/>
      <c r="BB146" s="30"/>
      <c r="BC146" s="30"/>
      <c r="BD146" s="30"/>
      <c r="BE146" s="30"/>
      <c r="BF146" s="30"/>
      <c r="BG146" s="30"/>
      <c r="BH146" s="30"/>
      <c r="BI146" s="30"/>
      <c r="BJ146" s="30"/>
      <c r="BK146" s="30"/>
      <c r="BL146" s="30"/>
      <c r="BM146" s="54" t="s">
        <v>433</v>
      </c>
      <c r="BN146" s="30"/>
      <c r="BO146" s="30"/>
      <c r="BP146" s="30"/>
      <c r="BQ146" s="30"/>
      <c r="BR146" s="30"/>
      <c r="BS146" s="30"/>
      <c r="BT146" s="30"/>
      <c r="BU146" s="30"/>
      <c r="BV146" s="30"/>
      <c r="BW146" s="30"/>
      <c r="BX146" s="30"/>
      <c r="BY146" s="30"/>
      <c r="BZ146" s="30"/>
      <c r="CA146" s="30"/>
      <c r="CB146" s="30"/>
      <c r="CC146" s="30"/>
      <c r="CD146" s="30"/>
      <c r="CE146" s="30"/>
      <c r="CF146" s="30"/>
      <c r="CG146" s="30"/>
      <c r="CH146" s="30"/>
    </row>
    <row r="147" spans="53:86">
      <c r="BA147" s="30"/>
      <c r="BB147" s="30"/>
      <c r="BC147" s="30"/>
      <c r="BD147" s="30"/>
      <c r="BE147" s="30"/>
      <c r="BF147" s="30"/>
      <c r="BG147" s="30"/>
      <c r="BH147" s="30"/>
      <c r="BI147" s="30"/>
      <c r="BJ147" s="30"/>
      <c r="BK147" s="30"/>
      <c r="BL147" s="30"/>
      <c r="BM147" s="54" t="s">
        <v>434</v>
      </c>
      <c r="BN147" s="30"/>
      <c r="BO147" s="30"/>
      <c r="BP147" s="30"/>
      <c r="BQ147" s="30"/>
      <c r="BR147" s="30"/>
      <c r="BS147" s="30"/>
      <c r="BT147" s="30"/>
      <c r="BU147" s="30"/>
      <c r="BV147" s="30"/>
      <c r="BW147" s="30"/>
      <c r="BX147" s="30"/>
      <c r="BY147" s="30"/>
      <c r="BZ147" s="30"/>
      <c r="CA147" s="30"/>
      <c r="CB147" s="30"/>
      <c r="CC147" s="30"/>
      <c r="CD147" s="30"/>
      <c r="CE147" s="30"/>
      <c r="CF147" s="30"/>
      <c r="CG147" s="30"/>
      <c r="CH147" s="30"/>
    </row>
    <row r="148" spans="53:86">
      <c r="BA148" s="30"/>
      <c r="BB148" s="30"/>
      <c r="BC148" s="30"/>
      <c r="BD148" s="30"/>
      <c r="BE148" s="30"/>
      <c r="BF148" s="30"/>
      <c r="BG148" s="30"/>
      <c r="BH148" s="30"/>
      <c r="BI148" s="30"/>
      <c r="BJ148" s="30"/>
      <c r="BK148" s="30"/>
      <c r="BL148" s="30"/>
      <c r="BM148" s="55" t="s">
        <v>435</v>
      </c>
      <c r="BN148" s="30"/>
      <c r="BO148" s="30"/>
      <c r="BP148" s="30"/>
      <c r="BQ148" s="30"/>
      <c r="BR148" s="30"/>
      <c r="BS148" s="30"/>
      <c r="BT148" s="30"/>
      <c r="BU148" s="30"/>
      <c r="BV148" s="30"/>
      <c r="BW148" s="30"/>
      <c r="BX148" s="30"/>
      <c r="BY148" s="30"/>
      <c r="BZ148" s="30"/>
      <c r="CA148" s="30"/>
      <c r="CB148" s="30"/>
      <c r="CC148" s="30"/>
      <c r="CD148" s="30"/>
      <c r="CE148" s="30"/>
      <c r="CF148" s="30"/>
      <c r="CG148" s="30"/>
      <c r="CH148" s="30"/>
    </row>
    <row r="149" spans="53:86">
      <c r="BA149" s="30"/>
      <c r="BB149" s="30"/>
      <c r="BC149" s="30"/>
      <c r="BD149" s="30"/>
      <c r="BE149" s="30"/>
      <c r="BF149" s="30"/>
      <c r="BG149" s="30"/>
      <c r="BH149" s="30"/>
      <c r="BI149" s="30"/>
      <c r="BJ149" s="30"/>
      <c r="BK149" s="30"/>
      <c r="BL149" s="30"/>
      <c r="BM149" s="54" t="s">
        <v>436</v>
      </c>
      <c r="BN149" s="30"/>
      <c r="BO149" s="30"/>
      <c r="BP149" s="30"/>
      <c r="BQ149" s="30"/>
      <c r="BR149" s="30"/>
      <c r="BS149" s="30"/>
      <c r="BT149" s="30"/>
      <c r="BU149" s="30"/>
      <c r="BV149" s="30"/>
      <c r="BW149" s="30"/>
      <c r="BX149" s="30"/>
      <c r="BY149" s="30"/>
      <c r="BZ149" s="30"/>
      <c r="CA149" s="30"/>
      <c r="CB149" s="30"/>
      <c r="CC149" s="30"/>
      <c r="CD149" s="30"/>
      <c r="CE149" s="30"/>
      <c r="CF149" s="30"/>
      <c r="CG149" s="30"/>
      <c r="CH149" s="30"/>
    </row>
    <row r="150" spans="53:86">
      <c r="BA150" s="30"/>
      <c r="BB150" s="30"/>
      <c r="BC150" s="30"/>
      <c r="BD150" s="30"/>
      <c r="BE150" s="30"/>
      <c r="BF150" s="30"/>
      <c r="BG150" s="30"/>
      <c r="BH150" s="30"/>
      <c r="BI150" s="30"/>
      <c r="BJ150" s="30"/>
      <c r="BK150" s="30"/>
      <c r="BL150" s="30"/>
      <c r="BM150" s="54" t="s">
        <v>437</v>
      </c>
      <c r="BN150" s="30"/>
      <c r="BO150" s="30"/>
      <c r="BP150" s="30"/>
      <c r="BQ150" s="30"/>
      <c r="BR150" s="30"/>
      <c r="BS150" s="30"/>
      <c r="BT150" s="30"/>
      <c r="BU150" s="30"/>
      <c r="BV150" s="30"/>
      <c r="BW150" s="30"/>
      <c r="BX150" s="30"/>
      <c r="BY150" s="30"/>
      <c r="BZ150" s="30"/>
      <c r="CA150" s="30"/>
      <c r="CB150" s="30"/>
      <c r="CC150" s="30"/>
      <c r="CD150" s="30"/>
      <c r="CE150" s="30"/>
      <c r="CF150" s="30"/>
      <c r="CG150" s="30"/>
      <c r="CH150" s="30"/>
    </row>
    <row r="151" spans="53:86">
      <c r="BA151" s="30"/>
      <c r="BB151" s="30"/>
      <c r="BC151" s="30"/>
      <c r="BD151" s="30"/>
      <c r="BE151" s="30"/>
      <c r="BF151" s="30"/>
      <c r="BG151" s="30"/>
      <c r="BH151" s="30"/>
      <c r="BI151" s="30"/>
      <c r="BJ151" s="30"/>
      <c r="BK151" s="30"/>
      <c r="BL151" s="30"/>
      <c r="BM151" s="54" t="s">
        <v>438</v>
      </c>
      <c r="BN151" s="30"/>
      <c r="BO151" s="30"/>
      <c r="BP151" s="30"/>
      <c r="BQ151" s="30"/>
      <c r="BR151" s="30"/>
      <c r="BS151" s="30"/>
      <c r="BT151" s="30"/>
      <c r="BU151" s="30"/>
      <c r="BV151" s="30"/>
      <c r="BW151" s="30"/>
      <c r="BX151" s="30"/>
      <c r="BY151" s="30"/>
      <c r="BZ151" s="30"/>
      <c r="CA151" s="30"/>
      <c r="CB151" s="30"/>
      <c r="CC151" s="30"/>
      <c r="CD151" s="30"/>
      <c r="CE151" s="30"/>
      <c r="CF151" s="30"/>
      <c r="CG151" s="30"/>
      <c r="CH151" s="30"/>
    </row>
    <row r="152" spans="53:86">
      <c r="BA152" s="30"/>
      <c r="BB152" s="30"/>
      <c r="BC152" s="30"/>
      <c r="BD152" s="30"/>
      <c r="BE152" s="30"/>
      <c r="BF152" s="30"/>
      <c r="BG152" s="30"/>
      <c r="BH152" s="30"/>
      <c r="BI152" s="30"/>
      <c r="BJ152" s="30"/>
      <c r="BK152" s="30"/>
      <c r="BL152" s="30"/>
      <c r="BM152" s="54" t="s">
        <v>439</v>
      </c>
      <c r="BN152" s="30"/>
      <c r="BO152" s="30"/>
      <c r="BP152" s="30"/>
      <c r="BQ152" s="30"/>
      <c r="BR152" s="30"/>
      <c r="BS152" s="30"/>
      <c r="BT152" s="30"/>
      <c r="BU152" s="30"/>
      <c r="BV152" s="30"/>
      <c r="BW152" s="30"/>
      <c r="BX152" s="30"/>
      <c r="BY152" s="30"/>
      <c r="BZ152" s="30"/>
      <c r="CA152" s="30"/>
      <c r="CB152" s="30"/>
      <c r="CC152" s="30"/>
      <c r="CD152" s="30"/>
      <c r="CE152" s="30"/>
      <c r="CF152" s="30"/>
      <c r="CG152" s="30"/>
      <c r="CH152" s="30"/>
    </row>
    <row r="153" spans="53:86">
      <c r="BA153" s="30"/>
      <c r="BB153" s="30"/>
      <c r="BC153" s="30"/>
      <c r="BD153" s="30"/>
      <c r="BE153" s="30"/>
      <c r="BF153" s="30"/>
      <c r="BG153" s="30"/>
      <c r="BH153" s="30"/>
      <c r="BI153" s="30"/>
      <c r="BJ153" s="30"/>
      <c r="BK153" s="30"/>
      <c r="BL153" s="30"/>
      <c r="BM153" s="54" t="s">
        <v>440</v>
      </c>
      <c r="BN153" s="30"/>
      <c r="BO153" s="30"/>
      <c r="BP153" s="30"/>
      <c r="BQ153" s="30"/>
      <c r="BR153" s="30"/>
      <c r="BS153" s="30"/>
      <c r="BT153" s="30"/>
      <c r="BU153" s="30"/>
      <c r="BV153" s="30"/>
      <c r="BW153" s="30"/>
      <c r="BX153" s="30"/>
      <c r="BY153" s="30"/>
      <c r="BZ153" s="30"/>
      <c r="CA153" s="30"/>
      <c r="CB153" s="30"/>
      <c r="CC153" s="30"/>
      <c r="CD153" s="30"/>
      <c r="CE153" s="30"/>
      <c r="CF153" s="30"/>
      <c r="CG153" s="30"/>
      <c r="CH153" s="30"/>
    </row>
    <row r="154" spans="53:86">
      <c r="BA154" s="30"/>
      <c r="BB154" s="30"/>
      <c r="BC154" s="30"/>
      <c r="BD154" s="30"/>
      <c r="BE154" s="30"/>
      <c r="BF154" s="30"/>
      <c r="BG154" s="30"/>
      <c r="BH154" s="30"/>
      <c r="BI154" s="30"/>
      <c r="BJ154" s="30"/>
      <c r="BK154" s="30"/>
      <c r="BL154" s="30"/>
      <c r="BM154" s="54" t="s">
        <v>441</v>
      </c>
      <c r="BN154" s="30"/>
      <c r="BO154" s="30"/>
      <c r="BP154" s="30"/>
      <c r="BQ154" s="30"/>
      <c r="BR154" s="30"/>
      <c r="BS154" s="30"/>
      <c r="BT154" s="30"/>
      <c r="BU154" s="30"/>
      <c r="BV154" s="30"/>
      <c r="BW154" s="30"/>
      <c r="BX154" s="30"/>
      <c r="BY154" s="30"/>
      <c r="BZ154" s="30"/>
      <c r="CA154" s="30"/>
      <c r="CB154" s="30"/>
      <c r="CC154" s="30"/>
      <c r="CD154" s="30"/>
      <c r="CE154" s="30"/>
      <c r="CF154" s="30"/>
      <c r="CG154" s="30"/>
      <c r="CH154" s="30"/>
    </row>
    <row r="155" spans="53:86">
      <c r="BA155" s="30"/>
      <c r="BB155" s="30"/>
      <c r="BC155" s="30"/>
      <c r="BD155" s="30"/>
      <c r="BE155" s="30"/>
      <c r="BF155" s="30"/>
      <c r="BG155" s="30"/>
      <c r="BH155" s="30"/>
      <c r="BI155" s="30"/>
      <c r="BJ155" s="30"/>
      <c r="BK155" s="30"/>
      <c r="BL155" s="30"/>
      <c r="BM155" s="54" t="s">
        <v>442</v>
      </c>
      <c r="BN155" s="30"/>
      <c r="BO155" s="30"/>
      <c r="BP155" s="30"/>
      <c r="BQ155" s="30"/>
      <c r="BR155" s="30"/>
      <c r="BS155" s="30"/>
      <c r="BT155" s="30"/>
      <c r="BU155" s="30"/>
      <c r="BV155" s="30"/>
      <c r="BW155" s="30"/>
      <c r="BX155" s="30"/>
      <c r="BY155" s="30"/>
      <c r="BZ155" s="30"/>
      <c r="CA155" s="30"/>
      <c r="CB155" s="30"/>
      <c r="CC155" s="30"/>
      <c r="CD155" s="30"/>
      <c r="CE155" s="30"/>
      <c r="CF155" s="30"/>
      <c r="CG155" s="30"/>
      <c r="CH155" s="30"/>
    </row>
    <row r="156" spans="53:86">
      <c r="BA156" s="30"/>
      <c r="BB156" s="30"/>
      <c r="BC156" s="30"/>
      <c r="BD156" s="30"/>
      <c r="BE156" s="30"/>
      <c r="BF156" s="30"/>
      <c r="BG156" s="30"/>
      <c r="BH156" s="30"/>
      <c r="BI156" s="30"/>
      <c r="BJ156" s="30"/>
      <c r="BK156" s="30"/>
      <c r="BL156" s="30"/>
      <c r="BM156" s="54" t="s">
        <v>443</v>
      </c>
      <c r="BN156" s="30"/>
      <c r="BO156" s="30"/>
      <c r="BP156" s="30"/>
      <c r="BQ156" s="30"/>
      <c r="BR156" s="30"/>
      <c r="BS156" s="30"/>
      <c r="BT156" s="30"/>
      <c r="BU156" s="30"/>
      <c r="BV156" s="30"/>
      <c r="BW156" s="30"/>
      <c r="BX156" s="30"/>
      <c r="BY156" s="30"/>
      <c r="BZ156" s="30"/>
      <c r="CA156" s="30"/>
      <c r="CB156" s="30"/>
      <c r="CC156" s="30"/>
      <c r="CD156" s="30"/>
      <c r="CE156" s="30"/>
      <c r="CF156" s="30"/>
      <c r="CG156" s="30"/>
      <c r="CH156" s="30"/>
    </row>
    <row r="157" spans="53:86">
      <c r="BA157" s="30"/>
      <c r="BB157" s="30"/>
      <c r="BC157" s="30"/>
      <c r="BD157" s="30"/>
      <c r="BE157" s="30"/>
      <c r="BF157" s="30"/>
      <c r="BG157" s="30"/>
      <c r="BH157" s="30"/>
      <c r="BI157" s="30"/>
      <c r="BJ157" s="30"/>
      <c r="BK157" s="30"/>
      <c r="BL157" s="30"/>
      <c r="BM157" s="54" t="s">
        <v>444</v>
      </c>
      <c r="BN157" s="30"/>
      <c r="BO157" s="30"/>
      <c r="BP157" s="30"/>
      <c r="BQ157" s="30"/>
      <c r="BR157" s="30"/>
      <c r="BS157" s="30"/>
      <c r="BT157" s="30"/>
      <c r="BU157" s="30"/>
      <c r="BV157" s="30"/>
      <c r="BW157" s="30"/>
      <c r="BX157" s="30"/>
      <c r="BY157" s="30"/>
      <c r="BZ157" s="30"/>
      <c r="CA157" s="30"/>
      <c r="CB157" s="30"/>
      <c r="CC157" s="30"/>
      <c r="CD157" s="30"/>
      <c r="CE157" s="30"/>
      <c r="CF157" s="30"/>
      <c r="CG157" s="30"/>
      <c r="CH157" s="30"/>
    </row>
    <row r="158" spans="53:86">
      <c r="BA158" s="30"/>
      <c r="BB158" s="30"/>
      <c r="BC158" s="30"/>
      <c r="BD158" s="30"/>
      <c r="BE158" s="30"/>
      <c r="BF158" s="30"/>
      <c r="BG158" s="30"/>
      <c r="BH158" s="30"/>
      <c r="BI158" s="30"/>
      <c r="BJ158" s="30"/>
      <c r="BK158" s="30"/>
      <c r="BL158" s="30"/>
      <c r="BM158" s="54" t="s">
        <v>445</v>
      </c>
      <c r="BN158" s="30"/>
      <c r="BO158" s="30"/>
      <c r="BP158" s="30"/>
      <c r="BQ158" s="30"/>
      <c r="BR158" s="30"/>
      <c r="BS158" s="30"/>
      <c r="BT158" s="30"/>
      <c r="BU158" s="30"/>
      <c r="BV158" s="30"/>
      <c r="BW158" s="30"/>
      <c r="BX158" s="30"/>
      <c r="BY158" s="30"/>
      <c r="BZ158" s="30"/>
      <c r="CA158" s="30"/>
      <c r="CB158" s="30"/>
      <c r="CC158" s="30"/>
      <c r="CD158" s="30"/>
      <c r="CE158" s="30"/>
      <c r="CF158" s="30"/>
      <c r="CG158" s="30"/>
      <c r="CH158" s="30"/>
    </row>
    <row r="159" spans="53:86">
      <c r="BA159" s="30"/>
      <c r="BB159" s="30"/>
      <c r="BC159" s="30"/>
      <c r="BD159" s="30"/>
      <c r="BE159" s="30"/>
      <c r="BF159" s="30"/>
      <c r="BG159" s="30"/>
      <c r="BH159" s="30"/>
      <c r="BI159" s="30"/>
      <c r="BJ159" s="30"/>
      <c r="BK159" s="30"/>
      <c r="BL159" s="30"/>
      <c r="BM159" s="54" t="s">
        <v>446</v>
      </c>
      <c r="BN159" s="30"/>
      <c r="BO159" s="30"/>
      <c r="BP159" s="30"/>
      <c r="BQ159" s="30"/>
      <c r="BR159" s="30"/>
      <c r="BS159" s="30"/>
      <c r="BT159" s="30"/>
      <c r="BU159" s="30"/>
      <c r="BV159" s="30"/>
      <c r="BW159" s="30"/>
      <c r="BX159" s="30"/>
      <c r="BY159" s="30"/>
      <c r="BZ159" s="30"/>
      <c r="CA159" s="30"/>
      <c r="CB159" s="30"/>
      <c r="CC159" s="30"/>
      <c r="CD159" s="30"/>
      <c r="CE159" s="30"/>
      <c r="CF159" s="30"/>
      <c r="CG159" s="30"/>
      <c r="CH159" s="30"/>
    </row>
    <row r="160" spans="53:86">
      <c r="BA160" s="30"/>
      <c r="BB160" s="30"/>
      <c r="BC160" s="30"/>
      <c r="BD160" s="30"/>
      <c r="BE160" s="30"/>
      <c r="BF160" s="30"/>
      <c r="BG160" s="30"/>
      <c r="BH160" s="30"/>
      <c r="BI160" s="30"/>
      <c r="BJ160" s="30"/>
      <c r="BK160" s="30"/>
      <c r="BL160" s="30"/>
      <c r="BM160" s="54" t="s">
        <v>447</v>
      </c>
      <c r="BN160" s="30"/>
      <c r="BO160" s="30"/>
      <c r="BP160" s="30"/>
      <c r="BQ160" s="30"/>
      <c r="BR160" s="30"/>
      <c r="BS160" s="30"/>
      <c r="BT160" s="30"/>
      <c r="BU160" s="30"/>
      <c r="BV160" s="30"/>
      <c r="BW160" s="30"/>
      <c r="BX160" s="30"/>
      <c r="BY160" s="30"/>
      <c r="BZ160" s="30"/>
      <c r="CA160" s="30"/>
      <c r="CB160" s="30"/>
      <c r="CC160" s="30"/>
      <c r="CD160" s="30"/>
      <c r="CE160" s="30"/>
      <c r="CF160" s="30"/>
      <c r="CG160" s="30"/>
      <c r="CH160" s="30"/>
    </row>
    <row r="161" spans="53:86">
      <c r="BA161" s="30"/>
      <c r="BB161" s="30"/>
      <c r="BC161" s="30"/>
      <c r="BD161" s="30"/>
      <c r="BE161" s="30"/>
      <c r="BF161" s="30"/>
      <c r="BG161" s="30"/>
      <c r="BH161" s="30"/>
      <c r="BI161" s="30"/>
      <c r="BJ161" s="30"/>
      <c r="BK161" s="30"/>
      <c r="BL161" s="30"/>
      <c r="BM161" s="54" t="s">
        <v>448</v>
      </c>
      <c r="BN161" s="30"/>
      <c r="BO161" s="30"/>
      <c r="BP161" s="30"/>
      <c r="BQ161" s="30"/>
      <c r="BR161" s="30"/>
      <c r="BS161" s="30"/>
      <c r="BT161" s="30"/>
      <c r="BU161" s="30"/>
      <c r="BV161" s="30"/>
      <c r="BW161" s="30"/>
      <c r="BX161" s="30"/>
      <c r="BY161" s="30"/>
      <c r="BZ161" s="30"/>
      <c r="CA161" s="30"/>
      <c r="CB161" s="30"/>
      <c r="CC161" s="30"/>
      <c r="CD161" s="30"/>
      <c r="CE161" s="30"/>
      <c r="CF161" s="30"/>
      <c r="CG161" s="30"/>
      <c r="CH161" s="30"/>
    </row>
    <row r="162" spans="53:86">
      <c r="BA162" s="30"/>
      <c r="BB162" s="30"/>
      <c r="BC162" s="30"/>
      <c r="BD162" s="30"/>
      <c r="BE162" s="30"/>
      <c r="BF162" s="30"/>
      <c r="BG162" s="30"/>
      <c r="BH162" s="30"/>
      <c r="BI162" s="30"/>
      <c r="BJ162" s="30"/>
      <c r="BK162" s="30"/>
      <c r="BL162" s="30"/>
      <c r="BM162" s="54" t="s">
        <v>476</v>
      </c>
      <c r="BN162" s="30"/>
      <c r="BO162" s="30"/>
      <c r="BP162" s="30"/>
      <c r="BQ162" s="30"/>
      <c r="BR162" s="30"/>
      <c r="BS162" s="30"/>
      <c r="BT162" s="30"/>
      <c r="BU162" s="30"/>
      <c r="BV162" s="30"/>
      <c r="BW162" s="30"/>
      <c r="BX162" s="30"/>
      <c r="BY162" s="30"/>
      <c r="BZ162" s="30"/>
      <c r="CA162" s="30"/>
      <c r="CB162" s="30"/>
      <c r="CC162" s="30"/>
      <c r="CD162" s="30"/>
      <c r="CE162" s="30"/>
      <c r="CF162" s="30"/>
      <c r="CG162" s="30"/>
      <c r="CH162" s="30"/>
    </row>
    <row r="163" spans="53:86">
      <c r="BA163" s="30"/>
      <c r="BB163" s="30"/>
      <c r="BC163" s="30"/>
      <c r="BD163" s="30"/>
      <c r="BE163" s="30"/>
      <c r="BF163" s="30"/>
      <c r="BG163" s="30"/>
      <c r="BH163" s="30"/>
      <c r="BI163" s="30"/>
      <c r="BJ163" s="30"/>
      <c r="BK163" s="30"/>
      <c r="BL163" s="30"/>
      <c r="BM163" s="54" t="s">
        <v>449</v>
      </c>
      <c r="BN163" s="30"/>
      <c r="BO163" s="30"/>
      <c r="BP163" s="30"/>
      <c r="BQ163" s="30"/>
      <c r="BR163" s="30"/>
      <c r="BS163" s="30"/>
      <c r="BT163" s="30"/>
      <c r="BU163" s="30"/>
      <c r="BV163" s="30"/>
      <c r="BW163" s="30"/>
      <c r="BX163" s="30"/>
      <c r="BY163" s="30"/>
      <c r="BZ163" s="30"/>
      <c r="CA163" s="30"/>
      <c r="CB163" s="30"/>
      <c r="CC163" s="30"/>
      <c r="CD163" s="30"/>
      <c r="CE163" s="30"/>
      <c r="CF163" s="30"/>
      <c r="CG163" s="30"/>
      <c r="CH163" s="30"/>
    </row>
    <row r="164" spans="53:86">
      <c r="BA164" s="30"/>
      <c r="BB164" s="30"/>
      <c r="BC164" s="30"/>
      <c r="BD164" s="30"/>
      <c r="BE164" s="30"/>
      <c r="BF164" s="30"/>
      <c r="BG164" s="30"/>
      <c r="BH164" s="30"/>
      <c r="BI164" s="30"/>
      <c r="BJ164" s="30"/>
      <c r="BK164" s="30"/>
      <c r="BL164" s="30"/>
      <c r="BM164" s="54" t="s">
        <v>450</v>
      </c>
      <c r="BN164" s="30"/>
      <c r="BO164" s="30"/>
      <c r="BP164" s="30"/>
      <c r="BQ164" s="30"/>
      <c r="BR164" s="30"/>
      <c r="BS164" s="30"/>
      <c r="BT164" s="30"/>
      <c r="BU164" s="30"/>
      <c r="BV164" s="30"/>
      <c r="BW164" s="30"/>
      <c r="BX164" s="30"/>
      <c r="BY164" s="30"/>
      <c r="BZ164" s="30"/>
      <c r="CA164" s="30"/>
      <c r="CB164" s="30"/>
      <c r="CC164" s="30"/>
      <c r="CD164" s="30"/>
      <c r="CE164" s="30"/>
      <c r="CF164" s="30"/>
      <c r="CG164" s="30"/>
      <c r="CH164" s="30"/>
    </row>
    <row r="165" spans="53:86">
      <c r="BA165" s="30"/>
      <c r="BB165" s="30"/>
      <c r="BC165" s="30"/>
      <c r="BD165" s="30"/>
      <c r="BE165" s="30"/>
      <c r="BF165" s="30"/>
      <c r="BG165" s="30"/>
      <c r="BH165" s="30"/>
      <c r="BI165" s="30"/>
      <c r="BJ165" s="30"/>
      <c r="BK165" s="30"/>
      <c r="BL165" s="30"/>
      <c r="BM165" s="54" t="s">
        <v>451</v>
      </c>
      <c r="BN165" s="30"/>
      <c r="BO165" s="30"/>
      <c r="BP165" s="30"/>
      <c r="BQ165" s="30"/>
      <c r="BR165" s="30"/>
      <c r="BS165" s="30"/>
      <c r="BT165" s="30"/>
      <c r="BU165" s="30"/>
      <c r="BV165" s="30"/>
      <c r="BW165" s="30"/>
      <c r="BX165" s="30"/>
      <c r="BY165" s="30"/>
      <c r="BZ165" s="30"/>
      <c r="CA165" s="30"/>
      <c r="CB165" s="30"/>
      <c r="CC165" s="30"/>
      <c r="CD165" s="30"/>
      <c r="CE165" s="30"/>
      <c r="CF165" s="30"/>
      <c r="CG165" s="30"/>
      <c r="CH165" s="30"/>
    </row>
    <row r="166" spans="53:86">
      <c r="BA166" s="30"/>
      <c r="BB166" s="30"/>
      <c r="BC166" s="30"/>
      <c r="BD166" s="30"/>
      <c r="BE166" s="30"/>
      <c r="BF166" s="30"/>
      <c r="BG166" s="30"/>
      <c r="BH166" s="30"/>
      <c r="BI166" s="30"/>
      <c r="BJ166" s="30"/>
      <c r="BK166" s="30"/>
      <c r="BL166" s="30"/>
      <c r="BM166" s="54" t="s">
        <v>477</v>
      </c>
      <c r="BN166" s="30"/>
      <c r="BO166" s="30"/>
      <c r="BP166" s="30"/>
      <c r="BQ166" s="30"/>
      <c r="BR166" s="30"/>
      <c r="BS166" s="30"/>
      <c r="BT166" s="30"/>
      <c r="BU166" s="30"/>
      <c r="BV166" s="30"/>
      <c r="BW166" s="30"/>
      <c r="BX166" s="30"/>
      <c r="BY166" s="30"/>
      <c r="BZ166" s="30"/>
      <c r="CA166" s="30"/>
      <c r="CB166" s="30"/>
      <c r="CC166" s="30"/>
      <c r="CD166" s="30"/>
      <c r="CE166" s="30"/>
      <c r="CF166" s="30"/>
      <c r="CG166" s="30"/>
      <c r="CH166" s="30"/>
    </row>
    <row r="167" spans="53:86">
      <c r="BA167" s="30"/>
      <c r="BB167" s="30"/>
      <c r="BC167" s="30"/>
      <c r="BD167" s="30"/>
      <c r="BE167" s="30"/>
      <c r="BF167" s="30"/>
      <c r="BG167" s="30"/>
      <c r="BH167" s="30"/>
      <c r="BI167" s="30"/>
      <c r="BJ167" s="30"/>
      <c r="BK167" s="30"/>
      <c r="BL167" s="30"/>
      <c r="BM167" s="55" t="s">
        <v>452</v>
      </c>
      <c r="BN167" s="30"/>
      <c r="BO167" s="30"/>
      <c r="BP167" s="30"/>
      <c r="BQ167" s="30"/>
      <c r="BR167" s="30"/>
      <c r="BS167" s="30"/>
      <c r="BT167" s="30"/>
      <c r="BU167" s="30"/>
      <c r="BV167" s="30"/>
      <c r="BW167" s="30"/>
      <c r="BX167" s="30"/>
      <c r="BY167" s="30"/>
      <c r="BZ167" s="30"/>
      <c r="CA167" s="30"/>
      <c r="CB167" s="30"/>
      <c r="CC167" s="30"/>
      <c r="CD167" s="30"/>
      <c r="CE167" s="30"/>
      <c r="CF167" s="30"/>
      <c r="CG167" s="30"/>
      <c r="CH167" s="30"/>
    </row>
    <row r="168" spans="53:86">
      <c r="BA168" s="30"/>
      <c r="BB168" s="30"/>
      <c r="BC168" s="30"/>
      <c r="BD168" s="30"/>
      <c r="BE168" s="30"/>
      <c r="BF168" s="30"/>
      <c r="BG168" s="30"/>
      <c r="BH168" s="30"/>
      <c r="BI168" s="30"/>
      <c r="BJ168" s="30"/>
      <c r="BK168" s="30"/>
      <c r="BL168" s="30"/>
      <c r="BM168" s="54" t="s">
        <v>453</v>
      </c>
      <c r="BN168" s="30"/>
      <c r="BO168" s="30"/>
      <c r="BP168" s="30"/>
      <c r="BQ168" s="30"/>
      <c r="BR168" s="30"/>
      <c r="BS168" s="30"/>
      <c r="BT168" s="30"/>
      <c r="BU168" s="30"/>
      <c r="BV168" s="30"/>
      <c r="BW168" s="30"/>
      <c r="BX168" s="30"/>
      <c r="BY168" s="30"/>
      <c r="BZ168" s="30"/>
      <c r="CA168" s="30"/>
      <c r="CB168" s="30"/>
      <c r="CC168" s="30"/>
      <c r="CD168" s="30"/>
      <c r="CE168" s="30"/>
      <c r="CF168" s="30"/>
      <c r="CG168" s="30"/>
      <c r="CH168" s="30"/>
    </row>
    <row r="169" spans="53:86">
      <c r="BA169" s="30"/>
      <c r="BB169" s="30"/>
      <c r="BC169" s="30"/>
      <c r="BD169" s="30"/>
      <c r="BE169" s="30"/>
      <c r="BF169" s="30"/>
      <c r="BG169" s="30"/>
      <c r="BH169" s="30"/>
      <c r="BI169" s="30"/>
      <c r="BJ169" s="30"/>
      <c r="BK169" s="30"/>
      <c r="BL169" s="30"/>
      <c r="BM169" s="54" t="s">
        <v>454</v>
      </c>
      <c r="BN169" s="30"/>
      <c r="BO169" s="30"/>
      <c r="BP169" s="30"/>
      <c r="BQ169" s="30"/>
      <c r="BR169" s="30"/>
      <c r="BS169" s="30"/>
      <c r="BT169" s="30"/>
      <c r="BU169" s="30"/>
      <c r="BV169" s="30"/>
      <c r="BW169" s="30"/>
      <c r="BX169" s="30"/>
      <c r="BY169" s="30"/>
      <c r="BZ169" s="30"/>
      <c r="CA169" s="30"/>
      <c r="CB169" s="30"/>
      <c r="CC169" s="30"/>
      <c r="CD169" s="30"/>
      <c r="CE169" s="30"/>
      <c r="CF169" s="30"/>
      <c r="CG169" s="30"/>
      <c r="CH169" s="30"/>
    </row>
    <row r="170" spans="53:86">
      <c r="BA170" s="30"/>
      <c r="BB170" s="30"/>
      <c r="BC170" s="30"/>
      <c r="BD170" s="30"/>
      <c r="BE170" s="30"/>
      <c r="BF170" s="30"/>
      <c r="BG170" s="30"/>
      <c r="BH170" s="30"/>
      <c r="BI170" s="30"/>
      <c r="BJ170" s="30"/>
      <c r="BK170" s="30"/>
      <c r="BL170" s="30"/>
      <c r="BM170" s="30"/>
      <c r="BN170" s="30"/>
      <c r="BO170" s="30"/>
      <c r="BP170" s="30"/>
      <c r="BQ170" s="30"/>
      <c r="BR170" s="30"/>
      <c r="BS170" s="30"/>
      <c r="BT170" s="30"/>
      <c r="BU170" s="30"/>
      <c r="BV170" s="30"/>
      <c r="BW170" s="30"/>
      <c r="BX170" s="30"/>
      <c r="BY170" s="30"/>
      <c r="BZ170" s="30"/>
      <c r="CA170" s="30"/>
      <c r="CB170" s="30"/>
      <c r="CC170" s="30"/>
      <c r="CD170" s="30"/>
      <c r="CE170" s="30"/>
      <c r="CF170" s="30"/>
      <c r="CG170" s="30"/>
      <c r="CH170" s="30"/>
    </row>
    <row r="171" spans="53:86">
      <c r="BA171" s="30"/>
      <c r="BB171" s="30"/>
      <c r="BC171" s="30"/>
      <c r="BD171" s="30"/>
      <c r="BE171" s="30"/>
      <c r="BF171" s="30"/>
      <c r="BG171" s="30"/>
      <c r="BH171" s="30"/>
      <c r="BI171" s="30"/>
      <c r="BJ171" s="30"/>
      <c r="BK171" s="30"/>
      <c r="BL171" s="30"/>
      <c r="BM171" s="30"/>
      <c r="BN171" s="30"/>
      <c r="BO171" s="30"/>
      <c r="BP171" s="30"/>
      <c r="BQ171" s="30"/>
      <c r="BR171" s="30"/>
      <c r="BS171" s="30"/>
      <c r="BT171" s="30"/>
      <c r="BU171" s="30"/>
      <c r="BV171" s="30"/>
      <c r="BW171" s="30"/>
      <c r="BX171" s="30"/>
      <c r="BY171" s="30"/>
      <c r="BZ171" s="30"/>
      <c r="CA171" s="30"/>
      <c r="CB171" s="30"/>
      <c r="CC171" s="30"/>
      <c r="CD171" s="30"/>
      <c r="CE171" s="30"/>
      <c r="CF171" s="30"/>
      <c r="CG171" s="30"/>
      <c r="CH171" s="30"/>
    </row>
    <row r="172" spans="53:86">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c r="CE172" s="30"/>
      <c r="CF172" s="30"/>
      <c r="CG172" s="30"/>
      <c r="CH172" s="30"/>
    </row>
    <row r="173" spans="53:86">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c r="CH173" s="30"/>
    </row>
    <row r="174" spans="53:86">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c r="CH174" s="30"/>
    </row>
    <row r="175" spans="53:86">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c r="CH175" s="30"/>
    </row>
    <row r="176" spans="53:86">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c r="CH176" s="30"/>
    </row>
  </sheetData>
  <dataValidations count="5">
    <dataValidation type="list" allowBlank="1" showInputMessage="1" showErrorMessage="1" sqref="A4:A6">
      <formula1>$BB$2:$BB$7</formula1>
    </dataValidation>
    <dataValidation type="list" allowBlank="1" showInputMessage="1" showErrorMessage="1" sqref="E4:E6">
      <formula1>$BA$9:$BA$14</formula1>
    </dataValidation>
    <dataValidation type="list" allowBlank="1" showInputMessage="1" showErrorMessage="1" sqref="A4">
      <formula1>#REF!</formula1>
    </dataValidation>
    <dataValidation type="list" allowBlank="1" showInputMessage="1" showErrorMessage="1" sqref="A7">
      <formula1>$BB$2:$BB$27</formula1>
    </dataValidation>
    <dataValidation type="list" allowBlank="1" showInputMessage="1" showErrorMessage="1" sqref="E7">
      <formula1>$BA$30:$BA$35</formula1>
    </dataValidation>
  </dataValidations>
  <pageMargins left="0.7" right="0.7" top="0.75" bottom="0.75" header="0.3" footer="0.3"/>
  <pageSetup paperSize="9" orientation="portrait" horizontalDpi="4294967292" verticalDpi="4294967292"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[2]Custom_lists!#REF!</xm:f>
          </x14:formula1>
          <xm:sqref>A7</xm:sqref>
        </x14:dataValidation>
      </x14:dataValidation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IT979"/>
  <sheetViews>
    <sheetView topLeftCell="Q1" zoomScaleSheetLayoutView="75" workbookViewId="0">
      <selection activeCell="AC4" sqref="AC4"/>
    </sheetView>
  </sheetViews>
  <sheetFormatPr defaultColWidth="5.7109375" defaultRowHeight="20.100000000000001" customHeight="1"/>
  <cols>
    <col min="1" max="1" width="7.42578125" style="1" customWidth="1"/>
    <col min="2" max="2" width="46.7109375" style="20" customWidth="1"/>
    <col min="3" max="3" width="23" style="21" customWidth="1"/>
    <col min="4" max="4" width="15" style="21" customWidth="1"/>
    <col min="5" max="7" width="6.140625" style="21" customWidth="1"/>
    <col min="8" max="9" width="12" style="21" customWidth="1"/>
    <col min="10" max="10" width="35.140625" style="21" bestFit="1" customWidth="1"/>
    <col min="11" max="11" width="14" style="21" customWidth="1"/>
    <col min="12" max="12" width="18" style="21" customWidth="1"/>
    <col min="13" max="13" width="17.5703125" style="21" bestFit="1" customWidth="1"/>
    <col min="14" max="14" width="17.42578125" style="21" customWidth="1"/>
    <col min="15" max="15" width="15.140625" style="20" customWidth="1"/>
    <col min="16" max="17" width="13.28515625" style="20" customWidth="1"/>
    <col min="18" max="18" width="20" style="20" customWidth="1"/>
    <col min="19" max="19" width="19.28515625" style="21" customWidth="1"/>
    <col min="20" max="20" width="37" style="24" customWidth="1"/>
    <col min="21" max="254" width="5.7109375" style="24" customWidth="1"/>
  </cols>
  <sheetData>
    <row r="1" spans="1:254" ht="23.45" customHeight="1" thickBot="1">
      <c r="A1" s="534" t="s">
        <v>65</v>
      </c>
      <c r="B1" s="534"/>
      <c r="C1" s="22"/>
      <c r="D1" s="22"/>
      <c r="E1" s="22"/>
      <c r="F1" s="22"/>
      <c r="G1" s="22"/>
      <c r="H1" s="22"/>
      <c r="I1" s="22"/>
      <c r="J1" s="22"/>
      <c r="K1" s="22"/>
      <c r="L1" s="22"/>
      <c r="M1" s="22"/>
      <c r="N1" s="14"/>
      <c r="O1" s="14"/>
      <c r="S1" s="47" t="s">
        <v>0</v>
      </c>
      <c r="T1" s="99" t="s">
        <v>661</v>
      </c>
      <c r="AZ1" s="51" t="s">
        <v>228</v>
      </c>
      <c r="BA1" s="51" t="s">
        <v>228</v>
      </c>
      <c r="BB1" s="85" t="s">
        <v>628</v>
      </c>
      <c r="BC1" s="50" t="s">
        <v>240</v>
      </c>
      <c r="BD1" s="52"/>
      <c r="BE1" s="52"/>
      <c r="BF1" s="30"/>
      <c r="BG1" s="30" t="s">
        <v>275</v>
      </c>
      <c r="BH1" s="30"/>
      <c r="BI1" s="30"/>
      <c r="BJ1" s="30"/>
      <c r="BK1" s="30"/>
      <c r="BL1" s="50" t="s">
        <v>455</v>
      </c>
      <c r="BM1" s="30"/>
      <c r="BN1" s="30" t="s">
        <v>478</v>
      </c>
      <c r="BO1" s="30"/>
      <c r="BP1" s="30"/>
      <c r="BQ1" s="30"/>
      <c r="BR1" s="30"/>
      <c r="BS1" s="30"/>
      <c r="BT1" s="50" t="s">
        <v>515</v>
      </c>
      <c r="BU1" s="30"/>
      <c r="BV1" s="30"/>
      <c r="BW1" s="30"/>
      <c r="BX1" s="30"/>
      <c r="BY1" s="30" t="s">
        <v>532</v>
      </c>
      <c r="BZ1" s="30"/>
      <c r="CA1" s="30"/>
      <c r="CB1" s="30" t="s">
        <v>560</v>
      </c>
      <c r="CC1" s="30"/>
      <c r="CD1" s="30"/>
      <c r="CE1" s="30"/>
      <c r="CF1" s="30"/>
      <c r="CG1" s="30"/>
    </row>
    <row r="2" spans="1:254" ht="17.25" customHeight="1" thickBot="1">
      <c r="A2" s="4"/>
      <c r="B2" s="807"/>
      <c r="C2" s="22"/>
      <c r="D2" s="22"/>
      <c r="E2" s="22"/>
      <c r="F2" s="22"/>
      <c r="G2" s="22"/>
      <c r="H2" s="22"/>
      <c r="I2" s="22"/>
      <c r="J2" s="22"/>
      <c r="K2" s="22"/>
      <c r="L2" s="22"/>
      <c r="M2" s="22"/>
      <c r="N2" s="14"/>
      <c r="O2" s="14"/>
      <c r="S2" s="48" t="s">
        <v>121</v>
      </c>
      <c r="T2" s="62">
        <v>2016</v>
      </c>
      <c r="AZ2" s="53" t="s">
        <v>166</v>
      </c>
      <c r="BA2" s="53" t="s">
        <v>166</v>
      </c>
      <c r="BB2" s="53" t="s">
        <v>167</v>
      </c>
      <c r="BC2" s="30" t="s">
        <v>245</v>
      </c>
      <c r="BD2" s="52"/>
      <c r="BE2" s="52"/>
      <c r="BF2" s="30"/>
      <c r="BG2" s="30" t="s">
        <v>274</v>
      </c>
      <c r="BH2" s="30"/>
      <c r="BI2" s="30"/>
      <c r="BJ2" s="30"/>
      <c r="BK2" s="30"/>
      <c r="BL2" s="54" t="s">
        <v>287</v>
      </c>
      <c r="BM2" s="30"/>
      <c r="BN2" s="30" t="s">
        <v>57</v>
      </c>
      <c r="BO2" s="30"/>
      <c r="BP2" s="30"/>
      <c r="BQ2" s="30"/>
      <c r="BR2" s="30"/>
      <c r="BS2" s="30"/>
      <c r="BT2" s="28" t="s">
        <v>518</v>
      </c>
      <c r="BU2" s="28"/>
      <c r="BV2" s="28"/>
      <c r="BW2" s="28"/>
      <c r="BX2" s="28"/>
      <c r="BY2" s="28" t="s">
        <v>81</v>
      </c>
      <c r="BZ2" s="28"/>
      <c r="CA2" s="28"/>
      <c r="CB2" s="30" t="s">
        <v>123</v>
      </c>
      <c r="CC2" s="30"/>
      <c r="CD2" s="30"/>
      <c r="CE2" s="30"/>
      <c r="CF2" s="30"/>
      <c r="CG2" s="30"/>
    </row>
    <row r="3" spans="1:254" ht="16.5" customHeight="1" thickBot="1">
      <c r="A3" s="46"/>
      <c r="B3" s="89"/>
      <c r="C3" s="89"/>
      <c r="D3" s="89"/>
      <c r="E3" s="90"/>
      <c r="F3" s="90"/>
      <c r="G3" s="90"/>
      <c r="H3" s="90"/>
      <c r="I3" s="90"/>
      <c r="J3" s="90"/>
      <c r="K3" s="90"/>
      <c r="L3" s="90"/>
      <c r="M3" s="90"/>
      <c r="N3" s="90"/>
      <c r="O3" s="90"/>
      <c r="S3" s="91" t="s">
        <v>211</v>
      </c>
      <c r="T3" s="91" t="s">
        <v>1012</v>
      </c>
      <c r="AZ3" s="53" t="s">
        <v>168</v>
      </c>
      <c r="BA3" s="53" t="s">
        <v>168</v>
      </c>
      <c r="BB3" s="53" t="s">
        <v>169</v>
      </c>
      <c r="BC3" s="30" t="s">
        <v>103</v>
      </c>
      <c r="BD3" s="52"/>
      <c r="BE3" s="52"/>
      <c r="BF3" s="30"/>
      <c r="BG3" s="30" t="s">
        <v>276</v>
      </c>
      <c r="BH3" s="30"/>
      <c r="BI3" s="30"/>
      <c r="BJ3" s="30"/>
      <c r="BK3" s="30"/>
      <c r="BL3" s="54" t="s">
        <v>288</v>
      </c>
      <c r="BM3" s="30"/>
      <c r="BN3" s="30" t="s">
        <v>59</v>
      </c>
      <c r="BO3" s="30"/>
      <c r="BP3" s="30"/>
      <c r="BQ3" s="30"/>
      <c r="BR3" s="30"/>
      <c r="BS3" s="30"/>
      <c r="BT3" s="28" t="s">
        <v>519</v>
      </c>
      <c r="BU3" s="28"/>
      <c r="BV3" s="28"/>
      <c r="BW3" s="28"/>
      <c r="BX3" s="28"/>
      <c r="BY3" s="28" t="s">
        <v>544</v>
      </c>
      <c r="BZ3" s="28"/>
      <c r="CA3" s="28"/>
      <c r="CB3" s="30" t="s">
        <v>124</v>
      </c>
      <c r="CC3" s="30"/>
      <c r="CD3" s="30"/>
      <c r="CE3" s="30"/>
      <c r="CF3" s="30"/>
      <c r="CG3" s="30"/>
    </row>
    <row r="4" spans="1:254" s="18" customFormat="1" ht="56.25" customHeight="1" thickBot="1">
      <c r="A4" s="100" t="s">
        <v>1</v>
      </c>
      <c r="B4" s="42" t="s">
        <v>66</v>
      </c>
      <c r="C4" s="43" t="s">
        <v>67</v>
      </c>
      <c r="D4" s="43" t="s">
        <v>68</v>
      </c>
      <c r="E4" s="76">
        <v>2014</v>
      </c>
      <c r="F4" s="76">
        <v>2015</v>
      </c>
      <c r="G4" s="76">
        <v>2016</v>
      </c>
      <c r="H4" s="43" t="s">
        <v>144</v>
      </c>
      <c r="I4" s="43" t="s">
        <v>69</v>
      </c>
      <c r="J4" s="43" t="s">
        <v>70</v>
      </c>
      <c r="K4" s="43" t="s">
        <v>159</v>
      </c>
      <c r="L4" s="43" t="s">
        <v>71</v>
      </c>
      <c r="M4" s="43" t="s">
        <v>72</v>
      </c>
      <c r="N4" s="43" t="s">
        <v>73</v>
      </c>
      <c r="O4" s="44" t="s">
        <v>74</v>
      </c>
      <c r="P4" s="43" t="s">
        <v>75</v>
      </c>
      <c r="Q4" s="43" t="s">
        <v>76</v>
      </c>
      <c r="R4" s="43" t="s">
        <v>77</v>
      </c>
      <c r="S4" s="43" t="s">
        <v>78</v>
      </c>
      <c r="T4" s="45" t="s">
        <v>149</v>
      </c>
      <c r="AZ4" s="77" t="s">
        <v>170</v>
      </c>
      <c r="BA4" s="53" t="s">
        <v>170</v>
      </c>
      <c r="BB4" s="53" t="s">
        <v>171</v>
      </c>
      <c r="BC4" s="30" t="s">
        <v>246</v>
      </c>
      <c r="BD4" s="78"/>
      <c r="BE4" s="78"/>
      <c r="BF4" s="30"/>
      <c r="BG4" s="30" t="s">
        <v>281</v>
      </c>
      <c r="BH4" s="30"/>
      <c r="BI4" s="30"/>
      <c r="BJ4" s="30"/>
      <c r="BK4" s="30"/>
      <c r="BL4" s="79" t="s">
        <v>289</v>
      </c>
      <c r="BM4" s="30"/>
      <c r="BN4" s="30" t="s">
        <v>63</v>
      </c>
      <c r="BO4" s="30"/>
      <c r="BP4" s="30"/>
      <c r="BQ4" s="30"/>
      <c r="BR4" s="30"/>
      <c r="BS4" s="30"/>
      <c r="BT4" s="28" t="s">
        <v>520</v>
      </c>
      <c r="BU4" s="28"/>
      <c r="BV4" s="28"/>
      <c r="BW4" s="28"/>
      <c r="BX4" s="28"/>
      <c r="BY4" s="28" t="s">
        <v>19</v>
      </c>
      <c r="BZ4" s="28"/>
      <c r="CA4" s="28"/>
      <c r="CB4" s="30" t="s">
        <v>125</v>
      </c>
      <c r="CC4" s="30"/>
      <c r="CD4" s="30"/>
      <c r="CE4" s="30"/>
      <c r="CF4" s="30"/>
      <c r="CG4" s="30"/>
    </row>
    <row r="5" spans="1:254" s="73" customFormat="1" ht="25.5">
      <c r="A5" s="719" t="s">
        <v>201</v>
      </c>
      <c r="B5" s="720" t="s">
        <v>502</v>
      </c>
      <c r="C5" s="721" t="s">
        <v>1425</v>
      </c>
      <c r="D5" s="721" t="s">
        <v>1426</v>
      </c>
      <c r="E5" s="1297" t="s">
        <v>5</v>
      </c>
      <c r="F5" s="1297" t="s">
        <v>5</v>
      </c>
      <c r="G5" s="1297" t="s">
        <v>5</v>
      </c>
      <c r="H5" s="1284">
        <v>35</v>
      </c>
      <c r="I5" s="1284">
        <v>35</v>
      </c>
      <c r="J5" s="722" t="s">
        <v>1427</v>
      </c>
      <c r="K5" s="1284">
        <v>181</v>
      </c>
      <c r="L5" s="721" t="s">
        <v>1428</v>
      </c>
      <c r="M5" s="723" t="s">
        <v>1429</v>
      </c>
      <c r="N5" s="721" t="s">
        <v>1430</v>
      </c>
      <c r="O5" s="574" t="s">
        <v>751</v>
      </c>
      <c r="P5" s="749">
        <v>35</v>
      </c>
      <c r="Q5" s="749">
        <v>181</v>
      </c>
      <c r="R5" s="750">
        <f t="shared" ref="R5:R11" si="0">IF(ISBLANK(H5),"",P5/H5)</f>
        <v>1</v>
      </c>
      <c r="S5" s="751">
        <f t="shared" ref="S5:S10" si="1">IF(ISBLANK(I5),"",Q5/K5)</f>
        <v>1</v>
      </c>
      <c r="T5" s="510" t="s">
        <v>1431</v>
      </c>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88" t="s">
        <v>206</v>
      </c>
      <c r="BA5" s="88" t="s">
        <v>202</v>
      </c>
      <c r="BB5" s="88" t="s">
        <v>203</v>
      </c>
      <c r="BC5" s="72" t="s">
        <v>247</v>
      </c>
      <c r="BD5" s="70"/>
      <c r="BE5" s="70"/>
      <c r="BF5" s="28"/>
      <c r="BG5" s="72" t="s">
        <v>286</v>
      </c>
      <c r="BH5" s="28"/>
      <c r="BI5" s="28"/>
      <c r="BJ5" s="28"/>
      <c r="BK5" s="28"/>
      <c r="BL5" s="71" t="s">
        <v>306</v>
      </c>
      <c r="BM5" s="28"/>
      <c r="BN5" s="28" t="s">
        <v>481</v>
      </c>
      <c r="BO5" s="28"/>
      <c r="BP5" s="28"/>
      <c r="BQ5" s="28"/>
      <c r="BR5" s="28"/>
      <c r="BS5" s="28"/>
      <c r="BT5" s="28" t="s">
        <v>525</v>
      </c>
      <c r="BU5" s="28"/>
      <c r="BV5" s="28"/>
      <c r="BW5" s="28"/>
      <c r="BX5" s="28"/>
      <c r="BY5" s="28" t="s">
        <v>550</v>
      </c>
      <c r="BZ5" s="28"/>
      <c r="CA5" s="28"/>
      <c r="CB5" s="28"/>
      <c r="CC5" s="80" t="s">
        <v>100</v>
      </c>
      <c r="CD5" s="81"/>
      <c r="CE5" s="80" t="s">
        <v>101</v>
      </c>
      <c r="CF5" s="82"/>
      <c r="CG5" s="82"/>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row>
    <row r="6" spans="1:254" s="73" customFormat="1" ht="12.75">
      <c r="A6" s="719" t="s">
        <v>201</v>
      </c>
      <c r="B6" s="727" t="s">
        <v>525</v>
      </c>
      <c r="C6" s="724" t="s">
        <v>654</v>
      </c>
      <c r="D6" s="724" t="s">
        <v>1432</v>
      </c>
      <c r="E6" s="1298" t="s">
        <v>5</v>
      </c>
      <c r="F6" s="1298" t="s">
        <v>5</v>
      </c>
      <c r="G6" s="1298" t="s">
        <v>5</v>
      </c>
      <c r="H6" s="1285">
        <v>30</v>
      </c>
      <c r="I6" s="1285">
        <v>215</v>
      </c>
      <c r="J6" s="725" t="s">
        <v>1433</v>
      </c>
      <c r="K6" s="1285">
        <v>96</v>
      </c>
      <c r="L6" s="724" t="s">
        <v>1428</v>
      </c>
      <c r="M6" s="726" t="s">
        <v>1434</v>
      </c>
      <c r="N6" s="724" t="s">
        <v>698</v>
      </c>
      <c r="O6" s="574" t="s">
        <v>1676</v>
      </c>
      <c r="P6" s="752">
        <v>31</v>
      </c>
      <c r="Q6" s="752">
        <v>88</v>
      </c>
      <c r="R6" s="750">
        <f t="shared" si="0"/>
        <v>1.0333333333333334</v>
      </c>
      <c r="S6" s="751">
        <f t="shared" si="1"/>
        <v>0.91666666666666663</v>
      </c>
      <c r="T6" s="742"/>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88" t="s">
        <v>208</v>
      </c>
      <c r="BA6" s="88" t="s">
        <v>204</v>
      </c>
      <c r="BB6" s="88" t="s">
        <v>205</v>
      </c>
      <c r="BC6" s="28" t="s">
        <v>256</v>
      </c>
      <c r="BD6" s="70"/>
      <c r="BE6" s="70"/>
      <c r="BF6" s="28"/>
      <c r="BG6" s="28" t="s">
        <v>285</v>
      </c>
      <c r="BH6" s="28"/>
      <c r="BI6" s="28"/>
      <c r="BJ6" s="28"/>
      <c r="BK6" s="28"/>
      <c r="BL6" s="71" t="s">
        <v>307</v>
      </c>
      <c r="BM6" s="28"/>
      <c r="BN6" s="28"/>
      <c r="BO6" s="28"/>
      <c r="BP6" s="28"/>
      <c r="BQ6" s="28"/>
      <c r="BR6" s="28"/>
      <c r="BS6" s="28"/>
      <c r="BT6" s="28" t="s">
        <v>505</v>
      </c>
      <c r="BU6" s="28"/>
      <c r="BV6" s="28"/>
      <c r="BW6" s="28"/>
      <c r="BX6" s="28"/>
      <c r="BY6" s="28" t="s">
        <v>81</v>
      </c>
      <c r="BZ6" s="28"/>
      <c r="CA6" s="28"/>
      <c r="CB6" s="28"/>
      <c r="CC6" s="81" t="s">
        <v>102</v>
      </c>
      <c r="CD6" s="81"/>
      <c r="CE6" s="81" t="s">
        <v>103</v>
      </c>
      <c r="CF6" s="82"/>
      <c r="CG6" s="82"/>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row>
    <row r="7" spans="1:254" s="73" customFormat="1" ht="25.5">
      <c r="A7" s="719" t="s">
        <v>201</v>
      </c>
      <c r="B7" s="720" t="s">
        <v>509</v>
      </c>
      <c r="C7" s="728" t="s">
        <v>1435</v>
      </c>
      <c r="D7" s="728" t="s">
        <v>1436</v>
      </c>
      <c r="E7" s="1286" t="s">
        <v>648</v>
      </c>
      <c r="F7" s="1286" t="s">
        <v>648</v>
      </c>
      <c r="G7" s="1286" t="s">
        <v>5</v>
      </c>
      <c r="H7" s="1286">
        <v>35</v>
      </c>
      <c r="I7" s="1286">
        <v>310</v>
      </c>
      <c r="J7" s="729" t="s">
        <v>1437</v>
      </c>
      <c r="K7" s="1290">
        <v>562</v>
      </c>
      <c r="L7" s="719" t="s">
        <v>1428</v>
      </c>
      <c r="M7" s="730" t="s">
        <v>1438</v>
      </c>
      <c r="N7" s="728" t="s">
        <v>696</v>
      </c>
      <c r="O7" s="574" t="s">
        <v>751</v>
      </c>
      <c r="P7" s="753">
        <v>31</v>
      </c>
      <c r="Q7" s="753">
        <v>393</v>
      </c>
      <c r="R7" s="750">
        <f t="shared" si="0"/>
        <v>0.88571428571428568</v>
      </c>
      <c r="S7" s="751">
        <f t="shared" si="1"/>
        <v>0.69928825622775803</v>
      </c>
      <c r="T7" s="743" t="s">
        <v>1439</v>
      </c>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88" t="s">
        <v>209</v>
      </c>
      <c r="BA7" s="88" t="s">
        <v>206</v>
      </c>
      <c r="BB7" s="88" t="s">
        <v>207</v>
      </c>
      <c r="BC7" s="28" t="s">
        <v>257</v>
      </c>
      <c r="BD7" s="70"/>
      <c r="BE7" s="70"/>
      <c r="BF7" s="28"/>
      <c r="BG7" s="28" t="s">
        <v>131</v>
      </c>
      <c r="BH7" s="28"/>
      <c r="BI7" s="28"/>
      <c r="BJ7" s="28"/>
      <c r="BK7" s="28"/>
      <c r="BL7" s="71" t="s">
        <v>308</v>
      </c>
      <c r="BM7" s="28"/>
      <c r="BN7" s="28"/>
      <c r="BO7" s="28"/>
      <c r="BP7" s="28"/>
      <c r="BQ7" s="28"/>
      <c r="BR7" s="28"/>
      <c r="BS7" s="28"/>
      <c r="BT7" s="28" t="s">
        <v>506</v>
      </c>
      <c r="BU7" s="28"/>
      <c r="BV7" s="28"/>
      <c r="BW7" s="28"/>
      <c r="BX7" s="28"/>
      <c r="BY7" s="28" t="s">
        <v>544</v>
      </c>
      <c r="BZ7" s="28"/>
      <c r="CA7" s="28"/>
      <c r="CB7" s="28"/>
      <c r="CC7" s="81" t="s">
        <v>104</v>
      </c>
      <c r="CD7" s="81"/>
      <c r="CE7" s="81" t="s">
        <v>105</v>
      </c>
      <c r="CF7" s="82"/>
      <c r="CG7" s="82"/>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row>
    <row r="8" spans="1:254" s="73" customFormat="1" ht="25.5">
      <c r="A8" s="719" t="s">
        <v>201</v>
      </c>
      <c r="B8" s="720" t="s">
        <v>509</v>
      </c>
      <c r="C8" s="728" t="s">
        <v>1435</v>
      </c>
      <c r="D8" s="728" t="s">
        <v>1436</v>
      </c>
      <c r="E8" s="1286" t="s">
        <v>648</v>
      </c>
      <c r="F8" s="1286" t="s">
        <v>648</v>
      </c>
      <c r="G8" s="1286" t="s">
        <v>5</v>
      </c>
      <c r="H8" s="1285">
        <v>35</v>
      </c>
      <c r="I8" s="1286">
        <v>310</v>
      </c>
      <c r="J8" s="725" t="s">
        <v>1440</v>
      </c>
      <c r="K8" s="1290">
        <v>48</v>
      </c>
      <c r="L8" s="719" t="s">
        <v>1428</v>
      </c>
      <c r="M8" s="730" t="s">
        <v>1441</v>
      </c>
      <c r="N8" s="728" t="s">
        <v>696</v>
      </c>
      <c r="O8" s="574" t="s">
        <v>751</v>
      </c>
      <c r="P8" s="753">
        <v>31</v>
      </c>
      <c r="Q8" s="753">
        <v>38</v>
      </c>
      <c r="R8" s="750">
        <f t="shared" si="0"/>
        <v>0.88571428571428568</v>
      </c>
      <c r="S8" s="751">
        <f t="shared" si="1"/>
        <v>0.79166666666666663</v>
      </c>
      <c r="T8" s="744" t="s">
        <v>1439</v>
      </c>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88" t="s">
        <v>210</v>
      </c>
      <c r="BA8" s="88" t="s">
        <v>209</v>
      </c>
      <c r="BB8" s="88" t="s">
        <v>4</v>
      </c>
      <c r="BC8" s="28" t="s">
        <v>19</v>
      </c>
      <c r="BD8" s="70"/>
      <c r="BE8" s="70"/>
      <c r="BF8" s="28"/>
      <c r="BG8" s="28" t="s">
        <v>284</v>
      </c>
      <c r="BH8" s="28"/>
      <c r="BI8" s="28"/>
      <c r="BJ8" s="28"/>
      <c r="BK8" s="28"/>
      <c r="BL8" s="71" t="s">
        <v>309</v>
      </c>
      <c r="BM8" s="28"/>
      <c r="BN8" s="28"/>
      <c r="BO8" s="28"/>
      <c r="BP8" s="28"/>
      <c r="BQ8" s="28"/>
      <c r="BR8" s="28"/>
      <c r="BS8" s="28"/>
      <c r="BT8" s="28" t="s">
        <v>507</v>
      </c>
      <c r="BU8" s="28"/>
      <c r="BV8" s="28"/>
      <c r="BW8" s="28"/>
      <c r="BX8" s="28"/>
      <c r="BY8" s="28" t="s">
        <v>19</v>
      </c>
      <c r="BZ8" s="28"/>
      <c r="CA8" s="28"/>
      <c r="CB8" s="28"/>
      <c r="CC8" s="81" t="s">
        <v>106</v>
      </c>
      <c r="CD8" s="81"/>
      <c r="CE8" s="81" t="s">
        <v>107</v>
      </c>
      <c r="CF8" s="82"/>
      <c r="CG8" s="82"/>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row>
    <row r="9" spans="1:254" s="73" customFormat="1" ht="25.5">
      <c r="A9" s="731" t="s">
        <v>201</v>
      </c>
      <c r="B9" s="720" t="s">
        <v>509</v>
      </c>
      <c r="C9" s="732" t="s">
        <v>1435</v>
      </c>
      <c r="D9" s="732" t="s">
        <v>1436</v>
      </c>
      <c r="E9" s="1287" t="s">
        <v>648</v>
      </c>
      <c r="F9" s="1287" t="s">
        <v>648</v>
      </c>
      <c r="G9" s="1287" t="s">
        <v>5</v>
      </c>
      <c r="H9" s="1287">
        <v>35</v>
      </c>
      <c r="I9" s="1287">
        <v>310</v>
      </c>
      <c r="J9" s="733" t="s">
        <v>1442</v>
      </c>
      <c r="K9" s="1291" t="s">
        <v>648</v>
      </c>
      <c r="L9" s="731" t="s">
        <v>1428</v>
      </c>
      <c r="M9" s="730" t="s">
        <v>1443</v>
      </c>
      <c r="N9" s="728" t="s">
        <v>696</v>
      </c>
      <c r="O9" s="574" t="s">
        <v>751</v>
      </c>
      <c r="P9" s="754">
        <v>31</v>
      </c>
      <c r="Q9" s="754">
        <v>52</v>
      </c>
      <c r="R9" s="755">
        <f t="shared" si="0"/>
        <v>0.88571428571428568</v>
      </c>
      <c r="S9" s="756" t="s">
        <v>648</v>
      </c>
      <c r="T9" s="745" t="s">
        <v>1439</v>
      </c>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8"/>
      <c r="BA9" s="28"/>
      <c r="BB9" s="28"/>
      <c r="BC9" s="28" t="s">
        <v>258</v>
      </c>
      <c r="BD9" s="28"/>
      <c r="BE9" s="28"/>
      <c r="BF9" s="28"/>
      <c r="BG9" s="28" t="s">
        <v>282</v>
      </c>
      <c r="BH9" s="28"/>
      <c r="BI9" s="28"/>
      <c r="BJ9" s="28"/>
      <c r="BK9" s="28"/>
      <c r="BL9" s="71" t="s">
        <v>310</v>
      </c>
      <c r="BM9" s="28"/>
      <c r="BN9" s="28"/>
      <c r="BO9" s="28"/>
      <c r="BP9" s="28"/>
      <c r="BQ9" s="28"/>
      <c r="BR9" s="28"/>
      <c r="BS9" s="28"/>
      <c r="BT9" s="28" t="s">
        <v>508</v>
      </c>
      <c r="BU9" s="28"/>
      <c r="BV9" s="28"/>
      <c r="BW9" s="28"/>
      <c r="BX9" s="28"/>
      <c r="BY9" s="28" t="s">
        <v>552</v>
      </c>
      <c r="BZ9" s="28"/>
      <c r="CA9" s="28"/>
      <c r="CB9" s="28"/>
      <c r="CC9" s="81" t="s">
        <v>108</v>
      </c>
      <c r="CD9" s="81"/>
      <c r="CE9" s="81" t="s">
        <v>109</v>
      </c>
      <c r="CF9" s="82"/>
      <c r="CG9" s="82"/>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row>
    <row r="10" spans="1:254" s="73" customFormat="1" ht="51">
      <c r="A10" s="512" t="s">
        <v>201</v>
      </c>
      <c r="B10" s="1294" t="s">
        <v>526</v>
      </c>
      <c r="C10" s="734" t="s">
        <v>1444</v>
      </c>
      <c r="D10" s="734" t="s">
        <v>1445</v>
      </c>
      <c r="E10" s="1299" t="s">
        <v>5</v>
      </c>
      <c r="F10" s="1299" t="s">
        <v>5</v>
      </c>
      <c r="G10" s="1299" t="s">
        <v>5</v>
      </c>
      <c r="H10" s="1288">
        <v>30</v>
      </c>
      <c r="I10" s="1288">
        <v>95</v>
      </c>
      <c r="J10" s="735" t="s">
        <v>1446</v>
      </c>
      <c r="K10" s="1288">
        <v>71</v>
      </c>
      <c r="L10" s="736" t="s">
        <v>1428</v>
      </c>
      <c r="M10" s="737" t="s">
        <v>1447</v>
      </c>
      <c r="N10" s="728" t="s">
        <v>710</v>
      </c>
      <c r="O10" s="574" t="s">
        <v>751</v>
      </c>
      <c r="P10" s="757">
        <v>31</v>
      </c>
      <c r="Q10" s="757">
        <v>71</v>
      </c>
      <c r="R10" s="750">
        <f t="shared" si="0"/>
        <v>1.0333333333333334</v>
      </c>
      <c r="S10" s="751">
        <f t="shared" si="1"/>
        <v>1</v>
      </c>
      <c r="T10" s="511" t="s">
        <v>1448</v>
      </c>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8"/>
      <c r="BA10" s="28"/>
      <c r="BB10" s="28"/>
      <c r="BC10" s="28" t="s">
        <v>259</v>
      </c>
      <c r="BD10" s="28"/>
      <c r="BE10" s="28"/>
      <c r="BF10" s="28"/>
      <c r="BG10" s="28" t="s">
        <v>283</v>
      </c>
      <c r="BH10" s="28"/>
      <c r="BI10" s="28"/>
      <c r="BJ10" s="28"/>
      <c r="BK10" s="28"/>
      <c r="BL10" s="71" t="s">
        <v>311</v>
      </c>
      <c r="BM10" s="28"/>
      <c r="BN10" s="28"/>
      <c r="BO10" s="28"/>
      <c r="BP10" s="28"/>
      <c r="BQ10" s="28"/>
      <c r="BR10" s="28"/>
      <c r="BS10" s="28"/>
      <c r="BT10" s="28" t="s">
        <v>509</v>
      </c>
      <c r="BU10" s="28"/>
      <c r="BV10" s="28"/>
      <c r="BW10" s="28"/>
      <c r="BX10" s="28"/>
      <c r="BY10" s="28" t="s">
        <v>543</v>
      </c>
      <c r="BZ10" s="28"/>
      <c r="CA10" s="28"/>
      <c r="CB10" s="28"/>
      <c r="CC10" s="81" t="s">
        <v>110</v>
      </c>
      <c r="CD10" s="81"/>
      <c r="CE10" s="81" t="s">
        <v>99</v>
      </c>
      <c r="CF10" s="82"/>
      <c r="CG10" s="82"/>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c r="IJ10" s="24"/>
      <c r="IK10" s="24"/>
      <c r="IL10" s="24"/>
      <c r="IM10" s="24"/>
      <c r="IN10" s="24"/>
      <c r="IO10" s="24"/>
      <c r="IP10" s="24"/>
      <c r="IQ10" s="24"/>
      <c r="IR10" s="24"/>
      <c r="IS10" s="24"/>
      <c r="IT10" s="24"/>
    </row>
    <row r="11" spans="1:254" s="73" customFormat="1" ht="38.25">
      <c r="A11" s="738" t="s">
        <v>201</v>
      </c>
      <c r="B11" s="1295" t="s">
        <v>526</v>
      </c>
      <c r="C11" s="739" t="s">
        <v>1444</v>
      </c>
      <c r="D11" s="739" t="s">
        <v>1445</v>
      </c>
      <c r="E11" s="1300" t="s">
        <v>5</v>
      </c>
      <c r="F11" s="1300" t="s">
        <v>5</v>
      </c>
      <c r="G11" s="1300" t="s">
        <v>5</v>
      </c>
      <c r="H11" s="1289">
        <v>30</v>
      </c>
      <c r="I11" s="1289">
        <v>95</v>
      </c>
      <c r="J11" s="738" t="s">
        <v>1449</v>
      </c>
      <c r="K11" s="1292" t="s">
        <v>648</v>
      </c>
      <c r="L11" s="739" t="s">
        <v>1428</v>
      </c>
      <c r="M11" s="740" t="s">
        <v>1450</v>
      </c>
      <c r="N11" s="728" t="s">
        <v>710</v>
      </c>
      <c r="O11" s="574" t="s">
        <v>751</v>
      </c>
      <c r="P11" s="758">
        <v>31</v>
      </c>
      <c r="Q11" s="758">
        <v>52</v>
      </c>
      <c r="R11" s="750">
        <f t="shared" si="0"/>
        <v>1.0333333333333334</v>
      </c>
      <c r="S11" s="756" t="s">
        <v>648</v>
      </c>
      <c r="T11" s="746" t="s">
        <v>1451</v>
      </c>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72" t="s">
        <v>238</v>
      </c>
      <c r="BA11" s="28"/>
      <c r="BB11" s="28"/>
      <c r="BC11" s="28" t="s">
        <v>82</v>
      </c>
      <c r="BD11" s="28"/>
      <c r="BE11" s="28"/>
      <c r="BF11" s="28"/>
      <c r="BG11" s="28" t="s">
        <v>132</v>
      </c>
      <c r="BH11" s="28"/>
      <c r="BI11" s="28"/>
      <c r="BJ11" s="28"/>
      <c r="BK11" s="28"/>
      <c r="BL11" s="71" t="s">
        <v>312</v>
      </c>
      <c r="BM11" s="28"/>
      <c r="BN11" s="28"/>
      <c r="BO11" s="28"/>
      <c r="BP11" s="28"/>
      <c r="BQ11" s="28"/>
      <c r="BR11" s="28"/>
      <c r="BS11" s="28"/>
      <c r="BT11" s="28" t="s">
        <v>526</v>
      </c>
      <c r="BU11" s="28"/>
      <c r="BV11" s="28"/>
      <c r="BW11" s="28"/>
      <c r="BX11" s="28"/>
      <c r="BY11" s="28" t="s">
        <v>82</v>
      </c>
      <c r="BZ11" s="28"/>
      <c r="CA11" s="28"/>
      <c r="CB11" s="28"/>
      <c r="CC11" s="81" t="s">
        <v>111</v>
      </c>
      <c r="CD11" s="81"/>
      <c r="CE11" s="81" t="s">
        <v>97</v>
      </c>
      <c r="CF11" s="82"/>
      <c r="CG11" s="82"/>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row>
    <row r="12" spans="1:254" s="73" customFormat="1" ht="12.75">
      <c r="A12" s="738" t="s">
        <v>201</v>
      </c>
      <c r="B12" s="1296" t="s">
        <v>510</v>
      </c>
      <c r="C12" s="724" t="s">
        <v>650</v>
      </c>
      <c r="D12" s="724" t="s">
        <v>1452</v>
      </c>
      <c r="E12" s="1298" t="s">
        <v>5</v>
      </c>
      <c r="F12" s="1298" t="s">
        <v>648</v>
      </c>
      <c r="G12" s="1298" t="s">
        <v>648</v>
      </c>
      <c r="H12" s="1285">
        <v>35</v>
      </c>
      <c r="I12" s="1285">
        <v>135</v>
      </c>
      <c r="J12" s="729" t="s">
        <v>1437</v>
      </c>
      <c r="K12" s="1285" t="s">
        <v>1453</v>
      </c>
      <c r="L12" s="724" t="s">
        <v>1428</v>
      </c>
      <c r="M12" s="726" t="s">
        <v>648</v>
      </c>
      <c r="N12" s="728" t="s">
        <v>710</v>
      </c>
      <c r="O12" s="574" t="s">
        <v>751</v>
      </c>
      <c r="P12" s="759" t="s">
        <v>648</v>
      </c>
      <c r="Q12" s="760" t="s">
        <v>648</v>
      </c>
      <c r="R12" s="750" t="s">
        <v>648</v>
      </c>
      <c r="S12" s="751" t="s">
        <v>648</v>
      </c>
      <c r="T12" s="747"/>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8" t="s">
        <v>8</v>
      </c>
      <c r="BA12" s="28"/>
      <c r="BB12" s="28"/>
      <c r="BC12" s="28" t="s">
        <v>250</v>
      </c>
      <c r="BD12" s="28"/>
      <c r="BE12" s="28"/>
      <c r="BF12" s="28"/>
      <c r="BG12" s="28"/>
      <c r="BH12" s="28"/>
      <c r="BI12" s="28"/>
      <c r="BJ12" s="28"/>
      <c r="BK12" s="28"/>
      <c r="BL12" s="71" t="s">
        <v>313</v>
      </c>
      <c r="BM12" s="28"/>
      <c r="BN12" s="28"/>
      <c r="BO12" s="28"/>
      <c r="BP12" s="28"/>
      <c r="BQ12" s="28"/>
      <c r="BR12" s="28"/>
      <c r="BS12" s="28"/>
      <c r="BT12" s="28" t="s">
        <v>510</v>
      </c>
      <c r="BU12" s="28"/>
      <c r="BV12" s="28"/>
      <c r="BW12" s="28"/>
      <c r="BX12" s="28"/>
      <c r="BY12" s="28" t="s">
        <v>551</v>
      </c>
      <c r="BZ12" s="28"/>
      <c r="CA12" s="28"/>
      <c r="CB12" s="28"/>
      <c r="CC12" s="81" t="s">
        <v>112</v>
      </c>
      <c r="CD12" s="81"/>
      <c r="CE12" s="81" t="s">
        <v>113</v>
      </c>
      <c r="CF12" s="82"/>
      <c r="CG12" s="82"/>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row>
    <row r="13" spans="1:254" s="73" customFormat="1" ht="12.75">
      <c r="A13" s="719" t="s">
        <v>201</v>
      </c>
      <c r="B13" s="727" t="s">
        <v>510</v>
      </c>
      <c r="C13" s="724" t="s">
        <v>650</v>
      </c>
      <c r="D13" s="724" t="s">
        <v>1452</v>
      </c>
      <c r="E13" s="1298" t="s">
        <v>5</v>
      </c>
      <c r="F13" s="1298" t="s">
        <v>648</v>
      </c>
      <c r="G13" s="1298" t="s">
        <v>648</v>
      </c>
      <c r="H13" s="1285">
        <v>35</v>
      </c>
      <c r="I13" s="1285">
        <v>135</v>
      </c>
      <c r="J13" s="725" t="s">
        <v>1454</v>
      </c>
      <c r="K13" s="1285" t="s">
        <v>1455</v>
      </c>
      <c r="L13" s="736" t="s">
        <v>1428</v>
      </c>
      <c r="M13" s="728" t="s">
        <v>648</v>
      </c>
      <c r="N13" s="728" t="s">
        <v>710</v>
      </c>
      <c r="O13" s="574" t="s">
        <v>751</v>
      </c>
      <c r="P13" s="759" t="s">
        <v>648</v>
      </c>
      <c r="Q13" s="760" t="s">
        <v>648</v>
      </c>
      <c r="R13" s="750" t="s">
        <v>648</v>
      </c>
      <c r="S13" s="751" t="s">
        <v>648</v>
      </c>
      <c r="T13" s="747"/>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8" t="s">
        <v>9</v>
      </c>
      <c r="BA13" s="28"/>
      <c r="BB13" s="28"/>
      <c r="BC13" s="28" t="s">
        <v>260</v>
      </c>
      <c r="BD13" s="28"/>
      <c r="BE13" s="28"/>
      <c r="BF13" s="28"/>
      <c r="BG13" s="28"/>
      <c r="BH13" s="28"/>
      <c r="BI13" s="28"/>
      <c r="BJ13" s="28"/>
      <c r="BK13" s="28"/>
      <c r="BL13" s="71" t="s">
        <v>314</v>
      </c>
      <c r="BM13" s="28"/>
      <c r="BN13" s="28"/>
      <c r="BO13" s="28"/>
      <c r="BP13" s="28"/>
      <c r="BQ13" s="28"/>
      <c r="BR13" s="28"/>
      <c r="BS13" s="28"/>
      <c r="BT13" s="28" t="s">
        <v>527</v>
      </c>
      <c r="BU13" s="28"/>
      <c r="BV13" s="28"/>
      <c r="BW13" s="28"/>
      <c r="BX13" s="28"/>
      <c r="BY13" s="28" t="s">
        <v>83</v>
      </c>
      <c r="BZ13" s="28"/>
      <c r="CA13" s="28"/>
      <c r="CB13" s="28"/>
      <c r="CC13" s="81" t="s">
        <v>114</v>
      </c>
      <c r="CD13" s="81"/>
      <c r="CE13" s="81" t="s">
        <v>98</v>
      </c>
      <c r="CF13" s="82"/>
      <c r="CG13" s="82"/>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row>
    <row r="14" spans="1:254" s="73" customFormat="1" ht="12.75">
      <c r="A14" s="719" t="s">
        <v>201</v>
      </c>
      <c r="B14" s="727" t="s">
        <v>510</v>
      </c>
      <c r="C14" s="724" t="s">
        <v>650</v>
      </c>
      <c r="D14" s="724" t="s">
        <v>1452</v>
      </c>
      <c r="E14" s="1298" t="s">
        <v>5</v>
      </c>
      <c r="F14" s="1298" t="s">
        <v>648</v>
      </c>
      <c r="G14" s="1298" t="s">
        <v>648</v>
      </c>
      <c r="H14" s="1285">
        <v>35</v>
      </c>
      <c r="I14" s="1285">
        <v>135</v>
      </c>
      <c r="J14" s="729" t="s">
        <v>1456</v>
      </c>
      <c r="K14" s="1293" t="s">
        <v>648</v>
      </c>
      <c r="L14" s="719" t="s">
        <v>1428</v>
      </c>
      <c r="M14" s="741" t="s">
        <v>648</v>
      </c>
      <c r="N14" s="728" t="s">
        <v>710</v>
      </c>
      <c r="O14" s="574" t="s">
        <v>751</v>
      </c>
      <c r="P14" s="759" t="s">
        <v>648</v>
      </c>
      <c r="Q14" s="760" t="s">
        <v>648</v>
      </c>
      <c r="R14" s="750" t="s">
        <v>648</v>
      </c>
      <c r="S14" s="751" t="s">
        <v>648</v>
      </c>
      <c r="T14" s="747"/>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8" t="s">
        <v>10</v>
      </c>
      <c r="BA14" s="28"/>
      <c r="BB14" s="28"/>
      <c r="BC14" s="28" t="s">
        <v>261</v>
      </c>
      <c r="BD14" s="28"/>
      <c r="BE14" s="28"/>
      <c r="BF14" s="28"/>
      <c r="BG14" s="72" t="s">
        <v>456</v>
      </c>
      <c r="BH14" s="28"/>
      <c r="BI14" s="28"/>
      <c r="BJ14" s="28"/>
      <c r="BK14" s="28"/>
      <c r="BL14" s="71" t="s">
        <v>315</v>
      </c>
      <c r="BM14" s="28"/>
      <c r="BN14" s="28"/>
      <c r="BO14" s="28"/>
      <c r="BP14" s="28"/>
      <c r="BQ14" s="28"/>
      <c r="BR14" s="28"/>
      <c r="BS14" s="28"/>
      <c r="BT14" s="28" t="s">
        <v>511</v>
      </c>
      <c r="BU14" s="28"/>
      <c r="BV14" s="28"/>
      <c r="BW14" s="28"/>
      <c r="BX14" s="28"/>
      <c r="BY14" s="28" t="s">
        <v>536</v>
      </c>
      <c r="BZ14" s="28"/>
      <c r="CA14" s="28"/>
      <c r="CB14" s="28"/>
      <c r="CC14" s="81" t="s">
        <v>115</v>
      </c>
      <c r="CD14" s="81"/>
      <c r="CE14" s="81"/>
      <c r="CF14" s="82"/>
      <c r="CG14" s="82"/>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row>
    <row r="15" spans="1:254" ht="38.25">
      <c r="A15" s="719" t="s">
        <v>201</v>
      </c>
      <c r="B15" s="727" t="s">
        <v>531</v>
      </c>
      <c r="C15" s="724" t="s">
        <v>1457</v>
      </c>
      <c r="D15" s="724" t="s">
        <v>1458</v>
      </c>
      <c r="E15" s="1298" t="s">
        <v>5</v>
      </c>
      <c r="F15" s="1298" t="s">
        <v>5</v>
      </c>
      <c r="G15" s="1298" t="s">
        <v>5</v>
      </c>
      <c r="H15" s="1285">
        <v>20</v>
      </c>
      <c r="I15" s="1285">
        <v>20</v>
      </c>
      <c r="J15" s="729" t="s">
        <v>1442</v>
      </c>
      <c r="K15" s="1293">
        <v>76</v>
      </c>
      <c r="L15" s="719" t="s">
        <v>1428</v>
      </c>
      <c r="M15" s="741" t="s">
        <v>1459</v>
      </c>
      <c r="N15" s="728" t="s">
        <v>712</v>
      </c>
      <c r="O15" s="574" t="s">
        <v>751</v>
      </c>
      <c r="P15" s="759">
        <v>21</v>
      </c>
      <c r="Q15" s="760">
        <v>75</v>
      </c>
      <c r="R15" s="750">
        <f>IF(ISBLANK(H15),"",P15/H15)</f>
        <v>1.05</v>
      </c>
      <c r="S15" s="751">
        <f>IF(ISBLANK(I15),"",Q15/K15)</f>
        <v>0.98684210526315785</v>
      </c>
      <c r="T15" s="748" t="s">
        <v>1460</v>
      </c>
      <c r="AZ15" s="30" t="s">
        <v>11</v>
      </c>
      <c r="BA15" s="30"/>
      <c r="BB15" s="30"/>
      <c r="BC15" s="28" t="s">
        <v>263</v>
      </c>
      <c r="BD15" s="30"/>
      <c r="BE15" s="30"/>
      <c r="BF15" s="30"/>
      <c r="BG15" s="30" t="s">
        <v>562</v>
      </c>
      <c r="BH15" s="30"/>
      <c r="BI15" s="30"/>
      <c r="BJ15" s="30"/>
      <c r="BK15" s="30"/>
      <c r="BL15" s="54" t="s">
        <v>316</v>
      </c>
      <c r="BM15" s="30"/>
      <c r="BN15" s="30"/>
      <c r="BO15" s="30"/>
      <c r="BP15" s="30"/>
      <c r="BQ15" s="30"/>
      <c r="BR15" s="30"/>
      <c r="BS15" s="30"/>
      <c r="BT15" s="28" t="s">
        <v>528</v>
      </c>
      <c r="BU15" s="28"/>
      <c r="BV15" s="28"/>
      <c r="BW15" s="28"/>
      <c r="BX15" s="28"/>
      <c r="BY15" s="28" t="s">
        <v>546</v>
      </c>
      <c r="BZ15" s="28"/>
      <c r="CA15" s="28"/>
      <c r="CB15" s="30"/>
      <c r="CC15" s="27" t="s">
        <v>116</v>
      </c>
      <c r="CD15" s="27"/>
      <c r="CE15" s="27"/>
      <c r="CF15" s="37"/>
      <c r="CG15" s="37"/>
    </row>
    <row r="16" spans="1:254" ht="12.75">
      <c r="AZ16" s="30" t="s">
        <v>227</v>
      </c>
      <c r="BA16" s="30"/>
      <c r="BB16" s="30"/>
      <c r="BC16" s="28" t="s">
        <v>262</v>
      </c>
      <c r="BD16" s="30"/>
      <c r="BE16" s="30"/>
      <c r="BF16" s="30"/>
      <c r="BG16" s="30" t="s">
        <v>457</v>
      </c>
      <c r="BH16" s="30"/>
      <c r="BI16" s="30"/>
      <c r="BJ16" s="30"/>
      <c r="BK16" s="30"/>
      <c r="BL16" s="54" t="s">
        <v>317</v>
      </c>
      <c r="BM16" s="30"/>
      <c r="BN16" s="30"/>
      <c r="BO16" s="30"/>
      <c r="BP16" s="30"/>
      <c r="BQ16" s="30"/>
      <c r="BR16" s="30"/>
      <c r="BS16" s="30"/>
      <c r="BT16" s="28" t="s">
        <v>512</v>
      </c>
      <c r="BU16" s="28"/>
      <c r="BV16" s="28"/>
      <c r="BW16" s="28"/>
      <c r="BX16" s="28"/>
      <c r="BY16" s="28" t="s">
        <v>537</v>
      </c>
      <c r="BZ16" s="28"/>
      <c r="CA16" s="28"/>
      <c r="CB16" s="30"/>
      <c r="CC16" s="27" t="s">
        <v>117</v>
      </c>
      <c r="CD16" s="27"/>
      <c r="CE16" s="27"/>
      <c r="CF16" s="37"/>
      <c r="CG16" s="37"/>
    </row>
    <row r="17" spans="52:85" ht="12.75">
      <c r="AZ17" s="30"/>
      <c r="BA17" s="30"/>
      <c r="BB17" s="30"/>
      <c r="BC17" s="28" t="s">
        <v>264</v>
      </c>
      <c r="BD17" s="30"/>
      <c r="BE17" s="30"/>
      <c r="BF17" s="30"/>
      <c r="BG17" s="30" t="s">
        <v>458</v>
      </c>
      <c r="BH17" s="30"/>
      <c r="BI17" s="30"/>
      <c r="BJ17" s="30"/>
      <c r="BK17" s="30"/>
      <c r="BL17" s="54" t="s">
        <v>318</v>
      </c>
      <c r="BM17" s="30"/>
      <c r="BN17" s="30"/>
      <c r="BO17" s="30"/>
      <c r="BP17" s="30"/>
      <c r="BQ17" s="30"/>
      <c r="BR17" s="30"/>
      <c r="BS17" s="30"/>
      <c r="BT17" s="28" t="s">
        <v>529</v>
      </c>
      <c r="BU17" s="28"/>
      <c r="BV17" s="28"/>
      <c r="BW17" s="28"/>
      <c r="BX17" s="28"/>
      <c r="BY17" s="28" t="s">
        <v>538</v>
      </c>
      <c r="BZ17" s="28"/>
      <c r="CA17" s="28"/>
      <c r="CB17" s="30"/>
      <c r="CC17" s="27" t="s">
        <v>118</v>
      </c>
      <c r="CD17" s="27"/>
      <c r="CE17" s="27"/>
      <c r="CF17" s="37"/>
      <c r="CG17" s="37"/>
    </row>
    <row r="18" spans="52:85" ht="12.75">
      <c r="AZ18" s="30"/>
      <c r="BA18" s="30"/>
      <c r="BB18" s="30"/>
      <c r="BC18" s="28" t="s">
        <v>265</v>
      </c>
      <c r="BD18" s="30"/>
      <c r="BE18" s="30"/>
      <c r="BF18" s="30"/>
      <c r="BG18" s="30" t="s">
        <v>459</v>
      </c>
      <c r="BH18" s="30"/>
      <c r="BI18" s="30"/>
      <c r="BJ18" s="30"/>
      <c r="BK18" s="30"/>
      <c r="BL18" s="54" t="s">
        <v>319</v>
      </c>
      <c r="BM18" s="30"/>
      <c r="BN18" s="30"/>
      <c r="BO18" s="30"/>
      <c r="BP18" s="30"/>
      <c r="BQ18" s="30"/>
      <c r="BR18" s="30"/>
      <c r="BS18" s="30"/>
      <c r="BT18" s="28" t="s">
        <v>530</v>
      </c>
      <c r="BU18" s="28"/>
      <c r="BV18" s="28"/>
      <c r="BW18" s="28"/>
      <c r="BX18" s="28"/>
      <c r="BY18" s="28" t="s">
        <v>549</v>
      </c>
      <c r="BZ18" s="28"/>
      <c r="CA18" s="28"/>
      <c r="CB18" s="30"/>
      <c r="CC18" s="27" t="s">
        <v>119</v>
      </c>
      <c r="CD18" s="27"/>
      <c r="CE18" s="27"/>
      <c r="CF18" s="37"/>
      <c r="CG18" s="37"/>
    </row>
    <row r="19" spans="52:85" ht="12.75">
      <c r="AZ19" s="30" t="s">
        <v>239</v>
      </c>
      <c r="BA19" s="30"/>
      <c r="BB19" s="30"/>
      <c r="BC19" s="28" t="s">
        <v>266</v>
      </c>
      <c r="BD19" s="30"/>
      <c r="BE19" s="30"/>
      <c r="BF19" s="30"/>
      <c r="BG19" s="30" t="s">
        <v>460</v>
      </c>
      <c r="BH19" s="30"/>
      <c r="BI19" s="30"/>
      <c r="BJ19" s="30"/>
      <c r="BK19" s="30"/>
      <c r="BL19" s="54" t="s">
        <v>320</v>
      </c>
      <c r="BM19" s="30"/>
      <c r="BN19" s="30"/>
      <c r="BO19" s="30"/>
      <c r="BP19" s="30"/>
      <c r="BQ19" s="30"/>
      <c r="BR19" s="30"/>
      <c r="BS19" s="30"/>
      <c r="BT19" s="28" t="s">
        <v>531</v>
      </c>
      <c r="BU19" s="28"/>
      <c r="BV19" s="28"/>
      <c r="BW19" s="28"/>
      <c r="BX19" s="28"/>
      <c r="BY19" s="28" t="s">
        <v>539</v>
      </c>
      <c r="BZ19" s="28"/>
      <c r="CA19" s="28"/>
      <c r="CB19" s="30"/>
      <c r="CC19" s="30"/>
      <c r="CD19" s="30"/>
      <c r="CE19" s="30"/>
      <c r="CF19" s="30"/>
      <c r="CG19" s="30"/>
    </row>
    <row r="20" spans="52:85" ht="12.75">
      <c r="AZ20" s="30" t="s">
        <v>13</v>
      </c>
      <c r="BA20" s="30"/>
      <c r="BB20" s="30"/>
      <c r="BC20" s="28" t="s">
        <v>267</v>
      </c>
      <c r="BD20" s="30"/>
      <c r="BE20" s="30"/>
      <c r="BF20" s="30"/>
      <c r="BG20" s="30" t="s">
        <v>461</v>
      </c>
      <c r="BH20" s="30"/>
      <c r="BI20" s="30"/>
      <c r="BJ20" s="30"/>
      <c r="BK20" s="30"/>
      <c r="BL20" s="54" t="s">
        <v>321</v>
      </c>
      <c r="BM20" s="30"/>
      <c r="BN20" s="30"/>
      <c r="BO20" s="30"/>
      <c r="BP20" s="30"/>
      <c r="BQ20" s="30"/>
      <c r="BR20" s="30"/>
      <c r="BS20" s="30"/>
      <c r="BT20" s="28" t="s">
        <v>513</v>
      </c>
      <c r="BU20" s="28"/>
      <c r="BV20" s="28"/>
      <c r="BW20" s="28"/>
      <c r="BX20" s="28"/>
      <c r="BY20" s="28" t="s">
        <v>541</v>
      </c>
      <c r="BZ20" s="28"/>
      <c r="CA20" s="28"/>
      <c r="CB20" s="30"/>
      <c r="CC20" s="30"/>
      <c r="CD20" s="30"/>
      <c r="CE20" s="30"/>
      <c r="CF20" s="30"/>
      <c r="CG20" s="30"/>
    </row>
    <row r="21" spans="52:85" ht="12.75">
      <c r="AZ21" s="30" t="s">
        <v>11</v>
      </c>
      <c r="BA21" s="30"/>
      <c r="BB21" s="30"/>
      <c r="BC21" s="28" t="s">
        <v>268</v>
      </c>
      <c r="BD21" s="30"/>
      <c r="BE21" s="30"/>
      <c r="BF21" s="30"/>
      <c r="BG21" s="30" t="s">
        <v>462</v>
      </c>
      <c r="BH21" s="30"/>
      <c r="BI21" s="30"/>
      <c r="BJ21" s="30"/>
      <c r="BK21" s="30"/>
      <c r="BL21" s="54" t="s">
        <v>322</v>
      </c>
      <c r="BM21" s="30"/>
      <c r="BN21" s="30"/>
      <c r="BO21" s="30"/>
      <c r="BP21" s="30"/>
      <c r="BQ21" s="30"/>
      <c r="BR21" s="30"/>
      <c r="BS21" s="30"/>
      <c r="BT21" s="28" t="s">
        <v>514</v>
      </c>
      <c r="BU21" s="28"/>
      <c r="BV21" s="28"/>
      <c r="BW21" s="28"/>
      <c r="BX21" s="28"/>
      <c r="BY21" s="28" t="s">
        <v>267</v>
      </c>
      <c r="BZ21" s="28"/>
      <c r="CA21" s="28"/>
      <c r="CB21" s="30"/>
      <c r="CC21" s="30"/>
      <c r="CD21" s="30"/>
      <c r="CE21" s="30"/>
      <c r="CF21" s="30"/>
      <c r="CG21" s="30"/>
    </row>
    <row r="22" spans="52:85" ht="12.75">
      <c r="AZ22" s="30" t="s">
        <v>227</v>
      </c>
      <c r="BA22" s="30"/>
      <c r="BB22" s="30"/>
      <c r="BC22" s="28" t="s">
        <v>269</v>
      </c>
      <c r="BD22" s="30"/>
      <c r="BE22" s="30"/>
      <c r="BF22" s="30"/>
      <c r="BG22" s="30" t="s">
        <v>463</v>
      </c>
      <c r="BH22" s="30"/>
      <c r="BI22" s="30"/>
      <c r="BJ22" s="30"/>
      <c r="BK22" s="30"/>
      <c r="BL22" s="54" t="s">
        <v>323</v>
      </c>
      <c r="BM22" s="30"/>
      <c r="BN22" s="30"/>
      <c r="BO22" s="30"/>
      <c r="BP22" s="30"/>
      <c r="BQ22" s="30"/>
      <c r="BR22" s="30"/>
      <c r="BS22" s="30"/>
      <c r="BT22" s="28" t="s">
        <v>516</v>
      </c>
      <c r="BU22" s="28"/>
      <c r="BV22" s="28"/>
      <c r="BW22" s="28"/>
      <c r="BX22" s="28"/>
      <c r="BY22" s="28" t="s">
        <v>542</v>
      </c>
      <c r="BZ22" s="28"/>
      <c r="CA22" s="28"/>
      <c r="CB22" s="30"/>
      <c r="CC22" s="30"/>
      <c r="CD22" s="30"/>
      <c r="CE22" s="30"/>
      <c r="CF22" s="30"/>
      <c r="CG22" s="30"/>
    </row>
    <row r="23" spans="52:85" ht="12.75">
      <c r="AZ23" s="30"/>
      <c r="BA23" s="30"/>
      <c r="BB23" s="30"/>
      <c r="BC23" s="30" t="s">
        <v>255</v>
      </c>
      <c r="BD23" s="30"/>
      <c r="BE23" s="30"/>
      <c r="BF23" s="30"/>
      <c r="BG23" s="30" t="s">
        <v>464</v>
      </c>
      <c r="BH23" s="30"/>
      <c r="BI23" s="30"/>
      <c r="BJ23" s="30"/>
      <c r="BK23" s="30"/>
      <c r="BL23" s="54" t="s">
        <v>324</v>
      </c>
      <c r="BM23" s="30"/>
      <c r="BN23" s="30"/>
      <c r="BO23" s="30"/>
      <c r="BP23" s="30"/>
      <c r="BQ23" s="30"/>
      <c r="BR23" s="30"/>
      <c r="BS23" s="30"/>
      <c r="BT23" s="28" t="s">
        <v>517</v>
      </c>
      <c r="BU23" s="28"/>
      <c r="BV23" s="28"/>
      <c r="BW23" s="28"/>
      <c r="BX23" s="28"/>
      <c r="BY23" s="30"/>
      <c r="BZ23" s="28"/>
      <c r="CA23" s="28"/>
      <c r="CB23" s="30"/>
      <c r="CC23" s="30"/>
      <c r="CD23" s="30"/>
      <c r="CE23" s="30"/>
      <c r="CF23" s="30"/>
      <c r="CG23" s="30"/>
    </row>
    <row r="24" spans="52:85" ht="12.75">
      <c r="AZ24" s="30"/>
      <c r="BA24" s="30"/>
      <c r="BB24" s="30"/>
      <c r="BC24" s="30"/>
      <c r="BD24" s="30"/>
      <c r="BE24" s="30"/>
      <c r="BF24" s="30"/>
      <c r="BG24" s="30" t="s">
        <v>54</v>
      </c>
      <c r="BH24" s="30"/>
      <c r="BI24" s="30"/>
      <c r="BJ24" s="30"/>
      <c r="BK24" s="30"/>
      <c r="BL24" s="54" t="s">
        <v>325</v>
      </c>
      <c r="BM24" s="30"/>
      <c r="BN24" s="30"/>
      <c r="BO24" s="30"/>
      <c r="BP24" s="30"/>
      <c r="BQ24" s="30"/>
      <c r="BR24" s="30"/>
      <c r="BS24" s="30"/>
      <c r="BT24" s="30"/>
      <c r="BU24" s="28"/>
      <c r="BV24" s="28"/>
      <c r="BW24" s="28"/>
      <c r="BX24" s="28"/>
      <c r="BY24" s="30"/>
      <c r="BZ24" s="28"/>
      <c r="CA24" s="28"/>
      <c r="CB24" s="30"/>
      <c r="CC24" s="30"/>
      <c r="CD24" s="30"/>
      <c r="CE24" s="30"/>
      <c r="CF24" s="30"/>
      <c r="CG24" s="30"/>
    </row>
    <row r="25" spans="52:85" ht="12.75">
      <c r="AZ25" s="50" t="s">
        <v>147</v>
      </c>
      <c r="BA25" s="30"/>
      <c r="BB25" s="30"/>
      <c r="BC25" s="30"/>
      <c r="BD25" s="30"/>
      <c r="BE25" s="30"/>
      <c r="BF25" s="30"/>
      <c r="BG25" s="30" t="s">
        <v>55</v>
      </c>
      <c r="BH25" s="30"/>
      <c r="BI25" s="30"/>
      <c r="BJ25" s="30"/>
      <c r="BK25" s="30"/>
      <c r="BL25" s="54" t="s">
        <v>326</v>
      </c>
      <c r="BM25" s="30"/>
      <c r="BN25" s="30"/>
      <c r="BO25" s="30"/>
      <c r="BP25" s="30"/>
      <c r="BQ25" s="30"/>
      <c r="BR25" s="30"/>
      <c r="BS25" s="30"/>
      <c r="BT25" s="30"/>
      <c r="BU25" s="28"/>
      <c r="BV25" s="28"/>
      <c r="BW25" s="28"/>
      <c r="BX25" s="28"/>
      <c r="BY25" s="28"/>
      <c r="BZ25" s="28"/>
      <c r="CA25" s="28"/>
      <c r="CB25" s="30"/>
      <c r="CC25" s="30"/>
      <c r="CD25" s="30"/>
      <c r="CE25" s="30"/>
      <c r="CF25" s="30"/>
      <c r="CG25" s="30"/>
    </row>
    <row r="26" spans="52:85" ht="12.75">
      <c r="AZ26" s="30" t="s">
        <v>6</v>
      </c>
      <c r="BA26" s="30"/>
      <c r="BB26" s="30"/>
      <c r="BC26" s="50" t="s">
        <v>137</v>
      </c>
      <c r="BD26" s="30"/>
      <c r="BE26" s="30"/>
      <c r="BF26" s="30"/>
      <c r="BG26" s="30" t="s">
        <v>56</v>
      </c>
      <c r="BH26" s="30"/>
      <c r="BI26" s="30"/>
      <c r="BJ26" s="30"/>
      <c r="BK26" s="30"/>
      <c r="BL26" s="54" t="s">
        <v>327</v>
      </c>
      <c r="BM26" s="30"/>
      <c r="BN26" s="30"/>
      <c r="BO26" s="30"/>
      <c r="BP26" s="30"/>
      <c r="BQ26" s="30"/>
      <c r="BR26" s="30"/>
      <c r="BS26" s="30"/>
      <c r="BT26" s="28"/>
      <c r="BU26" s="28"/>
      <c r="BV26" s="28"/>
      <c r="BW26" s="28"/>
      <c r="BX26" s="28"/>
      <c r="BY26" s="28"/>
      <c r="BZ26" s="28"/>
      <c r="CA26" s="28"/>
      <c r="CB26" s="30"/>
      <c r="CC26" s="30"/>
      <c r="CD26" s="30"/>
      <c r="CE26" s="30"/>
      <c r="CF26" s="30"/>
      <c r="CG26" s="30"/>
    </row>
    <row r="27" spans="52:85" ht="12.75">
      <c r="AZ27" s="30" t="s">
        <v>49</v>
      </c>
      <c r="BA27" s="30"/>
      <c r="BB27" s="30"/>
      <c r="BC27" s="30" t="s">
        <v>270</v>
      </c>
      <c r="BD27" s="30"/>
      <c r="BE27" s="30"/>
      <c r="BF27" s="30"/>
      <c r="BG27" s="30"/>
      <c r="BH27" s="30"/>
      <c r="BI27" s="30"/>
      <c r="BJ27" s="30"/>
      <c r="BK27" s="30"/>
      <c r="BL27" s="54" t="s">
        <v>328</v>
      </c>
      <c r="BM27" s="30"/>
      <c r="BN27" s="30"/>
      <c r="BO27" s="30"/>
      <c r="BP27" s="30"/>
      <c r="BQ27" s="30"/>
      <c r="BR27" s="30"/>
      <c r="BS27" s="30"/>
      <c r="BT27" s="30"/>
      <c r="BU27" s="28"/>
      <c r="BV27" s="28"/>
      <c r="BW27" s="28"/>
      <c r="BX27" s="28"/>
      <c r="BY27" s="28"/>
      <c r="BZ27" s="28"/>
      <c r="CA27" s="28"/>
      <c r="CB27" s="30"/>
      <c r="CC27" s="30"/>
      <c r="CD27" s="30"/>
      <c r="CE27" s="30"/>
      <c r="CF27" s="30"/>
      <c r="CG27" s="30"/>
    </row>
    <row r="28" spans="52:85" ht="12.75">
      <c r="AZ28" s="30" t="s">
        <v>96</v>
      </c>
      <c r="BA28" s="30"/>
      <c r="BB28" s="30"/>
      <c r="BC28" s="30" t="s">
        <v>271</v>
      </c>
      <c r="BD28" s="30"/>
      <c r="BE28" s="30"/>
      <c r="BF28" s="30"/>
      <c r="BG28" s="30"/>
      <c r="BH28" s="30"/>
      <c r="BI28" s="30"/>
      <c r="BJ28" s="30"/>
      <c r="BK28" s="30"/>
      <c r="BL28" s="54" t="s">
        <v>329</v>
      </c>
      <c r="BM28" s="30"/>
      <c r="BN28" s="30"/>
      <c r="BO28" s="30"/>
      <c r="BP28" s="30"/>
      <c r="BQ28" s="30"/>
      <c r="BR28" s="30"/>
      <c r="BS28" s="30"/>
      <c r="BT28" s="30"/>
      <c r="BU28" s="28"/>
      <c r="BV28" s="28"/>
      <c r="BW28" s="28"/>
      <c r="BX28" s="28"/>
      <c r="BY28" s="28"/>
      <c r="BZ28" s="28"/>
      <c r="CA28" s="28"/>
      <c r="CB28" s="30"/>
      <c r="CC28" s="30"/>
      <c r="CD28" s="30"/>
      <c r="CE28" s="30"/>
      <c r="CF28" s="30"/>
      <c r="CG28" s="30"/>
    </row>
    <row r="29" spans="52:85" ht="12.75">
      <c r="AZ29" s="30" t="s">
        <v>229</v>
      </c>
      <c r="BA29" s="30"/>
      <c r="BB29" s="30"/>
      <c r="BC29" s="30" t="s">
        <v>272</v>
      </c>
      <c r="BD29" s="30"/>
      <c r="BE29" s="30"/>
      <c r="BF29" s="30"/>
      <c r="BG29" s="30"/>
      <c r="BH29" s="30"/>
      <c r="BI29" s="30"/>
      <c r="BJ29" s="30"/>
      <c r="BK29" s="30"/>
      <c r="BL29" s="54" t="s">
        <v>330</v>
      </c>
      <c r="BM29" s="30"/>
      <c r="BN29" s="30"/>
      <c r="BO29" s="30"/>
      <c r="BP29" s="30"/>
      <c r="BQ29" s="30"/>
      <c r="BR29" s="30"/>
      <c r="BS29" s="30"/>
      <c r="BT29" s="30"/>
      <c r="BU29" s="28"/>
      <c r="BV29" s="28"/>
      <c r="BW29" s="28"/>
      <c r="BX29" s="28"/>
      <c r="BY29" s="28"/>
      <c r="BZ29" s="28"/>
      <c r="CA29" s="28"/>
      <c r="CB29" s="30"/>
      <c r="CC29" s="30"/>
      <c r="CD29" s="30"/>
      <c r="CE29" s="30"/>
      <c r="CF29" s="30"/>
      <c r="CG29" s="30"/>
    </row>
    <row r="30" spans="52:85" ht="12.75">
      <c r="AZ30" s="30" t="s">
        <v>230</v>
      </c>
      <c r="BA30" s="30"/>
      <c r="BB30" s="30"/>
      <c r="BC30" s="30"/>
      <c r="BD30" s="30"/>
      <c r="BE30" s="30"/>
      <c r="BF30" s="30"/>
      <c r="BG30" s="30"/>
      <c r="BH30" s="30"/>
      <c r="BI30" s="30"/>
      <c r="BJ30" s="30"/>
      <c r="BK30" s="30"/>
      <c r="BL30" s="54" t="s">
        <v>45</v>
      </c>
      <c r="BM30" s="30"/>
      <c r="BN30" s="30"/>
      <c r="BO30" s="30"/>
      <c r="BP30" s="30"/>
      <c r="BQ30" s="30"/>
      <c r="BR30" s="30"/>
      <c r="BS30" s="30"/>
      <c r="BT30" s="30"/>
      <c r="BU30" s="28"/>
      <c r="BV30" s="28"/>
      <c r="BW30" s="28"/>
      <c r="BX30" s="28"/>
      <c r="BY30" s="28"/>
      <c r="BZ30" s="28"/>
      <c r="CA30" s="28"/>
      <c r="CB30" s="30"/>
      <c r="CC30" s="30"/>
      <c r="CD30" s="30"/>
      <c r="CE30" s="30"/>
      <c r="CF30" s="30"/>
      <c r="CG30" s="30"/>
    </row>
    <row r="31" spans="52:85" ht="12.75">
      <c r="AZ31" s="30" t="s">
        <v>130</v>
      </c>
      <c r="BA31" s="30"/>
      <c r="BB31" s="30"/>
      <c r="BC31" s="30"/>
      <c r="BD31" s="30"/>
      <c r="BE31" s="30"/>
      <c r="BF31" s="30"/>
      <c r="BG31" s="30"/>
      <c r="BH31" s="30"/>
      <c r="BI31" s="30"/>
      <c r="BJ31" s="30"/>
      <c r="BK31" s="30"/>
      <c r="BL31" s="54" t="s">
        <v>331</v>
      </c>
      <c r="BM31" s="30"/>
      <c r="BN31" s="30"/>
      <c r="BO31" s="30"/>
      <c r="BP31" s="30"/>
      <c r="BQ31" s="30"/>
      <c r="BR31" s="30"/>
      <c r="BS31" s="30"/>
      <c r="BT31" s="30"/>
      <c r="BU31" s="30"/>
      <c r="BV31" s="30"/>
      <c r="BW31" s="30"/>
      <c r="BX31" s="30"/>
      <c r="BY31" s="30"/>
      <c r="BZ31" s="30"/>
      <c r="CA31" s="30"/>
      <c r="CB31" s="30"/>
      <c r="CC31" s="30"/>
      <c r="CD31" s="30"/>
      <c r="CE31" s="30"/>
      <c r="CF31" s="30"/>
      <c r="CG31" s="30"/>
    </row>
    <row r="32" spans="52:85" ht="12.75">
      <c r="AZ32" s="30" t="s">
        <v>231</v>
      </c>
      <c r="BA32" s="30"/>
      <c r="BB32" s="30"/>
      <c r="BC32" s="30"/>
      <c r="BD32" s="30"/>
      <c r="BE32" s="30"/>
      <c r="BF32" s="30"/>
      <c r="BG32" s="30"/>
      <c r="BH32" s="30"/>
      <c r="BI32" s="30"/>
      <c r="BJ32" s="30"/>
      <c r="BK32" s="30"/>
      <c r="BL32" s="54" t="s">
        <v>332</v>
      </c>
      <c r="BM32" s="30"/>
      <c r="BN32" s="30"/>
      <c r="BO32" s="30"/>
      <c r="BP32" s="30"/>
      <c r="BQ32" s="30"/>
      <c r="BR32" s="30"/>
      <c r="BS32" s="30"/>
      <c r="BT32" s="30"/>
      <c r="BU32" s="30"/>
      <c r="BV32" s="30"/>
      <c r="BW32" s="30"/>
      <c r="BX32" s="30"/>
      <c r="BY32" s="30"/>
      <c r="BZ32" s="30"/>
      <c r="CA32" s="30"/>
      <c r="CB32" s="30"/>
      <c r="CC32" s="30"/>
      <c r="CD32" s="30"/>
      <c r="CE32" s="30"/>
      <c r="CF32" s="30"/>
      <c r="CG32" s="30"/>
    </row>
    <row r="33" spans="52:85" ht="12.75">
      <c r="AZ33" s="30" t="s">
        <v>232</v>
      </c>
      <c r="BA33" s="30"/>
      <c r="BB33" s="30"/>
      <c r="BC33" s="30"/>
      <c r="BD33" s="30"/>
      <c r="BE33" s="30"/>
      <c r="BF33" s="30"/>
      <c r="BG33" s="30"/>
      <c r="BH33" s="30"/>
      <c r="BI33" s="30"/>
      <c r="BJ33" s="30"/>
      <c r="BK33" s="30"/>
      <c r="BL33" s="54" t="s">
        <v>333</v>
      </c>
      <c r="BM33" s="30"/>
      <c r="BN33" s="30"/>
      <c r="BO33" s="30"/>
      <c r="BP33" s="30"/>
      <c r="BQ33" s="30"/>
      <c r="BR33" s="30"/>
      <c r="BS33" s="30"/>
      <c r="BT33" s="30"/>
      <c r="BU33" s="30"/>
      <c r="BV33" s="30"/>
      <c r="BW33" s="30"/>
      <c r="BX33" s="30"/>
      <c r="BY33" s="30"/>
      <c r="BZ33" s="30"/>
      <c r="CA33" s="30"/>
      <c r="CB33" s="30"/>
      <c r="CC33" s="30"/>
      <c r="CD33" s="30"/>
      <c r="CE33" s="30"/>
      <c r="CF33" s="30"/>
      <c r="CG33" s="30"/>
    </row>
    <row r="34" spans="52:85" ht="12.75">
      <c r="AZ34" s="30" t="s">
        <v>233</v>
      </c>
      <c r="BA34" s="30"/>
      <c r="BB34" s="30"/>
      <c r="BC34" s="30"/>
      <c r="BD34" s="30"/>
      <c r="BE34" s="30"/>
      <c r="BF34" s="30"/>
      <c r="BG34" s="30"/>
      <c r="BH34" s="30"/>
      <c r="BI34" s="30"/>
      <c r="BJ34" s="30"/>
      <c r="BK34" s="30"/>
      <c r="BL34" s="54" t="s">
        <v>334</v>
      </c>
      <c r="BM34" s="30"/>
      <c r="BN34" s="30"/>
      <c r="BO34" s="30"/>
      <c r="BP34" s="30"/>
      <c r="BQ34" s="30"/>
      <c r="BR34" s="30"/>
      <c r="BS34" s="30"/>
      <c r="BT34" s="30"/>
      <c r="BU34" s="30"/>
      <c r="BV34" s="30"/>
      <c r="BW34" s="30"/>
      <c r="BX34" s="30"/>
      <c r="BY34" s="30"/>
      <c r="BZ34" s="30"/>
      <c r="CA34" s="30"/>
      <c r="CB34" s="30"/>
      <c r="CC34" s="30"/>
      <c r="CD34" s="30"/>
      <c r="CE34" s="30"/>
      <c r="CF34" s="30"/>
      <c r="CG34" s="30"/>
    </row>
    <row r="35" spans="52:85" ht="12.75">
      <c r="AZ35" s="30" t="s">
        <v>234</v>
      </c>
      <c r="BA35" s="30"/>
      <c r="BB35" s="30"/>
      <c r="BC35" s="30"/>
      <c r="BD35" s="30"/>
      <c r="BE35" s="30"/>
      <c r="BF35" s="30"/>
      <c r="BG35" s="30"/>
      <c r="BH35" s="30"/>
      <c r="BI35" s="30"/>
      <c r="BJ35" s="30"/>
      <c r="BK35" s="30"/>
      <c r="BL35" s="54" t="s">
        <v>335</v>
      </c>
      <c r="BM35" s="30"/>
      <c r="BN35" s="30"/>
      <c r="BO35" s="30"/>
      <c r="BP35" s="30"/>
      <c r="BQ35" s="30"/>
      <c r="BR35" s="30"/>
      <c r="BS35" s="30"/>
      <c r="BT35" s="30"/>
      <c r="BU35" s="30"/>
      <c r="BV35" s="30"/>
      <c r="BW35" s="30"/>
      <c r="BX35" s="30"/>
      <c r="BY35" s="30"/>
      <c r="BZ35" s="30"/>
      <c r="CA35" s="30"/>
      <c r="CB35" s="30"/>
      <c r="CC35" s="30"/>
      <c r="CD35" s="30"/>
      <c r="CE35" s="30"/>
      <c r="CF35" s="30"/>
      <c r="CG35" s="30"/>
    </row>
    <row r="36" spans="52:85" ht="12.75">
      <c r="AZ36" s="30" t="s">
        <v>235</v>
      </c>
      <c r="BA36" s="30"/>
      <c r="BB36" s="30"/>
      <c r="BC36" s="30"/>
      <c r="BD36" s="30"/>
      <c r="BE36" s="30"/>
      <c r="BF36" s="30"/>
      <c r="BG36" s="30"/>
      <c r="BH36" s="30"/>
      <c r="BI36" s="30"/>
      <c r="BJ36" s="30"/>
      <c r="BK36" s="30"/>
      <c r="BL36" s="54" t="s">
        <v>336</v>
      </c>
      <c r="BM36" s="30"/>
      <c r="BN36" s="30"/>
      <c r="BO36" s="30"/>
      <c r="BP36" s="30"/>
      <c r="BQ36" s="30"/>
      <c r="BR36" s="30"/>
      <c r="BS36" s="30"/>
      <c r="BT36" s="30"/>
      <c r="BU36" s="30"/>
      <c r="BV36" s="30"/>
      <c r="BW36" s="30"/>
      <c r="BX36" s="30"/>
      <c r="BY36" s="30"/>
      <c r="BZ36" s="30"/>
      <c r="CA36" s="30"/>
      <c r="CB36" s="30"/>
      <c r="CC36" s="30"/>
      <c r="CD36" s="30"/>
      <c r="CE36" s="30"/>
      <c r="CF36" s="30"/>
      <c r="CG36" s="30"/>
    </row>
    <row r="37" spans="52:85" ht="12.75">
      <c r="AZ37" s="30" t="s">
        <v>236</v>
      </c>
      <c r="BA37" s="30"/>
      <c r="BB37" s="30"/>
      <c r="BC37" s="30"/>
      <c r="BD37" s="30"/>
      <c r="BE37" s="30"/>
      <c r="BF37" s="30"/>
      <c r="BG37" s="30"/>
      <c r="BH37" s="30"/>
      <c r="BI37" s="30"/>
      <c r="BJ37" s="30"/>
      <c r="BK37" s="30"/>
      <c r="BL37" s="54" t="s">
        <v>337</v>
      </c>
      <c r="BM37" s="30"/>
      <c r="BN37" s="30"/>
      <c r="BO37" s="30"/>
      <c r="BP37" s="30"/>
      <c r="BQ37" s="30"/>
      <c r="BR37" s="30"/>
      <c r="BS37" s="30"/>
      <c r="BT37" s="30"/>
      <c r="BU37" s="30"/>
      <c r="BV37" s="30"/>
      <c r="BW37" s="30"/>
      <c r="BX37" s="30"/>
      <c r="BY37" s="30"/>
      <c r="BZ37" s="30"/>
      <c r="CA37" s="30"/>
      <c r="CB37" s="30"/>
      <c r="CC37" s="30"/>
      <c r="CD37" s="30"/>
      <c r="CE37" s="30"/>
      <c r="CF37" s="30"/>
      <c r="CG37" s="30"/>
    </row>
    <row r="38" spans="52:85" ht="12.75">
      <c r="AZ38" s="30" t="s">
        <v>237</v>
      </c>
      <c r="BA38" s="30"/>
      <c r="BB38" s="30"/>
      <c r="BC38" s="30"/>
      <c r="BD38" s="30"/>
      <c r="BE38" s="30"/>
      <c r="BF38" s="30"/>
      <c r="BG38" s="30"/>
      <c r="BH38" s="30"/>
      <c r="BI38" s="30"/>
      <c r="BJ38" s="30"/>
      <c r="BK38" s="30"/>
      <c r="BL38" s="54" t="s">
        <v>338</v>
      </c>
      <c r="BM38" s="30"/>
      <c r="BN38" s="30"/>
      <c r="BO38" s="30"/>
      <c r="BP38" s="30"/>
      <c r="BQ38" s="30"/>
      <c r="BR38" s="30"/>
      <c r="BS38" s="30"/>
      <c r="BT38" s="30"/>
      <c r="BU38" s="30"/>
      <c r="BV38" s="30"/>
      <c r="BW38" s="30"/>
      <c r="BX38" s="30"/>
      <c r="BY38" s="30"/>
      <c r="BZ38" s="30"/>
      <c r="CA38" s="30"/>
      <c r="CB38" s="30"/>
      <c r="CC38" s="30"/>
      <c r="CD38" s="30"/>
      <c r="CE38" s="30"/>
      <c r="CF38" s="30"/>
      <c r="CG38" s="30"/>
    </row>
    <row r="39" spans="52:85" ht="12.75">
      <c r="AZ39" s="30"/>
      <c r="BA39" s="30"/>
      <c r="BB39" s="30"/>
      <c r="BC39" s="30"/>
      <c r="BD39" s="30"/>
      <c r="BE39" s="30"/>
      <c r="BF39" s="30"/>
      <c r="BG39" s="30"/>
      <c r="BH39" s="30"/>
      <c r="BI39" s="30"/>
      <c r="BJ39" s="30"/>
      <c r="BK39" s="30"/>
      <c r="BL39" s="54" t="s">
        <v>339</v>
      </c>
      <c r="BM39" s="30"/>
      <c r="BN39" s="30"/>
      <c r="BO39" s="30"/>
      <c r="BP39" s="30"/>
      <c r="BQ39" s="30"/>
      <c r="BR39" s="30"/>
      <c r="BS39" s="30"/>
      <c r="BT39" s="30"/>
      <c r="BU39" s="30"/>
      <c r="BV39" s="30"/>
      <c r="BW39" s="30"/>
      <c r="BX39" s="30"/>
      <c r="BY39" s="30"/>
      <c r="BZ39" s="30"/>
      <c r="CA39" s="30"/>
      <c r="CB39" s="30"/>
      <c r="CC39" s="30"/>
      <c r="CD39" s="30"/>
      <c r="CE39" s="30"/>
      <c r="CF39" s="30"/>
      <c r="CG39" s="30"/>
    </row>
    <row r="40" spans="52:85" ht="12.75">
      <c r="AZ40" s="30"/>
      <c r="BA40" s="30"/>
      <c r="BB40" s="30"/>
      <c r="BC40" s="30"/>
      <c r="BD40" s="30"/>
      <c r="BE40" s="30"/>
      <c r="BF40" s="30"/>
      <c r="BG40" s="30"/>
      <c r="BH40" s="30"/>
      <c r="BI40" s="30"/>
      <c r="BJ40" s="30"/>
      <c r="BK40" s="30"/>
      <c r="BL40" s="54" t="s">
        <v>340</v>
      </c>
      <c r="BM40" s="30"/>
      <c r="BN40" s="30"/>
      <c r="BO40" s="30"/>
      <c r="BP40" s="30"/>
      <c r="BQ40" s="30"/>
      <c r="BR40" s="30"/>
      <c r="BS40" s="30"/>
      <c r="BT40" s="30"/>
      <c r="BU40" s="30"/>
      <c r="BV40" s="30"/>
      <c r="BW40" s="30"/>
      <c r="BX40" s="30"/>
      <c r="BY40" s="30"/>
      <c r="BZ40" s="30"/>
      <c r="CA40" s="30"/>
      <c r="CB40" s="30"/>
      <c r="CC40" s="30"/>
      <c r="CD40" s="30"/>
      <c r="CE40" s="30"/>
      <c r="CF40" s="30"/>
      <c r="CG40" s="30"/>
    </row>
    <row r="41" spans="52:85" ht="12.75">
      <c r="AZ41" s="59" t="s">
        <v>566</v>
      </c>
      <c r="BA41" s="30"/>
      <c r="BB41" s="30"/>
      <c r="BC41" s="30"/>
      <c r="BD41" s="30"/>
      <c r="BE41" s="30"/>
      <c r="BF41" s="30"/>
      <c r="BG41" s="30"/>
      <c r="BH41" s="30"/>
      <c r="BI41" s="30"/>
      <c r="BJ41" s="30"/>
      <c r="BK41" s="30"/>
      <c r="BL41" s="54" t="s">
        <v>469</v>
      </c>
      <c r="BM41" s="30"/>
      <c r="BN41" s="30"/>
      <c r="BO41" s="30"/>
      <c r="BP41" s="30"/>
      <c r="BQ41" s="30"/>
      <c r="BR41" s="30"/>
      <c r="BS41" s="30"/>
      <c r="BT41" s="30"/>
      <c r="BU41" s="30"/>
      <c r="BV41" s="30"/>
      <c r="BW41" s="30"/>
      <c r="BX41" s="30"/>
      <c r="BY41" s="30"/>
      <c r="BZ41" s="30"/>
      <c r="CA41" s="30"/>
      <c r="CB41" s="30"/>
      <c r="CC41" s="30"/>
      <c r="CD41" s="30"/>
      <c r="CE41" s="30"/>
      <c r="CF41" s="30"/>
      <c r="CG41" s="30"/>
    </row>
    <row r="42" spans="52:85" ht="15">
      <c r="AZ42" s="60" t="s">
        <v>567</v>
      </c>
      <c r="BA42" s="30"/>
      <c r="BB42" s="30"/>
      <c r="BC42" s="30"/>
      <c r="BD42" s="30"/>
      <c r="BE42" s="30"/>
      <c r="BF42" s="30"/>
      <c r="BG42" s="30"/>
      <c r="BH42" s="30"/>
      <c r="BI42" s="30"/>
      <c r="BJ42" s="30"/>
      <c r="BK42" s="30"/>
      <c r="BL42" s="55" t="s">
        <v>341</v>
      </c>
      <c r="BM42" s="30"/>
      <c r="BN42" s="30"/>
      <c r="BO42" s="30"/>
      <c r="BP42" s="30"/>
      <c r="BQ42" s="30"/>
      <c r="BR42" s="30"/>
      <c r="BS42" s="30"/>
      <c r="BT42" s="30"/>
      <c r="BU42" s="30"/>
      <c r="BV42" s="30"/>
      <c r="BW42" s="30"/>
      <c r="BX42" s="30"/>
      <c r="BY42" s="30"/>
      <c r="BZ42" s="30"/>
      <c r="CA42" s="30"/>
      <c r="CB42" s="30"/>
      <c r="CC42" s="30"/>
      <c r="CD42" s="30"/>
      <c r="CE42" s="30"/>
      <c r="CF42" s="30"/>
      <c r="CG42" s="30"/>
    </row>
    <row r="43" spans="52:85" ht="25.5">
      <c r="AZ43" s="61" t="s">
        <v>95</v>
      </c>
      <c r="BA43" s="30"/>
      <c r="BB43" s="30"/>
      <c r="BC43" s="30"/>
      <c r="BD43" s="30"/>
      <c r="BE43" s="30"/>
      <c r="BF43" s="30"/>
      <c r="BG43" s="30"/>
      <c r="BH43" s="30"/>
      <c r="BI43" s="30"/>
      <c r="BJ43" s="30"/>
      <c r="BK43" s="30"/>
      <c r="BL43" s="54" t="s">
        <v>342</v>
      </c>
      <c r="BM43" s="30"/>
      <c r="BN43" s="30"/>
      <c r="BO43" s="30"/>
      <c r="BP43" s="30"/>
      <c r="BQ43" s="30"/>
      <c r="BR43" s="30"/>
      <c r="BS43" s="30"/>
      <c r="BT43" s="30"/>
      <c r="BU43" s="30"/>
      <c r="BV43" s="30"/>
      <c r="BW43" s="30"/>
      <c r="BX43" s="30"/>
      <c r="BY43" s="30"/>
      <c r="BZ43" s="30"/>
      <c r="CA43" s="30"/>
      <c r="CB43" s="30"/>
      <c r="CC43" s="30"/>
      <c r="CD43" s="30"/>
      <c r="CE43" s="30"/>
      <c r="CF43" s="30"/>
      <c r="CG43" s="30"/>
    </row>
    <row r="44" spans="52:85" ht="51">
      <c r="AZ44" s="61" t="s">
        <v>624</v>
      </c>
      <c r="BA44" s="30"/>
      <c r="BB44" s="30"/>
      <c r="BC44" s="30"/>
      <c r="BD44" s="30"/>
      <c r="BE44" s="30"/>
      <c r="BF44" s="30"/>
      <c r="BG44" s="30"/>
      <c r="BH44" s="30"/>
      <c r="BI44" s="30"/>
      <c r="BJ44" s="30"/>
      <c r="BK44" s="30"/>
      <c r="BL44" s="54" t="s">
        <v>343</v>
      </c>
      <c r="BM44" s="30"/>
      <c r="BN44" s="30"/>
      <c r="BO44" s="30"/>
      <c r="BP44" s="30"/>
      <c r="BQ44" s="30"/>
      <c r="BR44" s="30"/>
      <c r="BS44" s="30"/>
      <c r="BT44" s="30"/>
      <c r="BU44" s="30"/>
      <c r="BV44" s="30"/>
      <c r="BW44" s="30"/>
      <c r="BX44" s="30"/>
      <c r="BY44" s="30"/>
      <c r="BZ44" s="30"/>
      <c r="CA44" s="30"/>
      <c r="CB44" s="30"/>
      <c r="CC44" s="30"/>
      <c r="CD44" s="30"/>
      <c r="CE44" s="30"/>
      <c r="CF44" s="30"/>
      <c r="CG44" s="30"/>
    </row>
    <row r="45" spans="52:85" ht="12.75">
      <c r="AZ45" s="61" t="s">
        <v>625</v>
      </c>
      <c r="BA45" s="30"/>
      <c r="BB45" s="30"/>
      <c r="BC45" s="30"/>
      <c r="BD45" s="30"/>
      <c r="BE45" s="30"/>
      <c r="BF45" s="30"/>
      <c r="BG45" s="30"/>
      <c r="BH45" s="30"/>
      <c r="BI45" s="30"/>
      <c r="BJ45" s="30"/>
      <c r="BK45" s="30"/>
      <c r="BL45" s="54" t="s">
        <v>344</v>
      </c>
      <c r="BM45" s="30"/>
      <c r="BN45" s="30"/>
      <c r="BO45" s="30"/>
      <c r="BP45" s="30"/>
      <c r="BQ45" s="30"/>
      <c r="BR45" s="30"/>
      <c r="BS45" s="30"/>
      <c r="BT45" s="30"/>
      <c r="BU45" s="30"/>
      <c r="BV45" s="30"/>
      <c r="BW45" s="30"/>
      <c r="BX45" s="30"/>
      <c r="BY45" s="30"/>
      <c r="BZ45" s="30"/>
      <c r="CA45" s="30"/>
      <c r="CB45" s="30"/>
      <c r="CC45" s="30"/>
      <c r="CD45" s="30"/>
      <c r="CE45" s="30"/>
      <c r="CF45" s="30"/>
      <c r="CG45" s="30"/>
    </row>
    <row r="46" spans="52:85" ht="25.5">
      <c r="AZ46" s="61" t="s">
        <v>22</v>
      </c>
      <c r="BA46" s="30"/>
      <c r="BB46" s="30"/>
      <c r="BC46" s="30"/>
      <c r="BD46" s="30"/>
      <c r="BE46" s="30"/>
      <c r="BF46" s="30"/>
      <c r="BG46" s="30"/>
      <c r="BH46" s="30"/>
      <c r="BI46" s="30"/>
      <c r="BJ46" s="30"/>
      <c r="BK46" s="30"/>
      <c r="BL46" s="54" t="s">
        <v>345</v>
      </c>
      <c r="BM46" s="30"/>
      <c r="BN46" s="30"/>
      <c r="BO46" s="30"/>
      <c r="BP46" s="30"/>
      <c r="BQ46" s="30"/>
      <c r="BR46" s="30"/>
      <c r="BS46" s="30"/>
      <c r="BT46" s="30"/>
      <c r="BU46" s="30"/>
      <c r="BV46" s="30"/>
      <c r="BW46" s="30"/>
      <c r="BX46" s="30"/>
      <c r="BY46" s="30"/>
      <c r="BZ46" s="30"/>
      <c r="CA46" s="30"/>
      <c r="CB46" s="30"/>
      <c r="CC46" s="30"/>
      <c r="CD46" s="30"/>
      <c r="CE46" s="30"/>
      <c r="CF46" s="30"/>
      <c r="CG46" s="30"/>
    </row>
    <row r="47" spans="52:85" ht="12.75">
      <c r="AZ47" s="61" t="s">
        <v>626</v>
      </c>
      <c r="BA47" s="30"/>
      <c r="BB47" s="30"/>
      <c r="BC47" s="30"/>
      <c r="BD47" s="30"/>
      <c r="BE47" s="30"/>
      <c r="BF47" s="30"/>
      <c r="BG47" s="30"/>
      <c r="BH47" s="30"/>
      <c r="BI47" s="30"/>
      <c r="BJ47" s="30"/>
      <c r="BK47" s="30"/>
      <c r="BL47" s="54" t="s">
        <v>346</v>
      </c>
      <c r="BM47" s="30"/>
      <c r="BN47" s="30"/>
      <c r="BO47" s="30"/>
      <c r="BP47" s="30"/>
      <c r="BQ47" s="30"/>
      <c r="BR47" s="30"/>
      <c r="BS47" s="30"/>
      <c r="BT47" s="30"/>
      <c r="BU47" s="30"/>
      <c r="BV47" s="30"/>
      <c r="BW47" s="30"/>
      <c r="BX47" s="30"/>
      <c r="BY47" s="30"/>
      <c r="BZ47" s="30"/>
      <c r="CA47" s="30"/>
      <c r="CB47" s="30"/>
      <c r="CC47" s="30"/>
      <c r="CD47" s="30"/>
      <c r="CE47" s="30"/>
      <c r="CF47" s="30"/>
      <c r="CG47" s="30"/>
    </row>
    <row r="48" spans="52:85" ht="15">
      <c r="AZ48" s="60" t="s">
        <v>568</v>
      </c>
      <c r="BA48" s="30"/>
      <c r="BB48" s="30"/>
      <c r="BC48" s="30"/>
      <c r="BD48" s="30"/>
      <c r="BE48" s="30"/>
      <c r="BF48" s="30"/>
      <c r="BG48" s="30"/>
      <c r="BH48" s="30"/>
      <c r="BI48" s="30"/>
      <c r="BJ48" s="30"/>
      <c r="BK48" s="30"/>
      <c r="BL48" s="54" t="s">
        <v>347</v>
      </c>
      <c r="BM48" s="30"/>
      <c r="BN48" s="30"/>
      <c r="BO48" s="30"/>
      <c r="BP48" s="30"/>
      <c r="BQ48" s="30"/>
      <c r="BR48" s="30"/>
      <c r="BS48" s="30"/>
      <c r="BT48" s="30"/>
      <c r="BU48" s="30"/>
      <c r="BV48" s="30"/>
      <c r="BW48" s="30"/>
      <c r="BX48" s="30"/>
      <c r="BY48" s="30"/>
      <c r="BZ48" s="30"/>
      <c r="CA48" s="30"/>
      <c r="CB48" s="30"/>
      <c r="CC48" s="30"/>
      <c r="CD48" s="30"/>
      <c r="CE48" s="30"/>
      <c r="CF48" s="30"/>
      <c r="CG48" s="30"/>
    </row>
    <row r="49" spans="52:85" ht="12.75">
      <c r="AZ49" t="s">
        <v>569</v>
      </c>
      <c r="BA49" s="30"/>
      <c r="BB49" s="30"/>
      <c r="BC49" s="30"/>
      <c r="BD49" s="30"/>
      <c r="BE49" s="30"/>
      <c r="BF49" s="30"/>
      <c r="BG49" s="30"/>
      <c r="BH49" s="30"/>
      <c r="BI49" s="30"/>
      <c r="BJ49" s="30"/>
      <c r="BK49" s="30"/>
      <c r="BL49" s="54" t="s">
        <v>348</v>
      </c>
      <c r="BM49" s="30"/>
      <c r="BN49" s="30"/>
      <c r="BO49" s="30"/>
      <c r="BP49" s="30"/>
      <c r="BQ49" s="30"/>
      <c r="BR49" s="30"/>
      <c r="BS49" s="30"/>
      <c r="BT49" s="30"/>
      <c r="BU49" s="30"/>
      <c r="BV49" s="30"/>
      <c r="BW49" s="30"/>
      <c r="BX49" s="30"/>
      <c r="BY49" s="30"/>
      <c r="BZ49" s="30"/>
      <c r="CA49" s="30"/>
      <c r="CB49" s="30"/>
      <c r="CC49" s="30"/>
      <c r="CD49" s="30"/>
      <c r="CE49" s="30"/>
      <c r="CF49" s="30"/>
      <c r="CG49" s="30"/>
    </row>
    <row r="50" spans="52:85" ht="12.75">
      <c r="AZ50" t="s">
        <v>570</v>
      </c>
      <c r="BA50" s="30"/>
      <c r="BB50" s="30"/>
      <c r="BC50" s="30"/>
      <c r="BD50" s="30"/>
      <c r="BE50" s="30"/>
      <c r="BF50" s="30"/>
      <c r="BG50" s="30"/>
      <c r="BH50" s="30"/>
      <c r="BI50" s="30"/>
      <c r="BJ50" s="30"/>
      <c r="BK50" s="30"/>
      <c r="BL50" s="54" t="s">
        <v>349</v>
      </c>
      <c r="BM50" s="30"/>
      <c r="BN50" s="30"/>
      <c r="BO50" s="30"/>
      <c r="BP50" s="30"/>
      <c r="BQ50" s="30"/>
      <c r="BR50" s="30"/>
      <c r="BS50" s="30"/>
      <c r="BT50" s="30"/>
      <c r="BU50" s="30"/>
      <c r="BV50" s="30"/>
      <c r="BW50" s="30"/>
      <c r="BX50" s="30"/>
      <c r="BY50" s="30"/>
      <c r="BZ50" s="30"/>
      <c r="CA50" s="30"/>
      <c r="CB50" s="30"/>
      <c r="CC50" s="30"/>
      <c r="CD50" s="30"/>
      <c r="CE50" s="30"/>
      <c r="CF50" s="30"/>
      <c r="CG50" s="30"/>
    </row>
    <row r="51" spans="52:85" ht="12.75">
      <c r="AZ51" t="s">
        <v>571</v>
      </c>
      <c r="BA51" s="30"/>
      <c r="BB51" s="30"/>
      <c r="BC51" s="30"/>
      <c r="BD51" s="30"/>
      <c r="BE51" s="30"/>
      <c r="BF51" s="30"/>
      <c r="BG51" s="30"/>
      <c r="BH51" s="30"/>
      <c r="BI51" s="30"/>
      <c r="BJ51" s="30"/>
      <c r="BK51" s="30"/>
      <c r="BL51" s="54" t="s">
        <v>350</v>
      </c>
      <c r="BM51" s="30"/>
      <c r="BN51" s="30"/>
      <c r="BO51" s="30"/>
      <c r="BP51" s="30"/>
      <c r="BQ51" s="30"/>
      <c r="BR51" s="30"/>
      <c r="BS51" s="30"/>
      <c r="BT51" s="30"/>
      <c r="BU51" s="30"/>
      <c r="BV51" s="30"/>
      <c r="BW51" s="30"/>
      <c r="BX51" s="30"/>
      <c r="BY51" s="30"/>
      <c r="BZ51" s="30"/>
      <c r="CA51" s="30"/>
      <c r="CB51" s="30"/>
      <c r="CC51" s="30"/>
      <c r="CD51" s="30"/>
      <c r="CE51" s="30"/>
      <c r="CF51" s="30"/>
      <c r="CG51" s="30"/>
    </row>
    <row r="52" spans="52:85" ht="12.75">
      <c r="AZ52" t="s">
        <v>572</v>
      </c>
      <c r="BA52" s="30"/>
      <c r="BB52" s="30"/>
      <c r="BC52" s="30"/>
      <c r="BD52" s="30"/>
      <c r="BE52" s="30"/>
      <c r="BF52" s="30"/>
      <c r="BG52" s="30"/>
      <c r="BH52" s="30"/>
      <c r="BI52" s="30"/>
      <c r="BJ52" s="30"/>
      <c r="BK52" s="30"/>
      <c r="BL52" s="54" t="s">
        <v>351</v>
      </c>
      <c r="BM52" s="30"/>
      <c r="BN52" s="30"/>
      <c r="BO52" s="30"/>
      <c r="BP52" s="30"/>
      <c r="BQ52" s="30"/>
      <c r="BR52" s="30"/>
      <c r="BS52" s="30"/>
      <c r="BT52" s="30"/>
      <c r="BU52" s="30"/>
      <c r="BV52" s="30"/>
      <c r="BW52" s="30"/>
      <c r="BX52" s="30"/>
      <c r="BY52" s="30"/>
      <c r="BZ52" s="30"/>
      <c r="CA52" s="30"/>
      <c r="CB52" s="30"/>
      <c r="CC52" s="30"/>
      <c r="CD52" s="30"/>
      <c r="CE52" s="30"/>
      <c r="CF52" s="30"/>
      <c r="CG52" s="30"/>
    </row>
    <row r="53" spans="52:85" ht="12.75">
      <c r="AZ53" t="s">
        <v>573</v>
      </c>
      <c r="BA53" s="30"/>
      <c r="BB53" s="30"/>
      <c r="BC53" s="30"/>
      <c r="BD53" s="30"/>
      <c r="BE53" s="30"/>
      <c r="BF53" s="30"/>
      <c r="BG53" s="30"/>
      <c r="BH53" s="30"/>
      <c r="BI53" s="30"/>
      <c r="BJ53" s="30"/>
      <c r="BK53" s="30"/>
      <c r="BL53" s="54" t="s">
        <v>352</v>
      </c>
      <c r="BM53" s="30"/>
      <c r="BN53" s="30"/>
      <c r="BO53" s="30"/>
      <c r="BP53" s="30"/>
      <c r="BQ53" s="30"/>
      <c r="BR53" s="30"/>
      <c r="BS53" s="30"/>
      <c r="BT53" s="30"/>
      <c r="BU53" s="30"/>
      <c r="BV53" s="30"/>
      <c r="BW53" s="30"/>
      <c r="BX53" s="30"/>
      <c r="BY53" s="30"/>
      <c r="BZ53" s="30"/>
      <c r="CA53" s="30"/>
      <c r="CB53" s="30"/>
      <c r="CC53" s="30"/>
      <c r="CD53" s="30"/>
      <c r="CE53" s="30"/>
      <c r="CF53" s="30"/>
      <c r="CG53" s="30"/>
    </row>
    <row r="54" spans="52:85" ht="12.75">
      <c r="AZ54" t="s">
        <v>574</v>
      </c>
      <c r="BA54" s="30"/>
      <c r="BB54" s="30"/>
      <c r="BC54" s="30"/>
      <c r="BD54" s="30"/>
      <c r="BE54" s="30"/>
      <c r="BF54" s="30"/>
      <c r="BG54" s="30"/>
      <c r="BH54" s="30"/>
      <c r="BI54" s="30"/>
      <c r="BJ54" s="30"/>
      <c r="BK54" s="30"/>
      <c r="BL54" s="54" t="s">
        <v>353</v>
      </c>
      <c r="BM54" s="30"/>
      <c r="BN54" s="30"/>
      <c r="BO54" s="30"/>
      <c r="BP54" s="30"/>
      <c r="BQ54" s="30"/>
      <c r="BR54" s="30"/>
      <c r="BS54" s="30"/>
      <c r="BT54" s="30"/>
      <c r="BU54" s="30"/>
      <c r="BV54" s="30"/>
      <c r="BW54" s="30"/>
      <c r="BX54" s="30"/>
      <c r="BY54" s="30"/>
      <c r="BZ54" s="30"/>
      <c r="CA54" s="30"/>
      <c r="CB54" s="30"/>
      <c r="CC54" s="30"/>
      <c r="CD54" s="30"/>
      <c r="CE54" s="30"/>
      <c r="CF54" s="30"/>
      <c r="CG54" s="30"/>
    </row>
    <row r="55" spans="52:85" ht="12.75">
      <c r="AZ55" t="s">
        <v>575</v>
      </c>
      <c r="BA55" s="30"/>
      <c r="BB55" s="30"/>
      <c r="BC55" s="30"/>
      <c r="BD55" s="30"/>
      <c r="BE55" s="30"/>
      <c r="BF55" s="30"/>
      <c r="BG55" s="30"/>
      <c r="BH55" s="30"/>
      <c r="BI55" s="30"/>
      <c r="BJ55" s="30"/>
      <c r="BK55" s="30"/>
      <c r="BL55" s="54" t="s">
        <v>354</v>
      </c>
      <c r="BM55" s="30"/>
      <c r="BN55" s="30"/>
      <c r="BO55" s="30"/>
      <c r="BP55" s="30"/>
      <c r="BQ55" s="30"/>
      <c r="BR55" s="30"/>
      <c r="BS55" s="30"/>
      <c r="BT55" s="30"/>
      <c r="BU55" s="30"/>
      <c r="BV55" s="30"/>
      <c r="BW55" s="30"/>
      <c r="BX55" s="30"/>
      <c r="BY55" s="30"/>
      <c r="BZ55" s="30"/>
      <c r="CA55" s="30"/>
      <c r="CB55" s="30"/>
      <c r="CC55" s="30"/>
      <c r="CD55" s="30"/>
      <c r="CE55" s="30"/>
      <c r="CF55" s="30"/>
      <c r="CG55" s="30"/>
    </row>
    <row r="56" spans="52:85" ht="12.75">
      <c r="AZ56" t="s">
        <v>576</v>
      </c>
      <c r="BA56" s="30"/>
      <c r="BB56" s="30"/>
      <c r="BC56" s="30"/>
      <c r="BD56" s="30"/>
      <c r="BE56" s="30"/>
      <c r="BF56" s="30"/>
      <c r="BG56" s="30"/>
      <c r="BH56" s="30"/>
      <c r="BI56" s="30"/>
      <c r="BJ56" s="30"/>
      <c r="BK56" s="30"/>
      <c r="BL56" s="54" t="s">
        <v>355</v>
      </c>
      <c r="BM56" s="30"/>
      <c r="BN56" s="30"/>
      <c r="BO56" s="30"/>
      <c r="BP56" s="30"/>
      <c r="BQ56" s="30"/>
      <c r="BR56" s="30"/>
      <c r="BS56" s="30"/>
      <c r="BT56" s="30"/>
      <c r="BU56" s="30"/>
      <c r="BV56" s="30"/>
      <c r="BW56" s="30"/>
      <c r="BX56" s="30"/>
      <c r="BY56" s="30"/>
      <c r="BZ56" s="30"/>
      <c r="CA56" s="30"/>
      <c r="CB56" s="30"/>
      <c r="CC56" s="30"/>
      <c r="CD56" s="30"/>
      <c r="CE56" s="30"/>
      <c r="CF56" s="30"/>
      <c r="CG56" s="30"/>
    </row>
    <row r="57" spans="52:85" ht="12.75">
      <c r="AZ57" t="s">
        <v>577</v>
      </c>
      <c r="BA57" s="30"/>
      <c r="BB57" s="30"/>
      <c r="BC57" s="30"/>
      <c r="BD57" s="30"/>
      <c r="BE57" s="30"/>
      <c r="BF57" s="30"/>
      <c r="BG57" s="30"/>
      <c r="BH57" s="30"/>
      <c r="BI57" s="30"/>
      <c r="BJ57" s="30"/>
      <c r="BK57" s="30"/>
      <c r="BL57" s="54" t="s">
        <v>356</v>
      </c>
      <c r="BM57" s="30"/>
      <c r="BN57" s="30"/>
      <c r="BO57" s="30"/>
      <c r="BP57" s="30"/>
      <c r="BQ57" s="30"/>
      <c r="BR57" s="30"/>
      <c r="BS57" s="30"/>
      <c r="BT57" s="30"/>
      <c r="BU57" s="30"/>
      <c r="BV57" s="30"/>
      <c r="BW57" s="30"/>
      <c r="BX57" s="30"/>
      <c r="BY57" s="30"/>
      <c r="BZ57" s="30"/>
      <c r="CA57" s="30"/>
      <c r="CB57" s="30"/>
      <c r="CC57" s="30"/>
      <c r="CD57" s="30"/>
      <c r="CE57" s="30"/>
      <c r="CF57" s="30"/>
      <c r="CG57" s="30"/>
    </row>
    <row r="58" spans="52:85" ht="15">
      <c r="AZ58" s="60" t="s">
        <v>620</v>
      </c>
      <c r="BA58" s="30"/>
      <c r="BB58" s="30"/>
      <c r="BC58" s="30"/>
      <c r="BD58" s="30"/>
      <c r="BE58" s="30"/>
      <c r="BF58" s="30"/>
      <c r="BG58" s="30"/>
      <c r="BH58" s="30"/>
      <c r="BI58" s="30"/>
      <c r="BJ58" s="30"/>
      <c r="BK58" s="30"/>
      <c r="BL58" s="54"/>
      <c r="BM58" s="30"/>
      <c r="BN58" s="30"/>
      <c r="BO58" s="30"/>
      <c r="BP58" s="30"/>
      <c r="BQ58" s="30"/>
      <c r="BR58" s="30"/>
      <c r="BS58" s="30"/>
      <c r="BT58" s="30"/>
      <c r="BU58" s="30"/>
      <c r="BV58" s="30"/>
      <c r="BW58" s="30"/>
      <c r="BX58" s="30"/>
      <c r="BY58" s="30"/>
      <c r="BZ58" s="30"/>
      <c r="CA58" s="30"/>
      <c r="CB58" s="30"/>
      <c r="CC58" s="30"/>
      <c r="CD58" s="30"/>
      <c r="CE58" s="30"/>
      <c r="CF58" s="30"/>
      <c r="CG58" s="30"/>
    </row>
    <row r="59" spans="52:85" ht="12.75">
      <c r="AZ59" t="s">
        <v>617</v>
      </c>
      <c r="BA59" s="30"/>
      <c r="BB59" s="30"/>
      <c r="BC59" s="30"/>
      <c r="BD59" s="30"/>
      <c r="BE59" s="30"/>
      <c r="BF59" s="30"/>
      <c r="BG59" s="30"/>
      <c r="BH59" s="30"/>
      <c r="BI59" s="30"/>
      <c r="BJ59" s="30"/>
      <c r="BK59" s="30"/>
      <c r="BL59" s="54"/>
      <c r="BM59" s="30"/>
      <c r="BN59" s="30"/>
      <c r="BO59" s="30"/>
      <c r="BP59" s="30"/>
      <c r="BQ59" s="30"/>
      <c r="BR59" s="30"/>
      <c r="BS59" s="30"/>
      <c r="BT59" s="30"/>
      <c r="BU59" s="30"/>
      <c r="BV59" s="30"/>
      <c r="BW59" s="30"/>
      <c r="BX59" s="30"/>
      <c r="BY59" s="30"/>
      <c r="BZ59" s="30"/>
      <c r="CA59" s="30"/>
      <c r="CB59" s="30"/>
      <c r="CC59" s="30"/>
      <c r="CD59" s="30"/>
      <c r="CE59" s="30"/>
      <c r="CF59" s="30"/>
      <c r="CG59" s="30"/>
    </row>
    <row r="60" spans="52:85" ht="12.75">
      <c r="AZ60" t="s">
        <v>618</v>
      </c>
      <c r="BA60" s="30"/>
      <c r="BB60" s="30"/>
      <c r="BC60" s="30"/>
      <c r="BD60" s="30"/>
      <c r="BE60" s="30"/>
      <c r="BF60" s="30"/>
      <c r="BG60" s="30"/>
      <c r="BH60" s="30"/>
      <c r="BI60" s="30"/>
      <c r="BJ60" s="30"/>
      <c r="BK60" s="30"/>
      <c r="BL60" s="54"/>
      <c r="BM60" s="30"/>
      <c r="BN60" s="30"/>
      <c r="BO60" s="30"/>
      <c r="BP60" s="30"/>
      <c r="BQ60" s="30"/>
      <c r="BR60" s="30"/>
      <c r="BS60" s="30"/>
      <c r="BT60" s="30"/>
      <c r="BU60" s="30"/>
      <c r="BV60" s="30"/>
      <c r="BW60" s="30"/>
      <c r="BX60" s="30"/>
      <c r="BY60" s="30"/>
      <c r="BZ60" s="30"/>
      <c r="CA60" s="30"/>
      <c r="CB60" s="30"/>
      <c r="CC60" s="30"/>
      <c r="CD60" s="30"/>
      <c r="CE60" s="30"/>
      <c r="CF60" s="30"/>
      <c r="CG60" s="30"/>
    </row>
    <row r="61" spans="52:85" ht="12.75">
      <c r="AZ61" t="s">
        <v>619</v>
      </c>
      <c r="BA61" s="30"/>
      <c r="BB61" s="30"/>
      <c r="BC61" s="30"/>
      <c r="BD61" s="30"/>
      <c r="BE61" s="30"/>
      <c r="BF61" s="30"/>
      <c r="BG61" s="30"/>
      <c r="BH61" s="30"/>
      <c r="BI61" s="30"/>
      <c r="BJ61" s="30"/>
      <c r="BK61" s="30"/>
      <c r="BL61" s="54"/>
      <c r="BM61" s="30"/>
      <c r="BN61" s="30"/>
      <c r="BO61" s="30"/>
      <c r="BP61" s="30"/>
      <c r="BQ61" s="30"/>
      <c r="BR61" s="30"/>
      <c r="BS61" s="30"/>
      <c r="BT61" s="30"/>
      <c r="BU61" s="30"/>
      <c r="BV61" s="30"/>
      <c r="BW61" s="30"/>
      <c r="BX61" s="30"/>
      <c r="BY61" s="30"/>
      <c r="BZ61" s="30"/>
      <c r="CA61" s="30"/>
      <c r="CB61" s="30"/>
      <c r="CC61" s="30"/>
      <c r="CD61" s="30"/>
      <c r="CE61" s="30"/>
      <c r="CF61" s="30"/>
      <c r="CG61" s="30"/>
    </row>
    <row r="62" spans="52:85" ht="15">
      <c r="AZ62" s="60" t="s">
        <v>578</v>
      </c>
      <c r="BA62" s="30"/>
      <c r="BB62" s="30"/>
      <c r="BC62" s="30"/>
      <c r="BD62" s="30"/>
      <c r="BE62" s="30"/>
      <c r="BF62" s="30"/>
      <c r="BG62" s="30"/>
      <c r="BH62" s="30"/>
      <c r="BI62" s="30"/>
      <c r="BJ62" s="30"/>
      <c r="BK62" s="30"/>
      <c r="BL62" s="55" t="s">
        <v>357</v>
      </c>
      <c r="BM62" s="30"/>
      <c r="BN62" s="30"/>
      <c r="BO62" s="30"/>
      <c r="BP62" s="30"/>
      <c r="BQ62" s="30"/>
      <c r="BR62" s="30"/>
      <c r="BS62" s="30"/>
      <c r="BT62" s="30"/>
      <c r="BU62" s="30"/>
      <c r="BV62" s="30"/>
      <c r="BW62" s="30"/>
      <c r="BX62" s="30"/>
      <c r="BY62" s="30"/>
      <c r="BZ62" s="30"/>
      <c r="CA62" s="30"/>
      <c r="CB62" s="30"/>
      <c r="CC62" s="30"/>
      <c r="CD62" s="30"/>
      <c r="CE62" s="30"/>
      <c r="CF62" s="30"/>
      <c r="CG62" s="30"/>
    </row>
    <row r="63" spans="52:85" ht="12.75">
      <c r="AZ63" t="s">
        <v>579</v>
      </c>
      <c r="BA63" s="30"/>
      <c r="BB63" s="30"/>
      <c r="BC63" s="30"/>
      <c r="BD63" s="30"/>
      <c r="BE63" s="30"/>
      <c r="BF63" s="30"/>
      <c r="BG63" s="30"/>
      <c r="BH63" s="30"/>
      <c r="BI63" s="30"/>
      <c r="BJ63" s="30"/>
      <c r="BK63" s="30"/>
      <c r="BL63" s="54" t="s">
        <v>358</v>
      </c>
      <c r="BM63" s="30"/>
      <c r="BN63" s="30"/>
      <c r="BO63" s="30"/>
      <c r="BP63" s="30"/>
      <c r="BQ63" s="30"/>
      <c r="BR63" s="30"/>
      <c r="BS63" s="30"/>
      <c r="BT63" s="30"/>
      <c r="BU63" s="30"/>
      <c r="BV63" s="30"/>
      <c r="BW63" s="30"/>
      <c r="BX63" s="30"/>
      <c r="BY63" s="30"/>
      <c r="BZ63" s="30"/>
      <c r="CA63" s="30"/>
      <c r="CB63" s="30"/>
      <c r="CC63" s="30"/>
      <c r="CD63" s="30"/>
      <c r="CE63" s="30"/>
      <c r="CF63" s="30"/>
      <c r="CG63" s="30"/>
    </row>
    <row r="64" spans="52:85" ht="12.75">
      <c r="AZ64" t="s">
        <v>580</v>
      </c>
      <c r="BA64" s="30"/>
      <c r="BB64" s="30"/>
      <c r="BC64" s="30"/>
      <c r="BD64" s="30"/>
      <c r="BE64" s="30"/>
      <c r="BF64" s="30"/>
      <c r="BG64" s="30"/>
      <c r="BH64" s="30"/>
      <c r="BI64" s="30"/>
      <c r="BJ64" s="30"/>
      <c r="BK64" s="30"/>
      <c r="BL64" s="54" t="s">
        <v>359</v>
      </c>
      <c r="BM64" s="30"/>
      <c r="BN64" s="30"/>
      <c r="BO64" s="30"/>
      <c r="BP64" s="30"/>
      <c r="BQ64" s="30"/>
      <c r="BR64" s="30"/>
      <c r="BS64" s="30"/>
      <c r="BT64" s="30"/>
      <c r="BU64" s="30"/>
      <c r="BV64" s="30"/>
      <c r="BW64" s="30"/>
      <c r="BX64" s="30"/>
      <c r="BY64" s="30"/>
      <c r="BZ64" s="30"/>
      <c r="CA64" s="30"/>
      <c r="CB64" s="30"/>
      <c r="CC64" s="30"/>
      <c r="CD64" s="30"/>
      <c r="CE64" s="30"/>
      <c r="CF64" s="30"/>
      <c r="CG64" s="30"/>
    </row>
    <row r="65" spans="52:85" ht="12.75">
      <c r="AZ65" t="s">
        <v>581</v>
      </c>
      <c r="BA65" s="30"/>
      <c r="BB65" s="30"/>
      <c r="BC65" s="30"/>
      <c r="BD65" s="30"/>
      <c r="BE65" s="30"/>
      <c r="BF65" s="30"/>
      <c r="BG65" s="30"/>
      <c r="BH65" s="30"/>
      <c r="BI65" s="30"/>
      <c r="BJ65" s="30"/>
      <c r="BK65" s="30"/>
      <c r="BL65" s="54" t="s">
        <v>360</v>
      </c>
      <c r="BM65" s="30"/>
      <c r="BN65" s="30"/>
      <c r="BO65" s="30"/>
      <c r="BP65" s="30"/>
      <c r="BQ65" s="30"/>
      <c r="BR65" s="30"/>
      <c r="BS65" s="30"/>
      <c r="BT65" s="30"/>
      <c r="BU65" s="30"/>
      <c r="BV65" s="30"/>
      <c r="BW65" s="30"/>
      <c r="BX65" s="30"/>
      <c r="BY65" s="30"/>
      <c r="BZ65" s="30"/>
      <c r="CA65" s="30"/>
      <c r="CB65" s="30"/>
      <c r="CC65" s="30"/>
      <c r="CD65" s="30"/>
      <c r="CE65" s="30"/>
      <c r="CF65" s="30"/>
      <c r="CG65" s="30"/>
    </row>
    <row r="66" spans="52:85" ht="12.75">
      <c r="AZ66" t="s">
        <v>582</v>
      </c>
      <c r="BA66" s="30"/>
      <c r="BB66" s="30"/>
      <c r="BC66" s="30"/>
      <c r="BD66" s="30"/>
      <c r="BE66" s="30"/>
      <c r="BF66" s="30"/>
      <c r="BG66" s="30"/>
      <c r="BH66" s="30"/>
      <c r="BI66" s="30"/>
      <c r="BJ66" s="30"/>
      <c r="BK66" s="30"/>
      <c r="BL66" s="54" t="s">
        <v>361</v>
      </c>
      <c r="BM66" s="30"/>
      <c r="BN66" s="30"/>
      <c r="BO66" s="30"/>
      <c r="BP66" s="30"/>
      <c r="BQ66" s="30"/>
      <c r="BR66" s="30"/>
      <c r="BS66" s="30"/>
      <c r="BT66" s="30"/>
      <c r="BU66" s="30"/>
      <c r="BV66" s="30"/>
      <c r="BW66" s="30"/>
      <c r="BX66" s="30"/>
      <c r="BY66" s="30"/>
      <c r="BZ66" s="30"/>
      <c r="CA66" s="30"/>
      <c r="CB66" s="30"/>
      <c r="CC66" s="30"/>
      <c r="CD66" s="30"/>
      <c r="CE66" s="30"/>
      <c r="CF66" s="30"/>
      <c r="CG66" s="30"/>
    </row>
    <row r="67" spans="52:85" ht="12.75">
      <c r="AZ67" t="s">
        <v>39</v>
      </c>
      <c r="BA67" s="30"/>
      <c r="BB67" s="30"/>
      <c r="BC67" s="30"/>
      <c r="BD67" s="30"/>
      <c r="BE67" s="30"/>
      <c r="BF67" s="30"/>
      <c r="BG67" s="30"/>
      <c r="BH67" s="30"/>
      <c r="BI67" s="30"/>
      <c r="BJ67" s="30"/>
      <c r="BK67" s="30"/>
      <c r="BL67" s="54" t="s">
        <v>50</v>
      </c>
      <c r="BM67" s="30"/>
      <c r="BN67" s="30"/>
      <c r="BO67" s="30"/>
      <c r="BP67" s="30"/>
      <c r="BQ67" s="30"/>
      <c r="BR67" s="30"/>
      <c r="BS67" s="30"/>
      <c r="BT67" s="30"/>
      <c r="BU67" s="30"/>
      <c r="BV67" s="30"/>
      <c r="BW67" s="30"/>
      <c r="BX67" s="30"/>
      <c r="BY67" s="30"/>
      <c r="BZ67" s="30"/>
      <c r="CA67" s="30"/>
      <c r="CB67" s="30"/>
      <c r="CC67" s="30"/>
      <c r="CD67" s="30"/>
      <c r="CE67" s="30"/>
      <c r="CF67" s="30"/>
      <c r="CG67" s="30"/>
    </row>
    <row r="68" spans="52:85" ht="12.75">
      <c r="AZ68" t="s">
        <v>583</v>
      </c>
      <c r="BA68" s="30"/>
      <c r="BB68" s="30"/>
      <c r="BC68" s="30"/>
      <c r="BD68" s="30"/>
      <c r="BE68" s="30"/>
      <c r="BF68" s="30"/>
      <c r="BG68" s="30"/>
      <c r="BH68" s="30"/>
      <c r="BI68" s="30"/>
      <c r="BJ68" s="30"/>
      <c r="BK68" s="30"/>
      <c r="BL68" s="54" t="s">
        <v>470</v>
      </c>
      <c r="BM68" s="30"/>
      <c r="BN68" s="30"/>
      <c r="BO68" s="30"/>
      <c r="BP68" s="30"/>
      <c r="BQ68" s="30"/>
      <c r="BR68" s="30"/>
      <c r="BS68" s="30"/>
      <c r="BT68" s="30"/>
      <c r="BU68" s="30"/>
      <c r="BV68" s="30"/>
      <c r="BW68" s="30"/>
      <c r="BX68" s="30"/>
      <c r="BY68" s="30"/>
      <c r="BZ68" s="30"/>
      <c r="CA68" s="30"/>
      <c r="CB68" s="30"/>
      <c r="CC68" s="30"/>
      <c r="CD68" s="30"/>
      <c r="CE68" s="30"/>
      <c r="CF68" s="30"/>
      <c r="CG68" s="30"/>
    </row>
    <row r="69" spans="52:85" ht="12.75">
      <c r="AZ69" t="s">
        <v>584</v>
      </c>
      <c r="BA69" s="30"/>
      <c r="BB69" s="30"/>
      <c r="BC69" s="30"/>
      <c r="BD69" s="30"/>
      <c r="BE69" s="30"/>
      <c r="BF69" s="30"/>
      <c r="BG69" s="30"/>
      <c r="BH69" s="30"/>
      <c r="BI69" s="30"/>
      <c r="BJ69" s="30"/>
      <c r="BK69" s="30"/>
      <c r="BL69" s="54" t="s">
        <v>362</v>
      </c>
      <c r="BM69" s="30"/>
      <c r="BN69" s="30"/>
      <c r="BO69" s="30"/>
      <c r="BP69" s="30"/>
      <c r="BQ69" s="30"/>
      <c r="BR69" s="30"/>
      <c r="BS69" s="30"/>
      <c r="BT69" s="30"/>
      <c r="BU69" s="30"/>
      <c r="BV69" s="30"/>
      <c r="BW69" s="30"/>
      <c r="BX69" s="30"/>
      <c r="BY69" s="30"/>
      <c r="BZ69" s="30"/>
      <c r="CA69" s="30"/>
      <c r="CB69" s="30"/>
      <c r="CC69" s="30"/>
      <c r="CD69" s="30"/>
      <c r="CE69" s="30"/>
      <c r="CF69" s="30"/>
      <c r="CG69" s="30"/>
    </row>
    <row r="70" spans="52:85" ht="12.75">
      <c r="AZ70" t="s">
        <v>585</v>
      </c>
      <c r="BA70" s="30"/>
      <c r="BB70" s="30"/>
      <c r="BC70" s="30"/>
      <c r="BD70" s="30"/>
      <c r="BE70" s="30"/>
      <c r="BF70" s="30"/>
      <c r="BG70" s="30"/>
      <c r="BH70" s="30"/>
      <c r="BI70" s="30"/>
      <c r="BJ70" s="30"/>
      <c r="BK70" s="30"/>
      <c r="BL70" s="54" t="s">
        <v>363</v>
      </c>
      <c r="BM70" s="30"/>
      <c r="BN70" s="30"/>
      <c r="BO70" s="30"/>
      <c r="BP70" s="30"/>
      <c r="BQ70" s="30"/>
      <c r="BR70" s="30"/>
      <c r="BS70" s="30"/>
      <c r="BT70" s="30"/>
      <c r="BU70" s="30"/>
      <c r="BV70" s="30"/>
      <c r="BW70" s="30"/>
      <c r="BX70" s="30"/>
      <c r="BY70" s="30"/>
      <c r="BZ70" s="30"/>
      <c r="CA70" s="30"/>
      <c r="CB70" s="30"/>
      <c r="CC70" s="30"/>
      <c r="CD70" s="30"/>
      <c r="CE70" s="30"/>
      <c r="CF70" s="30"/>
      <c r="CG70" s="30"/>
    </row>
    <row r="71" spans="52:85" ht="12.75">
      <c r="AZ71" t="s">
        <v>586</v>
      </c>
      <c r="BA71" s="30"/>
      <c r="BB71" s="30"/>
      <c r="BC71" s="30"/>
      <c r="BD71" s="30"/>
      <c r="BE71" s="30"/>
      <c r="BF71" s="30"/>
      <c r="BG71" s="30"/>
      <c r="BH71" s="30"/>
      <c r="BI71" s="30"/>
      <c r="BJ71" s="30"/>
      <c r="BK71" s="30"/>
      <c r="BL71" s="54" t="s">
        <v>364</v>
      </c>
      <c r="BM71" s="30"/>
      <c r="BN71" s="30"/>
      <c r="BO71" s="30"/>
      <c r="BP71" s="30"/>
      <c r="BQ71" s="30"/>
      <c r="BR71" s="30"/>
      <c r="BS71" s="30"/>
      <c r="BT71" s="30"/>
      <c r="BU71" s="30"/>
      <c r="BV71" s="30"/>
      <c r="BW71" s="30"/>
      <c r="BX71" s="30"/>
      <c r="BY71" s="30"/>
      <c r="BZ71" s="30"/>
      <c r="CA71" s="30"/>
      <c r="CB71" s="30"/>
      <c r="CC71" s="30"/>
      <c r="CD71" s="30"/>
      <c r="CE71" s="30"/>
      <c r="CF71" s="30"/>
      <c r="CG71" s="30"/>
    </row>
    <row r="72" spans="52:85" ht="12.75">
      <c r="AZ72" t="s">
        <v>587</v>
      </c>
      <c r="BA72" s="30"/>
      <c r="BB72" s="30"/>
      <c r="BC72" s="30"/>
      <c r="BD72" s="30"/>
      <c r="BE72" s="30"/>
      <c r="BF72" s="30"/>
      <c r="BG72" s="30"/>
      <c r="BH72" s="30"/>
      <c r="BI72" s="30"/>
      <c r="BJ72" s="30"/>
      <c r="BK72" s="30"/>
      <c r="BL72" s="54" t="s">
        <v>365</v>
      </c>
      <c r="BM72" s="30"/>
      <c r="BN72" s="30"/>
      <c r="BO72" s="30"/>
      <c r="BP72" s="30"/>
      <c r="BQ72" s="30"/>
      <c r="BR72" s="30"/>
      <c r="BS72" s="30"/>
      <c r="BT72" s="30"/>
      <c r="BU72" s="30"/>
      <c r="BV72" s="30"/>
      <c r="BW72" s="30"/>
      <c r="BX72" s="30"/>
      <c r="BY72" s="30"/>
      <c r="BZ72" s="30"/>
      <c r="CA72" s="30"/>
      <c r="CB72" s="30"/>
      <c r="CC72" s="30"/>
      <c r="CD72" s="30"/>
      <c r="CE72" s="30"/>
      <c r="CF72" s="30"/>
      <c r="CG72" s="30"/>
    </row>
    <row r="73" spans="52:85" ht="12.75">
      <c r="AZ73" t="s">
        <v>588</v>
      </c>
      <c r="BA73" s="30"/>
      <c r="BB73" s="30"/>
      <c r="BC73" s="30"/>
      <c r="BD73" s="30"/>
      <c r="BE73" s="30"/>
      <c r="BF73" s="30"/>
      <c r="BG73" s="30"/>
      <c r="BH73" s="30"/>
      <c r="BI73" s="30"/>
      <c r="BJ73" s="30"/>
      <c r="BK73" s="30"/>
      <c r="BL73" s="54" t="s">
        <v>366</v>
      </c>
      <c r="BM73" s="30"/>
      <c r="BN73" s="30"/>
      <c r="BO73" s="30"/>
      <c r="BP73" s="30"/>
      <c r="BQ73" s="30"/>
      <c r="BR73" s="30"/>
      <c r="BS73" s="30"/>
      <c r="BT73" s="30"/>
      <c r="BU73" s="30"/>
      <c r="BV73" s="30"/>
      <c r="BW73" s="30"/>
      <c r="BX73" s="30"/>
      <c r="BY73" s="30"/>
      <c r="BZ73" s="30"/>
      <c r="CA73" s="30"/>
      <c r="CB73" s="30"/>
      <c r="CC73" s="30"/>
      <c r="CD73" s="30"/>
      <c r="CE73" s="30"/>
      <c r="CF73" s="30"/>
      <c r="CG73" s="30"/>
    </row>
    <row r="74" spans="52:85" ht="12.75">
      <c r="AZ74" t="s">
        <v>589</v>
      </c>
      <c r="BA74" s="30"/>
      <c r="BB74" s="30"/>
      <c r="BC74" s="30"/>
      <c r="BD74" s="30"/>
      <c r="BE74" s="30"/>
      <c r="BF74" s="30"/>
      <c r="BG74" s="30"/>
      <c r="BH74" s="30"/>
      <c r="BI74" s="30"/>
      <c r="BJ74" s="30"/>
      <c r="BK74" s="30"/>
      <c r="BL74" s="55" t="s">
        <v>367</v>
      </c>
      <c r="BM74" s="30"/>
      <c r="BN74" s="30"/>
      <c r="BO74" s="30"/>
      <c r="BP74" s="30"/>
      <c r="BQ74" s="30"/>
      <c r="BR74" s="30"/>
      <c r="BS74" s="30"/>
      <c r="BT74" s="30"/>
      <c r="BU74" s="30"/>
      <c r="BV74" s="30"/>
      <c r="BW74" s="30"/>
      <c r="BX74" s="30"/>
      <c r="BY74" s="30"/>
      <c r="BZ74" s="30"/>
      <c r="CA74" s="30"/>
      <c r="CB74" s="30"/>
      <c r="CC74" s="30"/>
      <c r="CD74" s="30"/>
      <c r="CE74" s="30"/>
      <c r="CF74" s="30"/>
      <c r="CG74" s="30"/>
    </row>
    <row r="75" spans="52:85" ht="12.75">
      <c r="AZ75" t="s">
        <v>590</v>
      </c>
      <c r="BA75" s="30"/>
      <c r="BB75" s="30"/>
      <c r="BC75" s="30"/>
      <c r="BD75" s="30"/>
      <c r="BE75" s="30"/>
      <c r="BF75" s="30"/>
      <c r="BG75" s="30"/>
      <c r="BH75" s="30"/>
      <c r="BI75" s="30"/>
      <c r="BJ75" s="30"/>
      <c r="BK75" s="30"/>
      <c r="BL75" s="54" t="s">
        <v>368</v>
      </c>
      <c r="BM75" s="30"/>
      <c r="BN75" s="30"/>
      <c r="BO75" s="30"/>
      <c r="BP75" s="30"/>
      <c r="BQ75" s="30"/>
      <c r="BR75" s="30"/>
      <c r="BS75" s="30"/>
      <c r="BT75" s="30"/>
      <c r="BU75" s="30"/>
      <c r="BV75" s="30"/>
      <c r="BW75" s="30"/>
      <c r="BX75" s="30"/>
      <c r="BY75" s="30"/>
      <c r="BZ75" s="30"/>
      <c r="CA75" s="30"/>
      <c r="CB75" s="30"/>
      <c r="CC75" s="30"/>
      <c r="CD75" s="30"/>
      <c r="CE75" s="30"/>
      <c r="CF75" s="30"/>
      <c r="CG75" s="30"/>
    </row>
    <row r="76" spans="52:85" ht="12.75">
      <c r="AZ76" t="s">
        <v>591</v>
      </c>
      <c r="BA76" s="30"/>
      <c r="BB76" s="30"/>
      <c r="BC76" s="30"/>
      <c r="BD76" s="30"/>
      <c r="BE76" s="30"/>
      <c r="BF76" s="30"/>
      <c r="BG76" s="30"/>
      <c r="BH76" s="30"/>
      <c r="BI76" s="30"/>
      <c r="BJ76" s="30"/>
      <c r="BK76" s="30"/>
      <c r="BL76" s="54" t="s">
        <v>369</v>
      </c>
      <c r="BM76" s="30"/>
      <c r="BN76" s="30"/>
      <c r="BO76" s="30"/>
      <c r="BP76" s="30"/>
      <c r="BQ76" s="30"/>
      <c r="BR76" s="30"/>
      <c r="BS76" s="30"/>
      <c r="BT76" s="30"/>
      <c r="BU76" s="30"/>
      <c r="BV76" s="30"/>
      <c r="BW76" s="30"/>
      <c r="BX76" s="30"/>
      <c r="BY76" s="30"/>
      <c r="BZ76" s="30"/>
      <c r="CA76" s="30"/>
      <c r="CB76" s="30"/>
      <c r="CC76" s="30"/>
      <c r="CD76" s="30"/>
      <c r="CE76" s="30"/>
      <c r="CF76" s="30"/>
      <c r="CG76" s="30"/>
    </row>
    <row r="77" spans="52:85" ht="12.75">
      <c r="AZ77" t="s">
        <v>592</v>
      </c>
      <c r="BA77" s="30"/>
      <c r="BB77" s="30"/>
      <c r="BC77" s="30"/>
      <c r="BD77" s="30"/>
      <c r="BE77" s="30"/>
      <c r="BF77" s="30"/>
      <c r="BG77" s="30"/>
      <c r="BH77" s="30"/>
      <c r="BI77" s="30"/>
      <c r="BJ77" s="30"/>
      <c r="BK77" s="30"/>
      <c r="BL77" s="54" t="s">
        <v>370</v>
      </c>
      <c r="BM77" s="30"/>
      <c r="BN77" s="30"/>
      <c r="BO77" s="30"/>
      <c r="BP77" s="30"/>
      <c r="BQ77" s="30"/>
      <c r="BR77" s="30"/>
      <c r="BS77" s="30"/>
      <c r="BT77" s="30"/>
      <c r="BU77" s="30"/>
      <c r="BV77" s="30"/>
      <c r="BW77" s="30"/>
      <c r="BX77" s="30"/>
      <c r="BY77" s="30"/>
      <c r="BZ77" s="30"/>
      <c r="CA77" s="30"/>
      <c r="CB77" s="30"/>
      <c r="CC77" s="30"/>
      <c r="CD77" s="30"/>
      <c r="CE77" s="30"/>
      <c r="CF77" s="30"/>
      <c r="CG77" s="30"/>
    </row>
    <row r="78" spans="52:85" ht="12.75">
      <c r="AZ78" t="s">
        <v>593</v>
      </c>
      <c r="BA78" s="30"/>
      <c r="BB78" s="30"/>
      <c r="BC78" s="30"/>
      <c r="BD78" s="30"/>
      <c r="BE78" s="30"/>
      <c r="BF78" s="30"/>
      <c r="BG78" s="30"/>
      <c r="BH78" s="30"/>
      <c r="BI78" s="30"/>
      <c r="BJ78" s="30"/>
      <c r="BK78" s="30"/>
      <c r="BL78" s="54" t="s">
        <v>371</v>
      </c>
      <c r="BM78" s="30"/>
      <c r="BN78" s="30"/>
      <c r="BO78" s="30"/>
      <c r="BP78" s="30"/>
      <c r="BQ78" s="30"/>
      <c r="BR78" s="30"/>
      <c r="BS78" s="30"/>
      <c r="BT78" s="30"/>
      <c r="BU78" s="30"/>
      <c r="BV78" s="30"/>
      <c r="BW78" s="30"/>
      <c r="BX78" s="30"/>
      <c r="BY78" s="30"/>
      <c r="BZ78" s="30"/>
      <c r="CA78" s="30"/>
      <c r="CB78" s="30"/>
      <c r="CC78" s="30"/>
      <c r="CD78" s="30"/>
      <c r="CE78" s="30"/>
      <c r="CF78" s="30"/>
      <c r="CG78" s="30"/>
    </row>
    <row r="79" spans="52:85" ht="12.75">
      <c r="AZ79" t="s">
        <v>594</v>
      </c>
      <c r="BA79" s="30"/>
      <c r="BB79" s="30"/>
      <c r="BC79" s="30"/>
      <c r="BD79" s="30"/>
      <c r="BE79" s="30"/>
      <c r="BF79" s="30"/>
      <c r="BG79" s="30"/>
      <c r="BH79" s="30"/>
      <c r="BI79" s="30"/>
      <c r="BJ79" s="30"/>
      <c r="BK79" s="30"/>
      <c r="BL79" s="54" t="s">
        <v>372</v>
      </c>
      <c r="BM79" s="30"/>
      <c r="BN79" s="30"/>
      <c r="BO79" s="30"/>
      <c r="BP79" s="30"/>
      <c r="BQ79" s="30"/>
      <c r="BR79" s="30"/>
      <c r="BS79" s="30"/>
      <c r="BT79" s="30"/>
      <c r="BU79" s="30"/>
      <c r="BV79" s="30"/>
      <c r="BW79" s="30"/>
      <c r="BX79" s="30"/>
      <c r="BY79" s="30"/>
      <c r="BZ79" s="30"/>
      <c r="CA79" s="30"/>
      <c r="CB79" s="30"/>
      <c r="CC79" s="30"/>
      <c r="CD79" s="30"/>
      <c r="CE79" s="30"/>
      <c r="CF79" s="30"/>
      <c r="CG79" s="30"/>
    </row>
    <row r="80" spans="52:85" ht="12.75">
      <c r="AZ80" t="s">
        <v>595</v>
      </c>
      <c r="BA80" s="30"/>
      <c r="BB80" s="30"/>
      <c r="BC80" s="30"/>
      <c r="BD80" s="30"/>
      <c r="BE80" s="30"/>
      <c r="BF80" s="30"/>
      <c r="BG80" s="30"/>
      <c r="BH80" s="30"/>
      <c r="BI80" s="30"/>
      <c r="BJ80" s="30"/>
      <c r="BK80" s="30"/>
      <c r="BL80" s="54" t="s">
        <v>471</v>
      </c>
      <c r="BM80" s="30"/>
      <c r="BN80" s="30"/>
      <c r="BO80" s="30"/>
      <c r="BP80" s="30"/>
      <c r="BQ80" s="30"/>
      <c r="BR80" s="30"/>
      <c r="BS80" s="30"/>
      <c r="BT80" s="30"/>
      <c r="BU80" s="30"/>
      <c r="BV80" s="30"/>
      <c r="BW80" s="30"/>
      <c r="BX80" s="30"/>
      <c r="BY80" s="30"/>
      <c r="BZ80" s="30"/>
      <c r="CA80" s="30"/>
      <c r="CB80" s="30"/>
      <c r="CC80" s="30"/>
      <c r="CD80" s="30"/>
      <c r="CE80" s="30"/>
      <c r="CF80" s="30"/>
      <c r="CG80" s="30"/>
    </row>
    <row r="81" spans="52:85" ht="12.75">
      <c r="AZ81" t="s">
        <v>596</v>
      </c>
      <c r="BA81" s="30"/>
      <c r="BB81" s="30"/>
      <c r="BC81" s="30"/>
      <c r="BD81" s="30"/>
      <c r="BE81" s="30"/>
      <c r="BF81" s="30"/>
      <c r="BG81" s="30"/>
      <c r="BH81" s="30"/>
      <c r="BI81" s="30"/>
      <c r="BJ81" s="30"/>
      <c r="BK81" s="30"/>
      <c r="BL81" s="54" t="s">
        <v>373</v>
      </c>
      <c r="BM81" s="30"/>
      <c r="BN81" s="30"/>
      <c r="BO81" s="30"/>
      <c r="BP81" s="30"/>
      <c r="BQ81" s="30"/>
      <c r="BR81" s="30"/>
      <c r="BS81" s="30"/>
      <c r="BT81" s="30"/>
      <c r="BU81" s="30"/>
      <c r="BV81" s="30"/>
      <c r="BW81" s="30"/>
      <c r="BX81" s="30"/>
      <c r="BY81" s="30"/>
      <c r="BZ81" s="30"/>
      <c r="CA81" s="30"/>
      <c r="CB81" s="30"/>
      <c r="CC81" s="30"/>
      <c r="CD81" s="30"/>
      <c r="CE81" s="30"/>
      <c r="CF81" s="30"/>
      <c r="CG81" s="30"/>
    </row>
    <row r="82" spans="52:85" ht="15">
      <c r="AZ82" s="60" t="s">
        <v>597</v>
      </c>
      <c r="BA82" s="30"/>
      <c r="BB82" s="30"/>
      <c r="BC82" s="30"/>
      <c r="BD82" s="30"/>
      <c r="BE82" s="30"/>
      <c r="BF82" s="30"/>
      <c r="BG82" s="30"/>
      <c r="BH82" s="30"/>
      <c r="BI82" s="30"/>
      <c r="BJ82" s="30"/>
      <c r="BK82" s="30"/>
      <c r="BL82" s="54" t="s">
        <v>46</v>
      </c>
      <c r="BM82" s="30"/>
      <c r="BN82" s="30"/>
      <c r="BO82" s="30"/>
      <c r="BP82" s="30"/>
      <c r="BQ82" s="30"/>
      <c r="BR82" s="30"/>
      <c r="BS82" s="30"/>
      <c r="BT82" s="30"/>
      <c r="BU82" s="30"/>
      <c r="BV82" s="30"/>
      <c r="BW82" s="30"/>
      <c r="BX82" s="30"/>
      <c r="BY82" s="30"/>
      <c r="BZ82" s="30"/>
      <c r="CA82" s="30"/>
      <c r="CB82" s="30"/>
      <c r="CC82" s="30"/>
      <c r="CD82" s="30"/>
      <c r="CE82" s="30"/>
      <c r="CF82" s="30"/>
      <c r="CG82" s="30"/>
    </row>
    <row r="83" spans="52:85" ht="12.75">
      <c r="AZ83" t="s">
        <v>621</v>
      </c>
      <c r="BA83" s="30"/>
      <c r="BB83" s="30"/>
      <c r="BC83" s="30"/>
      <c r="BD83" s="30"/>
      <c r="BE83" s="30"/>
      <c r="BF83" s="30"/>
      <c r="BG83" s="30"/>
      <c r="BH83" s="30"/>
      <c r="BI83" s="30"/>
      <c r="BJ83" s="30"/>
      <c r="BK83" s="30"/>
      <c r="BL83" s="54" t="s">
        <v>374</v>
      </c>
      <c r="BM83" s="30"/>
      <c r="BN83" s="30"/>
      <c r="BO83" s="30"/>
      <c r="BP83" s="30"/>
      <c r="BQ83" s="30"/>
      <c r="BR83" s="30"/>
      <c r="BS83" s="30"/>
      <c r="BT83" s="30"/>
      <c r="BU83" s="30"/>
      <c r="BV83" s="30"/>
      <c r="BW83" s="30"/>
      <c r="BX83" s="30"/>
      <c r="BY83" s="30"/>
      <c r="BZ83" s="30"/>
      <c r="CA83" s="30"/>
      <c r="CB83" s="30"/>
      <c r="CC83" s="30"/>
      <c r="CD83" s="30"/>
      <c r="CE83" s="30"/>
      <c r="CF83" s="30"/>
      <c r="CG83" s="30"/>
    </row>
    <row r="84" spans="52:85" ht="12.75">
      <c r="AZ84" t="s">
        <v>622</v>
      </c>
      <c r="BA84" s="30"/>
      <c r="BB84" s="30"/>
      <c r="BC84" s="30"/>
      <c r="BD84" s="30"/>
      <c r="BE84" s="30"/>
      <c r="BF84" s="30"/>
      <c r="BG84" s="30"/>
      <c r="BH84" s="30"/>
      <c r="BI84" s="30"/>
      <c r="BJ84" s="30"/>
      <c r="BK84" s="30"/>
      <c r="BL84" s="54" t="s">
        <v>375</v>
      </c>
      <c r="BM84" s="30"/>
      <c r="BN84" s="30"/>
      <c r="BO84" s="30"/>
      <c r="BP84" s="30"/>
      <c r="BQ84" s="30"/>
      <c r="BR84" s="30"/>
      <c r="BS84" s="30"/>
      <c r="BT84" s="30"/>
      <c r="BU84" s="30"/>
      <c r="BV84" s="30"/>
      <c r="BW84" s="30"/>
      <c r="BX84" s="30"/>
      <c r="BY84" s="30"/>
      <c r="BZ84" s="30"/>
      <c r="CA84" s="30"/>
      <c r="CB84" s="30"/>
      <c r="CC84" s="30"/>
      <c r="CD84" s="30"/>
      <c r="CE84" s="30"/>
      <c r="CF84" s="30"/>
      <c r="CG84" s="30"/>
    </row>
    <row r="85" spans="52:85" ht="12.75">
      <c r="AZ85" t="s">
        <v>623</v>
      </c>
      <c r="BA85" s="30"/>
      <c r="BB85" s="30"/>
      <c r="BC85" s="30"/>
      <c r="BD85" s="30"/>
      <c r="BE85" s="30"/>
      <c r="BF85" s="30"/>
      <c r="BG85" s="30"/>
      <c r="BH85" s="30"/>
      <c r="BI85" s="30"/>
      <c r="BJ85" s="30"/>
      <c r="BK85" s="30"/>
      <c r="BL85" s="54" t="s">
        <v>376</v>
      </c>
      <c r="BM85" s="30"/>
      <c r="BN85" s="30"/>
      <c r="BO85" s="30"/>
      <c r="BP85" s="30"/>
      <c r="BQ85" s="30"/>
      <c r="BR85" s="30"/>
      <c r="BS85" s="30"/>
      <c r="BT85" s="30"/>
      <c r="BU85" s="30"/>
      <c r="BV85" s="30"/>
      <c r="BW85" s="30"/>
      <c r="BX85" s="30"/>
      <c r="BY85" s="30"/>
      <c r="BZ85" s="30"/>
      <c r="CA85" s="30"/>
      <c r="CB85" s="30"/>
      <c r="CC85" s="30"/>
      <c r="CD85" s="30"/>
      <c r="CE85" s="30"/>
      <c r="CF85" s="30"/>
      <c r="CG85" s="30"/>
    </row>
    <row r="86" spans="52:85" ht="15">
      <c r="AZ86" s="60" t="s">
        <v>598</v>
      </c>
      <c r="BA86" s="30"/>
      <c r="BB86" s="30"/>
      <c r="BC86" s="30"/>
      <c r="BD86" s="30"/>
      <c r="BE86" s="30"/>
      <c r="BF86" s="30"/>
      <c r="BG86" s="30"/>
      <c r="BH86" s="30"/>
      <c r="BI86" s="30"/>
      <c r="BJ86" s="30"/>
      <c r="BK86" s="30"/>
      <c r="BL86" s="54" t="s">
        <v>377</v>
      </c>
      <c r="BM86" s="30"/>
      <c r="BN86" s="30"/>
      <c r="BO86" s="30"/>
      <c r="BP86" s="30"/>
      <c r="BQ86" s="30"/>
      <c r="BR86" s="30"/>
      <c r="BS86" s="30"/>
      <c r="BT86" s="30"/>
      <c r="BU86" s="30"/>
      <c r="BV86" s="30"/>
      <c r="BW86" s="30"/>
      <c r="BX86" s="30"/>
      <c r="BY86" s="30"/>
      <c r="BZ86" s="30"/>
      <c r="CA86" s="30"/>
      <c r="CB86" s="30"/>
      <c r="CC86" s="30"/>
      <c r="CD86" s="30"/>
      <c r="CE86" s="30"/>
      <c r="CF86" s="30"/>
      <c r="CG86" s="30"/>
    </row>
    <row r="87" spans="52:85" ht="12.75">
      <c r="AZ87" t="s">
        <v>599</v>
      </c>
      <c r="BA87" s="30"/>
      <c r="BB87" s="30"/>
      <c r="BC87" s="30"/>
      <c r="BD87" s="30"/>
      <c r="BE87" s="30"/>
      <c r="BF87" s="30"/>
      <c r="BG87" s="30"/>
      <c r="BH87" s="30"/>
      <c r="BI87" s="30"/>
      <c r="BJ87" s="30"/>
      <c r="BK87" s="30"/>
      <c r="BL87" s="54" t="s">
        <v>378</v>
      </c>
      <c r="BM87" s="30"/>
      <c r="BN87" s="30"/>
      <c r="BO87" s="30"/>
      <c r="BP87" s="30"/>
      <c r="BQ87" s="30"/>
      <c r="BR87" s="30"/>
      <c r="BS87" s="30"/>
      <c r="BT87" s="30"/>
      <c r="BU87" s="30"/>
      <c r="BV87" s="30"/>
      <c r="BW87" s="30"/>
      <c r="BX87" s="30"/>
      <c r="BY87" s="30"/>
      <c r="BZ87" s="30"/>
      <c r="CA87" s="30"/>
      <c r="CB87" s="30"/>
      <c r="CC87" s="30"/>
      <c r="CD87" s="30"/>
      <c r="CE87" s="30"/>
      <c r="CF87" s="30"/>
      <c r="CG87" s="30"/>
    </row>
    <row r="88" spans="52:85" ht="15">
      <c r="AZ88" s="60" t="s">
        <v>600</v>
      </c>
      <c r="BA88" s="30"/>
      <c r="BB88" s="30"/>
      <c r="BC88" s="30"/>
      <c r="BD88" s="30"/>
      <c r="BE88" s="30"/>
      <c r="BF88" s="30"/>
      <c r="BG88" s="30"/>
      <c r="BH88" s="30"/>
      <c r="BI88" s="30"/>
      <c r="BJ88" s="30"/>
      <c r="BK88" s="30"/>
      <c r="BL88" s="54" t="s">
        <v>379</v>
      </c>
      <c r="BM88" s="30"/>
      <c r="BN88" s="30"/>
      <c r="BO88" s="30"/>
      <c r="BP88" s="30"/>
      <c r="BQ88" s="30"/>
      <c r="BR88" s="30"/>
      <c r="BS88" s="30"/>
      <c r="BT88" s="30"/>
      <c r="BU88" s="30"/>
      <c r="BV88" s="30"/>
      <c r="BW88" s="30"/>
      <c r="BX88" s="30"/>
      <c r="BY88" s="30"/>
      <c r="BZ88" s="30"/>
      <c r="CA88" s="30"/>
      <c r="CB88" s="30"/>
      <c r="CC88" s="30"/>
      <c r="CD88" s="30"/>
      <c r="CE88" s="30"/>
      <c r="CF88" s="30"/>
      <c r="CG88" s="30"/>
    </row>
    <row r="89" spans="52:85" ht="12.75">
      <c r="AZ89" t="s">
        <v>601</v>
      </c>
      <c r="BA89" s="30"/>
      <c r="BB89" s="30"/>
      <c r="BC89" s="30"/>
      <c r="BD89" s="30"/>
      <c r="BE89" s="30"/>
      <c r="BF89" s="30"/>
      <c r="BG89" s="30"/>
      <c r="BH89" s="30"/>
      <c r="BI89" s="30"/>
      <c r="BJ89" s="30"/>
      <c r="BK89" s="30"/>
      <c r="BL89" s="54" t="s">
        <v>472</v>
      </c>
      <c r="BM89" s="30"/>
      <c r="BN89" s="30"/>
      <c r="BO89" s="30"/>
      <c r="BP89" s="30"/>
      <c r="BQ89" s="30"/>
      <c r="BR89" s="30"/>
      <c r="BS89" s="30"/>
      <c r="BT89" s="30"/>
      <c r="BU89" s="30"/>
      <c r="BV89" s="30"/>
      <c r="BW89" s="30"/>
      <c r="BX89" s="30"/>
      <c r="BY89" s="30"/>
      <c r="BZ89" s="30"/>
      <c r="CA89" s="30"/>
      <c r="CB89" s="30"/>
      <c r="CC89" s="30"/>
      <c r="CD89" s="30"/>
      <c r="CE89" s="30"/>
      <c r="CF89" s="30"/>
      <c r="CG89" s="30"/>
    </row>
    <row r="90" spans="52:85" ht="12.75">
      <c r="AZ90" t="s">
        <v>602</v>
      </c>
      <c r="BA90" s="30"/>
      <c r="BB90" s="30"/>
      <c r="BC90" s="30"/>
      <c r="BD90" s="30"/>
      <c r="BE90" s="30"/>
      <c r="BF90" s="30"/>
      <c r="BG90" s="30"/>
      <c r="BH90" s="30"/>
      <c r="BI90" s="30"/>
      <c r="BJ90" s="30"/>
      <c r="BK90" s="30"/>
      <c r="BL90" s="54" t="s">
        <v>40</v>
      </c>
      <c r="BM90" s="30"/>
      <c r="BN90" s="30"/>
      <c r="BO90" s="30"/>
      <c r="BP90" s="30"/>
      <c r="BQ90" s="30"/>
      <c r="BR90" s="30"/>
      <c r="BS90" s="30"/>
      <c r="BT90" s="30"/>
      <c r="BU90" s="30"/>
      <c r="BV90" s="30"/>
      <c r="BW90" s="30"/>
      <c r="BX90" s="30"/>
      <c r="BY90" s="30"/>
      <c r="BZ90" s="30"/>
      <c r="CA90" s="30"/>
      <c r="CB90" s="30"/>
      <c r="CC90" s="30"/>
      <c r="CD90" s="30"/>
      <c r="CE90" s="30"/>
      <c r="CF90" s="30"/>
      <c r="CG90" s="30"/>
    </row>
    <row r="91" spans="52:85" ht="12.75">
      <c r="AZ91" t="s">
        <v>603</v>
      </c>
      <c r="BA91" s="30"/>
      <c r="BB91" s="30"/>
      <c r="BC91" s="30"/>
      <c r="BD91" s="30"/>
      <c r="BE91" s="30"/>
      <c r="BF91" s="30"/>
      <c r="BG91" s="30"/>
      <c r="BH91" s="30"/>
      <c r="BI91" s="30"/>
      <c r="BJ91" s="30"/>
      <c r="BK91" s="30"/>
      <c r="BL91" s="54" t="s">
        <v>380</v>
      </c>
      <c r="BM91" s="30"/>
      <c r="BN91" s="30"/>
      <c r="BO91" s="30"/>
      <c r="BP91" s="30"/>
      <c r="BQ91" s="30"/>
      <c r="BR91" s="30"/>
      <c r="BS91" s="30"/>
      <c r="BT91" s="30"/>
      <c r="BU91" s="30"/>
      <c r="BV91" s="30"/>
      <c r="BW91" s="30"/>
      <c r="BX91" s="30"/>
      <c r="BY91" s="30"/>
      <c r="BZ91" s="30"/>
      <c r="CA91" s="30"/>
      <c r="CB91" s="30"/>
      <c r="CC91" s="30"/>
      <c r="CD91" s="30"/>
      <c r="CE91" s="30"/>
      <c r="CF91" s="30"/>
      <c r="CG91" s="30"/>
    </row>
    <row r="92" spans="52:85" ht="12.75">
      <c r="AZ92" t="s">
        <v>604</v>
      </c>
      <c r="BA92" s="30"/>
      <c r="BB92" s="30"/>
      <c r="BC92" s="30"/>
      <c r="BD92" s="30"/>
      <c r="BE92" s="30"/>
      <c r="BF92" s="30"/>
      <c r="BG92" s="30"/>
      <c r="BH92" s="30"/>
      <c r="BI92" s="30"/>
      <c r="BJ92" s="30"/>
      <c r="BK92" s="30"/>
      <c r="BL92" s="54" t="s">
        <v>381</v>
      </c>
      <c r="BM92" s="30"/>
      <c r="BN92" s="30"/>
      <c r="BO92" s="30"/>
      <c r="BP92" s="30"/>
      <c r="BQ92" s="30"/>
      <c r="BR92" s="30"/>
      <c r="BS92" s="30"/>
      <c r="BT92" s="30"/>
      <c r="BU92" s="30"/>
      <c r="BV92" s="30"/>
      <c r="BW92" s="30"/>
      <c r="BX92" s="30"/>
      <c r="BY92" s="30"/>
      <c r="BZ92" s="30"/>
      <c r="CA92" s="30"/>
      <c r="CB92" s="30"/>
      <c r="CC92" s="30"/>
      <c r="CD92" s="30"/>
      <c r="CE92" s="30"/>
      <c r="CF92" s="30"/>
      <c r="CG92" s="30"/>
    </row>
    <row r="93" spans="52:85" ht="15">
      <c r="AZ93" s="60" t="s">
        <v>605</v>
      </c>
      <c r="BA93" s="30"/>
      <c r="BB93" s="30"/>
      <c r="BC93" s="30"/>
      <c r="BD93" s="30"/>
      <c r="BE93" s="30"/>
      <c r="BF93" s="30"/>
      <c r="BG93" s="30"/>
      <c r="BH93" s="30"/>
      <c r="BI93" s="30"/>
      <c r="BJ93" s="30"/>
      <c r="BK93" s="30"/>
      <c r="BL93" s="54" t="s">
        <v>382</v>
      </c>
      <c r="BM93" s="30"/>
      <c r="BN93" s="30"/>
      <c r="BO93" s="30"/>
      <c r="BP93" s="30"/>
      <c r="BQ93" s="30"/>
      <c r="BR93" s="30"/>
      <c r="BS93" s="30"/>
      <c r="BT93" s="30"/>
      <c r="BU93" s="30"/>
      <c r="BV93" s="30"/>
      <c r="BW93" s="30"/>
      <c r="BX93" s="30"/>
      <c r="BY93" s="30"/>
      <c r="BZ93" s="30"/>
      <c r="CA93" s="30"/>
      <c r="CB93" s="30"/>
      <c r="CC93" s="30"/>
      <c r="CD93" s="30"/>
      <c r="CE93" s="30"/>
      <c r="CF93" s="30"/>
      <c r="CG93" s="30"/>
    </row>
    <row r="94" spans="52:85" ht="12.75">
      <c r="AZ94" t="s">
        <v>606</v>
      </c>
      <c r="BA94" s="30"/>
      <c r="BB94" s="30"/>
      <c r="BC94" s="30"/>
      <c r="BD94" s="30"/>
      <c r="BE94" s="30"/>
      <c r="BF94" s="30"/>
      <c r="BG94" s="30"/>
      <c r="BH94" s="30"/>
      <c r="BI94" s="30"/>
      <c r="BJ94" s="30"/>
      <c r="BK94" s="30"/>
      <c r="BL94" s="54" t="s">
        <v>383</v>
      </c>
      <c r="BM94" s="30"/>
      <c r="BN94" s="30"/>
      <c r="BO94" s="30"/>
      <c r="BP94" s="30"/>
      <c r="BQ94" s="30"/>
      <c r="BR94" s="30"/>
      <c r="BS94" s="30"/>
      <c r="BT94" s="30"/>
      <c r="BU94" s="30"/>
      <c r="BV94" s="30"/>
      <c r="BW94" s="30"/>
      <c r="BX94" s="30"/>
      <c r="BY94" s="30"/>
      <c r="BZ94" s="30"/>
      <c r="CA94" s="30"/>
      <c r="CB94" s="30"/>
      <c r="CC94" s="30"/>
      <c r="CD94" s="30"/>
      <c r="CE94" s="30"/>
      <c r="CF94" s="30"/>
      <c r="CG94" s="30"/>
    </row>
    <row r="95" spans="52:85" ht="12.75">
      <c r="AZ95" t="s">
        <v>607</v>
      </c>
      <c r="BA95" s="30"/>
      <c r="BB95" s="30"/>
      <c r="BC95" s="30"/>
      <c r="BD95" s="30"/>
      <c r="BE95" s="30"/>
      <c r="BF95" s="30"/>
      <c r="BG95" s="30"/>
      <c r="BH95" s="30"/>
      <c r="BI95" s="30"/>
      <c r="BJ95" s="30"/>
      <c r="BK95" s="30"/>
      <c r="BL95" s="54" t="s">
        <v>384</v>
      </c>
      <c r="BM95" s="30"/>
      <c r="BN95" s="30"/>
      <c r="BO95" s="30"/>
      <c r="BP95" s="30"/>
      <c r="BQ95" s="30"/>
      <c r="BR95" s="30"/>
      <c r="BS95" s="30"/>
      <c r="BT95" s="30"/>
      <c r="BU95" s="30"/>
      <c r="BV95" s="30"/>
      <c r="BW95" s="30"/>
      <c r="BX95" s="30"/>
      <c r="BY95" s="30"/>
      <c r="BZ95" s="30"/>
      <c r="CA95" s="30"/>
      <c r="CB95" s="30"/>
      <c r="CC95" s="30"/>
      <c r="CD95" s="30"/>
      <c r="CE95" s="30"/>
      <c r="CF95" s="30"/>
      <c r="CG95" s="30"/>
    </row>
    <row r="96" spans="52:85" ht="12.75">
      <c r="AZ96" t="s">
        <v>608</v>
      </c>
      <c r="BA96" s="30"/>
      <c r="BB96" s="30"/>
      <c r="BC96" s="30"/>
      <c r="BD96" s="30"/>
      <c r="BE96" s="30"/>
      <c r="BF96" s="30"/>
      <c r="BG96" s="30"/>
      <c r="BH96" s="30"/>
      <c r="BI96" s="30"/>
      <c r="BJ96" s="30"/>
      <c r="BK96" s="30"/>
      <c r="BL96" s="54" t="s">
        <v>385</v>
      </c>
      <c r="BM96" s="30"/>
      <c r="BN96" s="30"/>
      <c r="BO96" s="30"/>
      <c r="BP96" s="30"/>
      <c r="BQ96" s="30"/>
      <c r="BR96" s="30"/>
      <c r="BS96" s="30"/>
      <c r="BT96" s="30"/>
      <c r="BU96" s="30"/>
      <c r="BV96" s="30"/>
      <c r="BW96" s="30"/>
      <c r="BX96" s="30"/>
      <c r="BY96" s="30"/>
      <c r="BZ96" s="30"/>
      <c r="CA96" s="30"/>
      <c r="CB96" s="30"/>
      <c r="CC96" s="30"/>
      <c r="CD96" s="30"/>
      <c r="CE96" s="30"/>
      <c r="CF96" s="30"/>
      <c r="CG96" s="30"/>
    </row>
    <row r="97" spans="52:85" ht="12.75">
      <c r="AZ97" t="s">
        <v>609</v>
      </c>
      <c r="BA97" s="30"/>
      <c r="BB97" s="30"/>
      <c r="BC97" s="30"/>
      <c r="BD97" s="30"/>
      <c r="BE97" s="30"/>
      <c r="BF97" s="30"/>
      <c r="BG97" s="30"/>
      <c r="BH97" s="30"/>
      <c r="BI97" s="30"/>
      <c r="BJ97" s="30"/>
      <c r="BK97" s="30"/>
      <c r="BL97" s="54" t="s">
        <v>386</v>
      </c>
      <c r="BM97" s="30"/>
      <c r="BN97" s="30"/>
      <c r="BO97" s="30"/>
      <c r="BP97" s="30"/>
      <c r="BQ97" s="30"/>
      <c r="BR97" s="30"/>
      <c r="BS97" s="30"/>
      <c r="BT97" s="30"/>
      <c r="BU97" s="30"/>
      <c r="BV97" s="30"/>
      <c r="BW97" s="30"/>
      <c r="BX97" s="30"/>
      <c r="BY97" s="30"/>
      <c r="BZ97" s="30"/>
      <c r="CA97" s="30"/>
      <c r="CB97" s="30"/>
      <c r="CC97" s="30"/>
      <c r="CD97" s="30"/>
      <c r="CE97" s="30"/>
      <c r="CF97" s="30"/>
      <c r="CG97" s="30"/>
    </row>
    <row r="98" spans="52:85" ht="12.75">
      <c r="AZ98" t="s">
        <v>610</v>
      </c>
      <c r="BA98" s="30"/>
      <c r="BB98" s="30"/>
      <c r="BC98" s="30"/>
      <c r="BD98" s="30"/>
      <c r="BE98" s="30"/>
      <c r="BF98" s="30"/>
      <c r="BG98" s="30"/>
      <c r="BH98" s="30"/>
      <c r="BI98" s="30"/>
      <c r="BJ98" s="30"/>
      <c r="BK98" s="30"/>
      <c r="BL98" s="54" t="s">
        <v>41</v>
      </c>
      <c r="BM98" s="30"/>
      <c r="BN98" s="30"/>
      <c r="BO98" s="30"/>
      <c r="BP98" s="30"/>
      <c r="BQ98" s="30"/>
      <c r="BR98" s="30"/>
      <c r="BS98" s="30"/>
      <c r="BT98" s="30"/>
      <c r="BU98" s="30"/>
      <c r="BV98" s="30"/>
      <c r="BW98" s="30"/>
      <c r="BX98" s="30"/>
      <c r="BY98" s="30"/>
      <c r="BZ98" s="30"/>
      <c r="CA98" s="30"/>
      <c r="CB98" s="30"/>
      <c r="CC98" s="30"/>
      <c r="CD98" s="30"/>
      <c r="CE98" s="30"/>
      <c r="CF98" s="30"/>
      <c r="CG98" s="30"/>
    </row>
    <row r="99" spans="52:85" ht="12.75">
      <c r="AZ99" t="s">
        <v>611</v>
      </c>
      <c r="BA99" s="30"/>
      <c r="BB99" s="30"/>
      <c r="BC99" s="30"/>
      <c r="BD99" s="30"/>
      <c r="BE99" s="30"/>
      <c r="BF99" s="30"/>
      <c r="BG99" s="30"/>
      <c r="BH99" s="30"/>
      <c r="BI99" s="30"/>
      <c r="BJ99" s="30"/>
      <c r="BK99" s="30"/>
      <c r="BL99" s="54" t="s">
        <v>387</v>
      </c>
      <c r="BM99" s="30"/>
      <c r="BN99" s="30"/>
      <c r="BO99" s="30"/>
      <c r="BP99" s="30"/>
      <c r="BQ99" s="30"/>
      <c r="BR99" s="30"/>
      <c r="BS99" s="30"/>
      <c r="BT99" s="30"/>
      <c r="BU99" s="30"/>
      <c r="BV99" s="30"/>
      <c r="BW99" s="30"/>
      <c r="BX99" s="30"/>
      <c r="BY99" s="30"/>
      <c r="BZ99" s="30"/>
      <c r="CA99" s="30"/>
      <c r="CB99" s="30"/>
      <c r="CC99" s="30"/>
      <c r="CD99" s="30"/>
      <c r="CE99" s="30"/>
      <c r="CF99" s="30"/>
      <c r="CG99" s="30"/>
    </row>
    <row r="100" spans="52:85" ht="15">
      <c r="AZ100" s="60" t="s">
        <v>612</v>
      </c>
      <c r="BA100" s="30"/>
      <c r="BB100" s="30"/>
      <c r="BC100" s="30"/>
      <c r="BD100" s="30"/>
      <c r="BE100" s="30"/>
      <c r="BF100" s="30"/>
      <c r="BG100" s="30"/>
      <c r="BH100" s="30"/>
      <c r="BI100" s="30"/>
      <c r="BJ100" s="30"/>
      <c r="BK100" s="30"/>
      <c r="BL100" s="54" t="s">
        <v>388</v>
      </c>
      <c r="BM100" s="30"/>
      <c r="BN100" s="30"/>
      <c r="BO100" s="30"/>
      <c r="BP100" s="30"/>
      <c r="BQ100" s="30"/>
      <c r="BR100" s="30"/>
      <c r="BS100" s="30"/>
      <c r="BT100" s="30"/>
      <c r="BU100" s="30"/>
      <c r="BV100" s="30"/>
      <c r="BW100" s="30"/>
      <c r="BX100" s="30"/>
      <c r="BY100" s="30"/>
      <c r="BZ100" s="30"/>
      <c r="CA100" s="30"/>
      <c r="CB100" s="30"/>
      <c r="CC100" s="30"/>
      <c r="CD100" s="30"/>
      <c r="CE100" s="30"/>
      <c r="CF100" s="30"/>
      <c r="CG100" s="30"/>
    </row>
    <row r="101" spans="52:85" ht="12.75">
      <c r="AZ101" t="s">
        <v>613</v>
      </c>
      <c r="BA101" s="30"/>
      <c r="BB101" s="30"/>
      <c r="BC101" s="30"/>
      <c r="BD101" s="30"/>
      <c r="BE101" s="30"/>
      <c r="BF101" s="30"/>
      <c r="BG101" s="30"/>
      <c r="BH101" s="30"/>
      <c r="BI101" s="30"/>
      <c r="BJ101" s="30"/>
      <c r="BK101" s="30"/>
      <c r="BL101" s="54" t="s">
        <v>389</v>
      </c>
      <c r="BM101" s="30"/>
      <c r="BN101" s="30"/>
      <c r="BO101" s="30"/>
      <c r="BP101" s="30"/>
      <c r="BQ101" s="30"/>
      <c r="BR101" s="30"/>
      <c r="BS101" s="30"/>
      <c r="BT101" s="30"/>
      <c r="BU101" s="30"/>
      <c r="BV101" s="30"/>
      <c r="BW101" s="30"/>
      <c r="BX101" s="30"/>
      <c r="BY101" s="30"/>
      <c r="BZ101" s="30"/>
      <c r="CA101" s="30"/>
      <c r="CB101" s="30"/>
      <c r="CC101" s="30"/>
      <c r="CD101" s="30"/>
      <c r="CE101" s="30"/>
      <c r="CF101" s="30"/>
      <c r="CG101" s="30"/>
    </row>
    <row r="102" spans="52:85" ht="15">
      <c r="AZ102" s="60" t="s">
        <v>614</v>
      </c>
      <c r="BA102" s="30"/>
      <c r="BB102" s="30"/>
      <c r="BC102" s="30"/>
      <c r="BD102" s="30"/>
      <c r="BE102" s="30"/>
      <c r="BF102" s="30"/>
      <c r="BG102" s="30"/>
      <c r="BH102" s="30"/>
      <c r="BI102" s="30"/>
      <c r="BJ102" s="30"/>
      <c r="BK102" s="30"/>
      <c r="BL102" s="54" t="s">
        <v>390</v>
      </c>
      <c r="BM102" s="30"/>
      <c r="BN102" s="30"/>
      <c r="BO102" s="30"/>
      <c r="BP102" s="30"/>
      <c r="BQ102" s="30"/>
      <c r="BR102" s="30"/>
      <c r="BS102" s="30"/>
      <c r="BT102" s="30"/>
      <c r="BU102" s="30"/>
      <c r="BV102" s="30"/>
      <c r="BW102" s="30"/>
      <c r="BX102" s="30"/>
      <c r="BY102" s="30"/>
      <c r="BZ102" s="30"/>
      <c r="CA102" s="30"/>
      <c r="CB102" s="30"/>
      <c r="CC102" s="30"/>
      <c r="CD102" s="30"/>
      <c r="CE102" s="30"/>
      <c r="CF102" s="30"/>
      <c r="CG102" s="30"/>
    </row>
    <row r="103" spans="52:85" ht="12.75">
      <c r="AZ103" t="s">
        <v>615</v>
      </c>
      <c r="BA103" s="30"/>
      <c r="BB103" s="30"/>
      <c r="BC103" s="30"/>
      <c r="BD103" s="30"/>
      <c r="BE103" s="30"/>
      <c r="BF103" s="30"/>
      <c r="BG103" s="30"/>
      <c r="BH103" s="30"/>
      <c r="BI103" s="30"/>
      <c r="BJ103" s="30"/>
      <c r="BK103" s="30"/>
      <c r="BL103" s="54" t="s">
        <v>391</v>
      </c>
      <c r="BM103" s="30"/>
      <c r="BN103" s="30"/>
      <c r="BO103" s="30"/>
      <c r="BP103" s="30"/>
      <c r="BQ103" s="30"/>
      <c r="BR103" s="30"/>
      <c r="BS103" s="30"/>
      <c r="BT103" s="30"/>
      <c r="BU103" s="30"/>
      <c r="BV103" s="30"/>
      <c r="BW103" s="30"/>
      <c r="BX103" s="30"/>
      <c r="BY103" s="30"/>
      <c r="BZ103" s="30"/>
      <c r="CA103" s="30"/>
      <c r="CB103" s="30"/>
      <c r="CC103" s="30"/>
      <c r="CD103" s="30"/>
      <c r="CE103" s="30"/>
      <c r="CF103" s="30"/>
      <c r="CG103" s="30"/>
    </row>
    <row r="104" spans="52:85" ht="12.75">
      <c r="AZ104" s="30"/>
      <c r="BA104" s="30"/>
      <c r="BB104" s="30"/>
      <c r="BC104" s="30"/>
      <c r="BD104" s="30"/>
      <c r="BE104" s="30"/>
      <c r="BF104" s="30"/>
      <c r="BG104" s="30"/>
      <c r="BH104" s="30"/>
      <c r="BI104" s="30"/>
      <c r="BJ104" s="30"/>
      <c r="BK104" s="30"/>
      <c r="BL104" s="54" t="s">
        <v>392</v>
      </c>
      <c r="BM104" s="30"/>
      <c r="BN104" s="30"/>
      <c r="BO104" s="30"/>
      <c r="BP104" s="30"/>
      <c r="BQ104" s="30"/>
      <c r="BR104" s="30"/>
      <c r="BS104" s="30"/>
      <c r="BT104" s="30"/>
      <c r="BU104" s="30"/>
      <c r="BV104" s="30"/>
      <c r="BW104" s="30"/>
      <c r="BX104" s="30"/>
      <c r="BY104" s="30"/>
      <c r="BZ104" s="30"/>
      <c r="CA104" s="30"/>
      <c r="CB104" s="30"/>
      <c r="CC104" s="30"/>
      <c r="CD104" s="30"/>
      <c r="CE104" s="30"/>
      <c r="CF104" s="30"/>
      <c r="CG104" s="30"/>
    </row>
    <row r="105" spans="52:85" ht="12.75">
      <c r="AZ105" s="30"/>
      <c r="BA105" s="30"/>
      <c r="BB105" s="30"/>
      <c r="BC105" s="30"/>
      <c r="BD105" s="30"/>
      <c r="BE105" s="30"/>
      <c r="BF105" s="30"/>
      <c r="BG105" s="30"/>
      <c r="BH105" s="30"/>
      <c r="BI105" s="30"/>
      <c r="BJ105" s="30"/>
      <c r="BK105" s="30"/>
      <c r="BL105" s="54" t="s">
        <v>393</v>
      </c>
      <c r="BM105" s="30"/>
      <c r="BN105" s="30"/>
      <c r="BO105" s="30"/>
      <c r="BP105" s="30"/>
      <c r="BQ105" s="30"/>
      <c r="BR105" s="30"/>
      <c r="BS105" s="30"/>
      <c r="BT105" s="30"/>
      <c r="BU105" s="30"/>
      <c r="BV105" s="30"/>
      <c r="BW105" s="30"/>
      <c r="BX105" s="30"/>
      <c r="BY105" s="30"/>
      <c r="BZ105" s="30"/>
      <c r="CA105" s="30"/>
      <c r="CB105" s="30"/>
      <c r="CC105" s="30"/>
      <c r="CD105" s="30"/>
      <c r="CE105" s="30"/>
      <c r="CF105" s="30"/>
      <c r="CG105" s="30"/>
    </row>
    <row r="106" spans="52:85" ht="12.75">
      <c r="AZ106" s="30"/>
      <c r="BA106" s="30"/>
      <c r="BB106" s="30"/>
      <c r="BC106" s="30"/>
      <c r="BD106" s="30"/>
      <c r="BE106" s="30"/>
      <c r="BF106" s="30"/>
      <c r="BG106" s="30"/>
      <c r="BH106" s="30"/>
      <c r="BI106" s="30"/>
      <c r="BJ106" s="30"/>
      <c r="BK106" s="30"/>
      <c r="BL106" s="54" t="s">
        <v>394</v>
      </c>
      <c r="BM106" s="30"/>
      <c r="BN106" s="30"/>
      <c r="BO106" s="30"/>
      <c r="BP106" s="30"/>
      <c r="BQ106" s="30"/>
      <c r="BR106" s="30"/>
      <c r="BS106" s="30"/>
      <c r="BT106" s="30"/>
      <c r="BU106" s="30"/>
      <c r="BV106" s="30"/>
      <c r="BW106" s="30"/>
      <c r="BX106" s="30"/>
      <c r="BY106" s="30"/>
      <c r="BZ106" s="30"/>
      <c r="CA106" s="30"/>
      <c r="CB106" s="30"/>
      <c r="CC106" s="30"/>
      <c r="CD106" s="30"/>
      <c r="CE106" s="30"/>
      <c r="CF106" s="30"/>
      <c r="CG106" s="30"/>
    </row>
    <row r="107" spans="52:85" ht="12.75">
      <c r="AZ107" s="30"/>
      <c r="BA107" s="30"/>
      <c r="BB107" s="30"/>
      <c r="BC107" s="30"/>
      <c r="BD107" s="30"/>
      <c r="BE107" s="30"/>
      <c r="BF107" s="30"/>
      <c r="BG107" s="30"/>
      <c r="BH107" s="30"/>
      <c r="BI107" s="30"/>
      <c r="BJ107" s="30"/>
      <c r="BK107" s="30"/>
      <c r="BL107" s="54" t="s">
        <v>395</v>
      </c>
      <c r="BM107" s="30"/>
      <c r="BN107" s="30"/>
      <c r="BO107" s="30"/>
      <c r="BP107" s="30"/>
      <c r="BQ107" s="30"/>
      <c r="BR107" s="30"/>
      <c r="BS107" s="30"/>
      <c r="BT107" s="30"/>
      <c r="BU107" s="30"/>
      <c r="BV107" s="30"/>
      <c r="BW107" s="30"/>
      <c r="BX107" s="30"/>
      <c r="BY107" s="30"/>
      <c r="BZ107" s="30"/>
      <c r="CA107" s="30"/>
      <c r="CB107" s="30"/>
      <c r="CC107" s="30"/>
      <c r="CD107" s="30"/>
      <c r="CE107" s="30"/>
      <c r="CF107" s="30"/>
      <c r="CG107" s="30"/>
    </row>
    <row r="108" spans="52:85" ht="12.75">
      <c r="AZ108" s="30"/>
      <c r="BA108" s="30"/>
      <c r="BB108" s="30"/>
      <c r="BC108" s="30"/>
      <c r="BD108" s="30"/>
      <c r="BE108" s="30"/>
      <c r="BF108" s="30"/>
      <c r="BG108" s="30"/>
      <c r="BH108" s="30"/>
      <c r="BI108" s="30"/>
      <c r="BJ108" s="30"/>
      <c r="BK108" s="30"/>
      <c r="BL108" s="54" t="s">
        <v>396</v>
      </c>
      <c r="BM108" s="30"/>
      <c r="BN108" s="30"/>
      <c r="BO108" s="30"/>
      <c r="BP108" s="30"/>
      <c r="BQ108" s="30"/>
      <c r="BR108" s="30"/>
      <c r="BS108" s="30"/>
      <c r="BT108" s="30"/>
      <c r="BU108" s="30"/>
      <c r="BV108" s="30"/>
      <c r="BW108" s="30"/>
      <c r="BX108" s="30"/>
      <c r="BY108" s="30"/>
      <c r="BZ108" s="30"/>
      <c r="CA108" s="30"/>
      <c r="CB108" s="30"/>
      <c r="CC108" s="30"/>
      <c r="CD108" s="30"/>
      <c r="CE108" s="30"/>
      <c r="CF108" s="30"/>
      <c r="CG108" s="30"/>
    </row>
    <row r="109" spans="52:85" ht="12.75">
      <c r="AZ109" s="30"/>
      <c r="BA109" s="30"/>
      <c r="BB109" s="30"/>
      <c r="BC109" s="30"/>
      <c r="BD109" s="30"/>
      <c r="BE109" s="30"/>
      <c r="BF109" s="30"/>
      <c r="BG109" s="30"/>
      <c r="BH109" s="30"/>
      <c r="BI109" s="30"/>
      <c r="BJ109" s="30"/>
      <c r="BK109" s="30"/>
      <c r="BL109" s="54" t="s">
        <v>397</v>
      </c>
      <c r="BM109" s="30"/>
      <c r="BN109" s="30"/>
      <c r="BO109" s="30"/>
      <c r="BP109" s="30"/>
      <c r="BQ109" s="30"/>
      <c r="BR109" s="30"/>
      <c r="BS109" s="30"/>
      <c r="BT109" s="30"/>
      <c r="BU109" s="30"/>
      <c r="BV109" s="30"/>
      <c r="BW109" s="30"/>
      <c r="BX109" s="30"/>
      <c r="BY109" s="30"/>
      <c r="BZ109" s="30"/>
      <c r="CA109" s="30"/>
      <c r="CB109" s="30"/>
      <c r="CC109" s="30"/>
      <c r="CD109" s="30"/>
      <c r="CE109" s="30"/>
      <c r="CF109" s="30"/>
      <c r="CG109" s="30"/>
    </row>
    <row r="110" spans="52:85" ht="12.75">
      <c r="AZ110" s="30"/>
      <c r="BA110" s="30"/>
      <c r="BB110" s="30"/>
      <c r="BC110" s="30"/>
      <c r="BD110" s="30"/>
      <c r="BE110" s="30"/>
      <c r="BF110" s="30"/>
      <c r="BG110" s="30"/>
      <c r="BH110" s="30"/>
      <c r="BI110" s="30"/>
      <c r="BJ110" s="30"/>
      <c r="BK110" s="30"/>
      <c r="BL110" s="54" t="s">
        <v>398</v>
      </c>
      <c r="BM110" s="30"/>
      <c r="BN110" s="30"/>
      <c r="BO110" s="30"/>
      <c r="BP110" s="30"/>
      <c r="BQ110" s="30"/>
      <c r="BR110" s="30"/>
      <c r="BS110" s="30"/>
      <c r="BT110" s="30"/>
      <c r="BU110" s="30"/>
      <c r="BV110" s="30"/>
      <c r="BW110" s="30"/>
      <c r="BX110" s="30"/>
      <c r="BY110" s="30"/>
      <c r="BZ110" s="30"/>
      <c r="CA110" s="30"/>
      <c r="CB110" s="30"/>
      <c r="CC110" s="30"/>
      <c r="CD110" s="30"/>
      <c r="CE110" s="30"/>
      <c r="CF110" s="30"/>
      <c r="CG110" s="30"/>
    </row>
    <row r="111" spans="52:85" ht="12.75">
      <c r="AZ111" s="30"/>
      <c r="BA111" s="30"/>
      <c r="BB111" s="30"/>
      <c r="BC111" s="30"/>
      <c r="BD111" s="30"/>
      <c r="BE111" s="30"/>
      <c r="BF111" s="30"/>
      <c r="BG111" s="30"/>
      <c r="BH111" s="30"/>
      <c r="BI111" s="30"/>
      <c r="BJ111" s="30"/>
      <c r="BK111" s="30"/>
      <c r="BL111" s="54" t="s">
        <v>399</v>
      </c>
      <c r="BM111" s="30"/>
      <c r="BN111" s="30"/>
      <c r="BO111" s="30"/>
      <c r="BP111" s="30"/>
      <c r="BQ111" s="30"/>
      <c r="BR111" s="30"/>
      <c r="BS111" s="30"/>
      <c r="BT111" s="30"/>
      <c r="BU111" s="30"/>
      <c r="BV111" s="30"/>
      <c r="BW111" s="30"/>
      <c r="BX111" s="30"/>
      <c r="BY111" s="30"/>
      <c r="BZ111" s="30"/>
      <c r="CA111" s="30"/>
      <c r="CB111" s="30"/>
      <c r="CC111" s="30"/>
      <c r="CD111" s="30"/>
      <c r="CE111" s="30"/>
      <c r="CF111" s="30"/>
      <c r="CG111" s="30"/>
    </row>
    <row r="112" spans="52:85" ht="12.75">
      <c r="AZ112" s="30"/>
      <c r="BA112" s="30"/>
      <c r="BB112" s="30"/>
      <c r="BC112" s="30"/>
      <c r="BD112" s="30"/>
      <c r="BE112" s="30"/>
      <c r="BF112" s="30"/>
      <c r="BG112" s="30"/>
      <c r="BH112" s="30"/>
      <c r="BI112" s="30"/>
      <c r="BJ112" s="30"/>
      <c r="BK112" s="30"/>
      <c r="BL112" s="54" t="s">
        <v>400</v>
      </c>
      <c r="BM112" s="30"/>
      <c r="BN112" s="30"/>
      <c r="BO112" s="30"/>
      <c r="BP112" s="30"/>
      <c r="BQ112" s="30"/>
      <c r="BR112" s="30"/>
      <c r="BS112" s="30"/>
      <c r="BT112" s="30"/>
      <c r="BU112" s="30"/>
      <c r="BV112" s="30"/>
      <c r="BW112" s="30"/>
      <c r="BX112" s="30"/>
      <c r="BY112" s="30"/>
      <c r="BZ112" s="30"/>
      <c r="CA112" s="30"/>
      <c r="CB112" s="30"/>
      <c r="CC112" s="30"/>
      <c r="CD112" s="30"/>
      <c r="CE112" s="30"/>
      <c r="CF112" s="30"/>
      <c r="CG112" s="30"/>
    </row>
    <row r="113" spans="52:85" ht="12.75">
      <c r="AZ113" s="30"/>
      <c r="BA113" s="30"/>
      <c r="BB113" s="30"/>
      <c r="BC113" s="30"/>
      <c r="BD113" s="30"/>
      <c r="BE113" s="30"/>
      <c r="BF113" s="30"/>
      <c r="BG113" s="30"/>
      <c r="BH113" s="30"/>
      <c r="BI113" s="30"/>
      <c r="BJ113" s="30"/>
      <c r="BK113" s="30"/>
      <c r="BL113" s="54" t="s">
        <v>401</v>
      </c>
      <c r="BM113" s="30"/>
      <c r="BN113" s="30"/>
      <c r="BO113" s="30"/>
      <c r="BP113" s="30"/>
      <c r="BQ113" s="30"/>
      <c r="BR113" s="30"/>
      <c r="BS113" s="30"/>
      <c r="BT113" s="30"/>
      <c r="BU113" s="30"/>
      <c r="BV113" s="30"/>
      <c r="BW113" s="30"/>
      <c r="BX113" s="30"/>
      <c r="BY113" s="30"/>
      <c r="BZ113" s="30"/>
      <c r="CA113" s="30"/>
      <c r="CB113" s="30"/>
      <c r="CC113" s="30"/>
      <c r="CD113" s="30"/>
      <c r="CE113" s="30"/>
      <c r="CF113" s="30"/>
      <c r="CG113" s="30"/>
    </row>
    <row r="114" spans="52:85" ht="12.75">
      <c r="AZ114" s="30"/>
      <c r="BA114" s="30"/>
      <c r="BB114" s="30"/>
      <c r="BC114" s="30"/>
      <c r="BD114" s="30"/>
      <c r="BE114" s="30"/>
      <c r="BF114" s="30"/>
      <c r="BG114" s="30"/>
      <c r="BH114" s="30"/>
      <c r="BI114" s="30"/>
      <c r="BJ114" s="30"/>
      <c r="BK114" s="30"/>
      <c r="BL114" s="54" t="s">
        <v>402</v>
      </c>
      <c r="BM114" s="30"/>
      <c r="BN114" s="30"/>
      <c r="BO114" s="30"/>
      <c r="BP114" s="30"/>
      <c r="BQ114" s="30"/>
      <c r="BR114" s="30"/>
      <c r="BS114" s="30"/>
      <c r="BT114" s="30"/>
      <c r="BU114" s="30"/>
      <c r="BV114" s="30"/>
      <c r="BW114" s="30"/>
      <c r="BX114" s="30"/>
      <c r="BY114" s="30"/>
      <c r="BZ114" s="30"/>
      <c r="CA114" s="30"/>
      <c r="CB114" s="30"/>
      <c r="CC114" s="30"/>
      <c r="CD114" s="30"/>
      <c r="CE114" s="30"/>
      <c r="CF114" s="30"/>
      <c r="CG114" s="30"/>
    </row>
    <row r="115" spans="52:85" ht="12.75">
      <c r="AZ115" s="30"/>
      <c r="BA115" s="30"/>
      <c r="BB115" s="30"/>
      <c r="BC115" s="30"/>
      <c r="BD115" s="30"/>
      <c r="BE115" s="30"/>
      <c r="BF115" s="30"/>
      <c r="BG115" s="30"/>
      <c r="BH115" s="30"/>
      <c r="BI115" s="30"/>
      <c r="BJ115" s="30"/>
      <c r="BK115" s="30"/>
      <c r="BL115" s="54" t="s">
        <v>403</v>
      </c>
      <c r="BM115" s="30"/>
      <c r="BN115" s="30"/>
      <c r="BO115" s="30"/>
      <c r="BP115" s="30"/>
      <c r="BQ115" s="30"/>
      <c r="BR115" s="30"/>
      <c r="BS115" s="30"/>
      <c r="BT115" s="30"/>
      <c r="BU115" s="30"/>
      <c r="BV115" s="30"/>
      <c r="BW115" s="30"/>
      <c r="BX115" s="30"/>
      <c r="BY115" s="30"/>
      <c r="BZ115" s="30"/>
      <c r="CA115" s="30"/>
      <c r="CB115" s="30"/>
      <c r="CC115" s="30"/>
      <c r="CD115" s="30"/>
      <c r="CE115" s="30"/>
      <c r="CF115" s="30"/>
      <c r="CG115" s="30"/>
    </row>
    <row r="116" spans="52:85" ht="12.75">
      <c r="AZ116" s="30"/>
      <c r="BA116" s="30"/>
      <c r="BB116" s="30"/>
      <c r="BC116" s="30"/>
      <c r="BD116" s="30"/>
      <c r="BE116" s="30"/>
      <c r="BF116" s="30"/>
      <c r="BG116" s="30"/>
      <c r="BH116" s="30"/>
      <c r="BI116" s="30"/>
      <c r="BJ116" s="30"/>
      <c r="BK116" s="30"/>
      <c r="BL116" s="54" t="s">
        <v>473</v>
      </c>
      <c r="BM116" s="30"/>
      <c r="BN116" s="30"/>
      <c r="BO116" s="30"/>
      <c r="BP116" s="30"/>
      <c r="BQ116" s="30"/>
      <c r="BR116" s="30"/>
      <c r="BS116" s="30"/>
      <c r="BT116" s="30"/>
      <c r="BU116" s="30"/>
      <c r="BV116" s="30"/>
      <c r="BW116" s="30"/>
      <c r="BX116" s="30"/>
      <c r="BY116" s="30"/>
      <c r="BZ116" s="30"/>
      <c r="CA116" s="30"/>
      <c r="CB116" s="30"/>
      <c r="CC116" s="30"/>
      <c r="CD116" s="30"/>
      <c r="CE116" s="30"/>
      <c r="CF116" s="30"/>
      <c r="CG116" s="30"/>
    </row>
    <row r="117" spans="52:85" ht="12.75">
      <c r="AZ117" s="30"/>
      <c r="BA117" s="30"/>
      <c r="BB117" s="30"/>
      <c r="BC117" s="30"/>
      <c r="BD117" s="30"/>
      <c r="BE117" s="30"/>
      <c r="BF117" s="30"/>
      <c r="BG117" s="30"/>
      <c r="BH117" s="30"/>
      <c r="BI117" s="30"/>
      <c r="BJ117" s="30"/>
      <c r="BK117" s="30"/>
      <c r="BL117" s="54" t="s">
        <v>404</v>
      </c>
      <c r="BM117" s="30"/>
      <c r="BN117" s="30"/>
      <c r="BO117" s="30"/>
      <c r="BP117" s="30"/>
      <c r="BQ117" s="30"/>
      <c r="BR117" s="30"/>
      <c r="BS117" s="30"/>
      <c r="BT117" s="30"/>
      <c r="BU117" s="30"/>
      <c r="BV117" s="30"/>
      <c r="BW117" s="30"/>
      <c r="BX117" s="30"/>
      <c r="BY117" s="30"/>
      <c r="BZ117" s="30"/>
      <c r="CA117" s="30"/>
      <c r="CB117" s="30"/>
      <c r="CC117" s="30"/>
      <c r="CD117" s="30"/>
      <c r="CE117" s="30"/>
      <c r="CF117" s="30"/>
      <c r="CG117" s="30"/>
    </row>
    <row r="118" spans="52:85" ht="12.75">
      <c r="AZ118" s="30"/>
      <c r="BA118" s="30"/>
      <c r="BB118" s="30"/>
      <c r="BC118" s="30"/>
      <c r="BD118" s="30"/>
      <c r="BE118" s="30"/>
      <c r="BF118" s="30"/>
      <c r="BG118" s="30"/>
      <c r="BH118" s="30"/>
      <c r="BI118" s="30"/>
      <c r="BJ118" s="30"/>
      <c r="BK118" s="30"/>
      <c r="BL118" s="55" t="s">
        <v>405</v>
      </c>
      <c r="BM118" s="30"/>
      <c r="BN118" s="30"/>
      <c r="BO118" s="30"/>
      <c r="BP118" s="30"/>
      <c r="BQ118" s="30"/>
      <c r="BR118" s="30"/>
      <c r="BS118" s="30"/>
      <c r="BT118" s="30"/>
      <c r="BU118" s="30"/>
      <c r="BV118" s="30"/>
      <c r="BW118" s="30"/>
      <c r="BX118" s="30"/>
      <c r="BY118" s="30"/>
      <c r="BZ118" s="30"/>
      <c r="CA118" s="30"/>
      <c r="CB118" s="30"/>
      <c r="CC118" s="30"/>
      <c r="CD118" s="30"/>
      <c r="CE118" s="30"/>
      <c r="CF118" s="30"/>
      <c r="CG118" s="30"/>
    </row>
    <row r="119" spans="52:85" ht="12.75">
      <c r="AZ119" s="30"/>
      <c r="BA119" s="30"/>
      <c r="BB119" s="30"/>
      <c r="BC119" s="30"/>
      <c r="BD119" s="30"/>
      <c r="BE119" s="30"/>
      <c r="BF119" s="30"/>
      <c r="BG119" s="30"/>
      <c r="BH119" s="30"/>
      <c r="BI119" s="30"/>
      <c r="BJ119" s="30"/>
      <c r="BK119" s="30"/>
      <c r="BL119" s="54" t="s">
        <v>406</v>
      </c>
      <c r="BM119" s="30"/>
      <c r="BN119" s="30"/>
      <c r="BO119" s="30"/>
      <c r="BP119" s="30"/>
      <c r="BQ119" s="30"/>
      <c r="BR119" s="30"/>
      <c r="BS119" s="30"/>
      <c r="BT119" s="30"/>
      <c r="BU119" s="30"/>
      <c r="BV119" s="30"/>
      <c r="BW119" s="30"/>
      <c r="BX119" s="30"/>
      <c r="BY119" s="30"/>
      <c r="BZ119" s="30"/>
      <c r="CA119" s="30"/>
      <c r="CB119" s="30"/>
      <c r="CC119" s="30"/>
      <c r="CD119" s="30"/>
      <c r="CE119" s="30"/>
      <c r="CF119" s="30"/>
      <c r="CG119" s="30"/>
    </row>
    <row r="120" spans="52:85" ht="12.75">
      <c r="AZ120" s="30"/>
      <c r="BA120" s="30"/>
      <c r="BB120" s="30"/>
      <c r="BC120" s="30"/>
      <c r="BD120" s="30"/>
      <c r="BE120" s="30"/>
      <c r="BF120" s="30"/>
      <c r="BG120" s="30"/>
      <c r="BH120" s="30"/>
      <c r="BI120" s="30"/>
      <c r="BJ120" s="30"/>
      <c r="BK120" s="30"/>
      <c r="BL120" s="54" t="s">
        <v>407</v>
      </c>
      <c r="BM120" s="30"/>
      <c r="BN120" s="30"/>
      <c r="BO120" s="30"/>
      <c r="BP120" s="30"/>
      <c r="BQ120" s="30"/>
      <c r="BR120" s="30"/>
      <c r="BS120" s="30"/>
      <c r="BT120" s="30"/>
      <c r="BU120" s="30"/>
      <c r="BV120" s="30"/>
      <c r="BW120" s="30"/>
      <c r="BX120" s="30"/>
      <c r="BY120" s="30"/>
      <c r="BZ120" s="30"/>
      <c r="CA120" s="30"/>
      <c r="CB120" s="30"/>
      <c r="CC120" s="30"/>
      <c r="CD120" s="30"/>
      <c r="CE120" s="30"/>
      <c r="CF120" s="30"/>
      <c r="CG120" s="30"/>
    </row>
    <row r="121" spans="52:85" ht="12.75">
      <c r="AZ121" s="30"/>
      <c r="BA121" s="30"/>
      <c r="BB121" s="30"/>
      <c r="BC121" s="30"/>
      <c r="BD121" s="30"/>
      <c r="BE121" s="30"/>
      <c r="BF121" s="30"/>
      <c r="BG121" s="30"/>
      <c r="BH121" s="30"/>
      <c r="BI121" s="30"/>
      <c r="BJ121" s="30"/>
      <c r="BK121" s="30"/>
      <c r="BL121" s="54" t="s">
        <v>408</v>
      </c>
      <c r="BM121" s="30"/>
      <c r="BN121" s="30"/>
      <c r="BO121" s="30"/>
      <c r="BP121" s="30"/>
      <c r="BQ121" s="30"/>
      <c r="BR121" s="30"/>
      <c r="BS121" s="30"/>
      <c r="BT121" s="30"/>
      <c r="BU121" s="30"/>
      <c r="BV121" s="30"/>
      <c r="BW121" s="30"/>
      <c r="BX121" s="30"/>
      <c r="BY121" s="30"/>
      <c r="BZ121" s="30"/>
      <c r="CA121" s="30"/>
      <c r="CB121" s="30"/>
      <c r="CC121" s="30"/>
      <c r="CD121" s="30"/>
      <c r="CE121" s="30"/>
      <c r="CF121" s="30"/>
      <c r="CG121" s="30"/>
    </row>
    <row r="122" spans="52:85" ht="12.75">
      <c r="AZ122" s="30"/>
      <c r="BA122" s="30"/>
      <c r="BB122" s="30"/>
      <c r="BC122" s="30"/>
      <c r="BD122" s="30"/>
      <c r="BE122" s="30"/>
      <c r="BF122" s="30"/>
      <c r="BG122" s="30"/>
      <c r="BH122" s="30"/>
      <c r="BI122" s="30"/>
      <c r="BJ122" s="30"/>
      <c r="BK122" s="30"/>
      <c r="BL122" s="54" t="s">
        <v>409</v>
      </c>
      <c r="BM122" s="30"/>
      <c r="BN122" s="30"/>
      <c r="BO122" s="30"/>
      <c r="BP122" s="30"/>
      <c r="BQ122" s="30"/>
      <c r="BR122" s="30"/>
      <c r="BS122" s="30"/>
      <c r="BT122" s="30"/>
      <c r="BU122" s="30"/>
      <c r="BV122" s="30"/>
      <c r="BW122" s="30"/>
      <c r="BX122" s="30"/>
      <c r="BY122" s="30"/>
      <c r="BZ122" s="30"/>
      <c r="CA122" s="30"/>
      <c r="CB122" s="30"/>
      <c r="CC122" s="30"/>
      <c r="CD122" s="30"/>
      <c r="CE122" s="30"/>
      <c r="CF122" s="30"/>
      <c r="CG122" s="30"/>
    </row>
    <row r="123" spans="52:85" ht="12.75">
      <c r="AZ123" s="30"/>
      <c r="BA123" s="30"/>
      <c r="BB123" s="30"/>
      <c r="BC123" s="30"/>
      <c r="BD123" s="30"/>
      <c r="BE123" s="30"/>
      <c r="BF123" s="30"/>
      <c r="BG123" s="30"/>
      <c r="BH123" s="30"/>
      <c r="BI123" s="30"/>
      <c r="BJ123" s="30"/>
      <c r="BK123" s="30"/>
      <c r="BL123" s="54" t="s">
        <v>410</v>
      </c>
      <c r="BM123" s="30"/>
      <c r="BN123" s="30"/>
      <c r="BO123" s="30"/>
      <c r="BP123" s="30"/>
      <c r="BQ123" s="30"/>
      <c r="BR123" s="30"/>
      <c r="BS123" s="30"/>
      <c r="BT123" s="30"/>
      <c r="BU123" s="30"/>
      <c r="BV123" s="30"/>
      <c r="BW123" s="30"/>
      <c r="BX123" s="30"/>
      <c r="BY123" s="30"/>
      <c r="BZ123" s="30"/>
      <c r="CA123" s="30"/>
      <c r="CB123" s="30"/>
      <c r="CC123" s="30"/>
      <c r="CD123" s="30"/>
      <c r="CE123" s="30"/>
      <c r="CF123" s="30"/>
      <c r="CG123" s="30"/>
    </row>
    <row r="124" spans="52:85" ht="12.75">
      <c r="AZ124" s="30"/>
      <c r="BA124" s="30"/>
      <c r="BB124" s="30"/>
      <c r="BC124" s="30"/>
      <c r="BD124" s="30"/>
      <c r="BE124" s="30"/>
      <c r="BF124" s="30"/>
      <c r="BG124" s="30"/>
      <c r="BH124" s="30"/>
      <c r="BI124" s="30"/>
      <c r="BJ124" s="30"/>
      <c r="BK124" s="30"/>
      <c r="BL124" s="54" t="s">
        <v>411</v>
      </c>
      <c r="BM124" s="30"/>
      <c r="BN124" s="30"/>
      <c r="BO124" s="30"/>
      <c r="BP124" s="30"/>
      <c r="BQ124" s="30"/>
      <c r="BR124" s="30"/>
      <c r="BS124" s="30"/>
      <c r="BT124" s="30"/>
      <c r="BU124" s="30"/>
      <c r="BV124" s="30"/>
      <c r="BW124" s="30"/>
      <c r="BX124" s="30"/>
      <c r="BY124" s="30"/>
      <c r="BZ124" s="30"/>
      <c r="CA124" s="30"/>
      <c r="CB124" s="30"/>
      <c r="CC124" s="30"/>
      <c r="CD124" s="30"/>
      <c r="CE124" s="30"/>
      <c r="CF124" s="30"/>
      <c r="CG124" s="30"/>
    </row>
    <row r="125" spans="52:85" ht="12.75">
      <c r="AZ125" s="30"/>
      <c r="BA125" s="30"/>
      <c r="BB125" s="30"/>
      <c r="BC125" s="30"/>
      <c r="BD125" s="30"/>
      <c r="BE125" s="30"/>
      <c r="BF125" s="30"/>
      <c r="BG125" s="30"/>
      <c r="BH125" s="30"/>
      <c r="BI125" s="30"/>
      <c r="BJ125" s="30"/>
      <c r="BK125" s="30"/>
      <c r="BL125" s="54" t="s">
        <v>412</v>
      </c>
      <c r="BM125" s="30"/>
      <c r="BN125" s="30"/>
      <c r="BO125" s="30"/>
      <c r="BP125" s="30"/>
      <c r="BQ125" s="30"/>
      <c r="BR125" s="30"/>
      <c r="BS125" s="30"/>
      <c r="BT125" s="30"/>
      <c r="BU125" s="30"/>
      <c r="BV125" s="30"/>
      <c r="BW125" s="30"/>
      <c r="BX125" s="30"/>
      <c r="BY125" s="30"/>
      <c r="BZ125" s="30"/>
      <c r="CA125" s="30"/>
      <c r="CB125" s="30"/>
      <c r="CC125" s="30"/>
      <c r="CD125" s="30"/>
      <c r="CE125" s="30"/>
      <c r="CF125" s="30"/>
      <c r="CG125" s="30"/>
    </row>
    <row r="126" spans="52:85" ht="12.75">
      <c r="AZ126" s="30"/>
      <c r="BA126" s="30"/>
      <c r="BB126" s="30"/>
      <c r="BC126" s="30"/>
      <c r="BD126" s="30"/>
      <c r="BE126" s="30"/>
      <c r="BF126" s="30"/>
      <c r="BG126" s="30"/>
      <c r="BH126" s="30"/>
      <c r="BI126" s="30"/>
      <c r="BJ126" s="30"/>
      <c r="BK126" s="30"/>
      <c r="BL126" s="54" t="s">
        <v>413</v>
      </c>
      <c r="BM126" s="30"/>
      <c r="BN126" s="30"/>
      <c r="BO126" s="30"/>
      <c r="BP126" s="30"/>
      <c r="BQ126" s="30"/>
      <c r="BR126" s="30"/>
      <c r="BS126" s="30"/>
      <c r="BT126" s="30"/>
      <c r="BU126" s="30"/>
      <c r="BV126" s="30"/>
      <c r="BW126" s="30"/>
      <c r="BX126" s="30"/>
      <c r="BY126" s="30"/>
      <c r="BZ126" s="30"/>
      <c r="CA126" s="30"/>
      <c r="CB126" s="30"/>
      <c r="CC126" s="30"/>
      <c r="CD126" s="30"/>
      <c r="CE126" s="30"/>
      <c r="CF126" s="30"/>
      <c r="CG126" s="30"/>
    </row>
    <row r="127" spans="52:85" ht="12.75">
      <c r="AZ127" s="30"/>
      <c r="BA127" s="30"/>
      <c r="BB127" s="30"/>
      <c r="BC127" s="30"/>
      <c r="BD127" s="30"/>
      <c r="BE127" s="30"/>
      <c r="BF127" s="30"/>
      <c r="BG127" s="30"/>
      <c r="BH127" s="30"/>
      <c r="BI127" s="30"/>
      <c r="BJ127" s="30"/>
      <c r="BK127" s="30"/>
      <c r="BL127" s="54" t="s">
        <v>414</v>
      </c>
      <c r="BM127" s="30"/>
      <c r="BN127" s="30"/>
      <c r="BO127" s="30"/>
      <c r="BP127" s="30"/>
      <c r="BQ127" s="30"/>
      <c r="BR127" s="30"/>
      <c r="BS127" s="30"/>
      <c r="BT127" s="30"/>
      <c r="BU127" s="30"/>
      <c r="BV127" s="30"/>
      <c r="BW127" s="30"/>
      <c r="BX127" s="30"/>
      <c r="BY127" s="30"/>
      <c r="BZ127" s="30"/>
      <c r="CA127" s="30"/>
      <c r="CB127" s="30"/>
      <c r="CC127" s="30"/>
      <c r="CD127" s="30"/>
      <c r="CE127" s="30"/>
      <c r="CF127" s="30"/>
      <c r="CG127" s="30"/>
    </row>
    <row r="128" spans="52:85" ht="12.75">
      <c r="AZ128" s="30"/>
      <c r="BA128" s="30"/>
      <c r="BB128" s="30"/>
      <c r="BC128" s="30"/>
      <c r="BD128" s="30"/>
      <c r="BE128" s="30"/>
      <c r="BF128" s="30"/>
      <c r="BG128" s="30"/>
      <c r="BH128" s="30"/>
      <c r="BI128" s="30"/>
      <c r="BJ128" s="30"/>
      <c r="BK128" s="30"/>
      <c r="BL128" s="54" t="s">
        <v>415</v>
      </c>
      <c r="BM128" s="30"/>
      <c r="BN128" s="30"/>
      <c r="BO128" s="30"/>
      <c r="BP128" s="30"/>
      <c r="BQ128" s="30"/>
      <c r="BR128" s="30"/>
      <c r="BS128" s="30"/>
      <c r="BT128" s="30"/>
      <c r="BU128" s="30"/>
      <c r="BV128" s="30"/>
      <c r="BW128" s="30"/>
      <c r="BX128" s="30"/>
      <c r="BY128" s="30"/>
      <c r="BZ128" s="30"/>
      <c r="CA128" s="30"/>
      <c r="CB128" s="30"/>
      <c r="CC128" s="30"/>
      <c r="CD128" s="30"/>
      <c r="CE128" s="30"/>
      <c r="CF128" s="30"/>
      <c r="CG128" s="30"/>
    </row>
    <row r="129" spans="52:85" ht="12.75">
      <c r="AZ129" s="30"/>
      <c r="BA129" s="30"/>
      <c r="BB129" s="30"/>
      <c r="BC129" s="30"/>
      <c r="BD129" s="30"/>
      <c r="BE129" s="30"/>
      <c r="BF129" s="30"/>
      <c r="BG129" s="30"/>
      <c r="BH129" s="30"/>
      <c r="BI129" s="30"/>
      <c r="BJ129" s="30"/>
      <c r="BK129" s="30"/>
      <c r="BL129" s="54" t="s">
        <v>416</v>
      </c>
      <c r="BM129" s="30"/>
      <c r="BN129" s="30"/>
      <c r="BO129" s="30"/>
      <c r="BP129" s="30"/>
      <c r="BQ129" s="30"/>
      <c r="BR129" s="30"/>
      <c r="BS129" s="30"/>
      <c r="BT129" s="30"/>
      <c r="BU129" s="30"/>
      <c r="BV129" s="30"/>
      <c r="BW129" s="30"/>
      <c r="BX129" s="30"/>
      <c r="BY129" s="30"/>
      <c r="BZ129" s="30"/>
      <c r="CA129" s="30"/>
      <c r="CB129" s="30"/>
      <c r="CC129" s="30"/>
      <c r="CD129" s="30"/>
      <c r="CE129" s="30"/>
      <c r="CF129" s="30"/>
      <c r="CG129" s="30"/>
    </row>
    <row r="130" spans="52:85" ht="12.75">
      <c r="AZ130" s="30"/>
      <c r="BA130" s="30"/>
      <c r="BB130" s="30"/>
      <c r="BC130" s="30"/>
      <c r="BD130" s="30"/>
      <c r="BE130" s="30"/>
      <c r="BF130" s="30"/>
      <c r="BG130" s="30"/>
      <c r="BH130" s="30"/>
      <c r="BI130" s="30"/>
      <c r="BJ130" s="30"/>
      <c r="BK130" s="30"/>
      <c r="BL130" s="54" t="s">
        <v>417</v>
      </c>
      <c r="BM130" s="30"/>
      <c r="BN130" s="30"/>
      <c r="BO130" s="30"/>
      <c r="BP130" s="30"/>
      <c r="BQ130" s="30"/>
      <c r="BR130" s="30"/>
      <c r="BS130" s="30"/>
      <c r="BT130" s="30"/>
      <c r="BU130" s="30"/>
      <c r="BV130" s="30"/>
      <c r="BW130" s="30"/>
      <c r="BX130" s="30"/>
      <c r="BY130" s="30"/>
      <c r="BZ130" s="30"/>
      <c r="CA130" s="30"/>
      <c r="CB130" s="30"/>
      <c r="CC130" s="30"/>
      <c r="CD130" s="30"/>
      <c r="CE130" s="30"/>
      <c r="CF130" s="30"/>
      <c r="CG130" s="30"/>
    </row>
    <row r="131" spans="52:85" ht="12.75">
      <c r="AZ131" s="30"/>
      <c r="BA131" s="30"/>
      <c r="BB131" s="30"/>
      <c r="BC131" s="30"/>
      <c r="BD131" s="30"/>
      <c r="BE131" s="30"/>
      <c r="BF131" s="30"/>
      <c r="BG131" s="30"/>
      <c r="BH131" s="30"/>
      <c r="BI131" s="30"/>
      <c r="BJ131" s="30"/>
      <c r="BK131" s="30"/>
      <c r="BL131" s="54" t="s">
        <v>418</v>
      </c>
      <c r="BM131" s="30"/>
      <c r="BN131" s="30"/>
      <c r="BO131" s="30"/>
      <c r="BP131" s="30"/>
      <c r="BQ131" s="30"/>
      <c r="BR131" s="30"/>
      <c r="BS131" s="30"/>
      <c r="BT131" s="30"/>
      <c r="BU131" s="30"/>
      <c r="BV131" s="30"/>
      <c r="BW131" s="30"/>
      <c r="BX131" s="30"/>
      <c r="BY131" s="30"/>
      <c r="BZ131" s="30"/>
      <c r="CA131" s="30"/>
      <c r="CB131" s="30"/>
      <c r="CC131" s="30"/>
      <c r="CD131" s="30"/>
      <c r="CE131" s="30"/>
      <c r="CF131" s="30"/>
      <c r="CG131" s="30"/>
    </row>
    <row r="132" spans="52:85" ht="12.75">
      <c r="AZ132" s="30"/>
      <c r="BA132" s="30"/>
      <c r="BB132" s="30"/>
      <c r="BC132" s="30"/>
      <c r="BD132" s="30"/>
      <c r="BE132" s="30"/>
      <c r="BF132" s="30"/>
      <c r="BG132" s="30"/>
      <c r="BH132" s="30"/>
      <c r="BI132" s="30"/>
      <c r="BJ132" s="30"/>
      <c r="BK132" s="30"/>
      <c r="BL132" s="54" t="s">
        <v>474</v>
      </c>
      <c r="BM132" s="30"/>
      <c r="BN132" s="30"/>
      <c r="BO132" s="30"/>
      <c r="BP132" s="30"/>
      <c r="BQ132" s="30"/>
      <c r="BR132" s="30"/>
      <c r="BS132" s="30"/>
      <c r="BT132" s="30"/>
      <c r="BU132" s="30"/>
      <c r="BV132" s="30"/>
      <c r="BW132" s="30"/>
      <c r="BX132" s="30"/>
      <c r="BY132" s="30"/>
      <c r="BZ132" s="30"/>
      <c r="CA132" s="30"/>
      <c r="CB132" s="30"/>
      <c r="CC132" s="30"/>
      <c r="CD132" s="30"/>
      <c r="CE132" s="30"/>
      <c r="CF132" s="30"/>
      <c r="CG132" s="30"/>
    </row>
    <row r="133" spans="52:85" ht="12.75">
      <c r="AZ133" s="30"/>
      <c r="BA133" s="30"/>
      <c r="BB133" s="30"/>
      <c r="BC133" s="30"/>
      <c r="BD133" s="30"/>
      <c r="BE133" s="30"/>
      <c r="BF133" s="30"/>
      <c r="BG133" s="30"/>
      <c r="BH133" s="30"/>
      <c r="BI133" s="30"/>
      <c r="BJ133" s="30"/>
      <c r="BK133" s="30"/>
      <c r="BL133" s="54" t="s">
        <v>419</v>
      </c>
      <c r="BM133" s="30"/>
      <c r="BN133" s="30"/>
      <c r="BO133" s="30"/>
      <c r="BP133" s="30"/>
      <c r="BQ133" s="30"/>
      <c r="BR133" s="30"/>
      <c r="BS133" s="30"/>
      <c r="BT133" s="30"/>
      <c r="BU133" s="30"/>
      <c r="BV133" s="30"/>
      <c r="BW133" s="30"/>
      <c r="BX133" s="30"/>
      <c r="BY133" s="30"/>
      <c r="BZ133" s="30"/>
      <c r="CA133" s="30"/>
      <c r="CB133" s="30"/>
      <c r="CC133" s="30"/>
      <c r="CD133" s="30"/>
      <c r="CE133" s="30"/>
      <c r="CF133" s="30"/>
      <c r="CG133" s="30"/>
    </row>
    <row r="134" spans="52:85" ht="12.75">
      <c r="AZ134" s="30"/>
      <c r="BA134" s="30"/>
      <c r="BB134" s="30"/>
      <c r="BC134" s="30"/>
      <c r="BD134" s="30"/>
      <c r="BE134" s="30"/>
      <c r="BF134" s="30"/>
      <c r="BG134" s="30"/>
      <c r="BH134" s="30"/>
      <c r="BI134" s="30"/>
      <c r="BJ134" s="30"/>
      <c r="BK134" s="30"/>
      <c r="BL134" s="54" t="s">
        <v>420</v>
      </c>
      <c r="BM134" s="30"/>
      <c r="BN134" s="30"/>
      <c r="BO134" s="30"/>
      <c r="BP134" s="30"/>
      <c r="BQ134" s="30"/>
      <c r="BR134" s="30"/>
      <c r="BS134" s="30"/>
      <c r="BT134" s="30"/>
      <c r="BU134" s="30"/>
      <c r="BV134" s="30"/>
      <c r="BW134" s="30"/>
      <c r="BX134" s="30"/>
      <c r="BY134" s="30"/>
      <c r="BZ134" s="30"/>
      <c r="CA134" s="30"/>
      <c r="CB134" s="30"/>
      <c r="CC134" s="30"/>
      <c r="CD134" s="30"/>
      <c r="CE134" s="30"/>
      <c r="CF134" s="30"/>
      <c r="CG134" s="30"/>
    </row>
    <row r="135" spans="52:85" ht="12.75">
      <c r="AZ135" s="30"/>
      <c r="BA135" s="30"/>
      <c r="BB135" s="30"/>
      <c r="BC135" s="30"/>
      <c r="BD135" s="30"/>
      <c r="BE135" s="30"/>
      <c r="BF135" s="30"/>
      <c r="BG135" s="30"/>
      <c r="BH135" s="30"/>
      <c r="BI135" s="30"/>
      <c r="BJ135" s="30"/>
      <c r="BK135" s="30"/>
      <c r="BL135" s="54" t="s">
        <v>421</v>
      </c>
      <c r="BM135" s="30"/>
      <c r="BN135" s="30"/>
      <c r="BO135" s="30"/>
      <c r="BP135" s="30"/>
      <c r="BQ135" s="30"/>
      <c r="BR135" s="30"/>
      <c r="BS135" s="30"/>
      <c r="BT135" s="30"/>
      <c r="BU135" s="30"/>
      <c r="BV135" s="30"/>
      <c r="BW135" s="30"/>
      <c r="BX135" s="30"/>
      <c r="BY135" s="30"/>
      <c r="BZ135" s="30"/>
      <c r="CA135" s="30"/>
      <c r="CB135" s="30"/>
      <c r="CC135" s="30"/>
      <c r="CD135" s="30"/>
      <c r="CE135" s="30"/>
      <c r="CF135" s="30"/>
      <c r="CG135" s="30"/>
    </row>
    <row r="136" spans="52:85" ht="12.75">
      <c r="AZ136" s="30"/>
      <c r="BA136" s="30"/>
      <c r="BB136" s="30"/>
      <c r="BC136" s="30"/>
      <c r="BD136" s="30"/>
      <c r="BE136" s="30"/>
      <c r="BF136" s="30"/>
      <c r="BG136" s="30"/>
      <c r="BH136" s="30"/>
      <c r="BI136" s="30"/>
      <c r="BJ136" s="30"/>
      <c r="BK136" s="30"/>
      <c r="BL136" s="54" t="s">
        <v>422</v>
      </c>
      <c r="BM136" s="30"/>
      <c r="BN136" s="30"/>
      <c r="BO136" s="30"/>
      <c r="BP136" s="30"/>
      <c r="BQ136" s="30"/>
      <c r="BR136" s="30"/>
      <c r="BS136" s="30"/>
      <c r="BT136" s="30"/>
      <c r="BU136" s="30"/>
      <c r="BV136" s="30"/>
      <c r="BW136" s="30"/>
      <c r="BX136" s="30"/>
      <c r="BY136" s="30"/>
      <c r="BZ136" s="30"/>
      <c r="CA136" s="30"/>
      <c r="CB136" s="30"/>
      <c r="CC136" s="30"/>
      <c r="CD136" s="30"/>
      <c r="CE136" s="30"/>
      <c r="CF136" s="30"/>
      <c r="CG136" s="30"/>
    </row>
    <row r="137" spans="52:85" ht="12.75">
      <c r="AZ137" s="30"/>
      <c r="BA137" s="30"/>
      <c r="BB137" s="30"/>
      <c r="BC137" s="30"/>
      <c r="BD137" s="30"/>
      <c r="BE137" s="30"/>
      <c r="BF137" s="30"/>
      <c r="BG137" s="30"/>
      <c r="BH137" s="30"/>
      <c r="BI137" s="30"/>
      <c r="BJ137" s="30"/>
      <c r="BK137" s="30"/>
      <c r="BL137" s="54" t="s">
        <v>423</v>
      </c>
      <c r="BM137" s="30"/>
      <c r="BN137" s="30"/>
      <c r="BO137" s="30"/>
      <c r="BP137" s="30"/>
      <c r="BQ137" s="30"/>
      <c r="BR137" s="30"/>
      <c r="BS137" s="30"/>
      <c r="BT137" s="30"/>
      <c r="BU137" s="30"/>
      <c r="BV137" s="30"/>
      <c r="BW137" s="30"/>
      <c r="BX137" s="30"/>
      <c r="BY137" s="30"/>
      <c r="BZ137" s="30"/>
      <c r="CA137" s="30"/>
      <c r="CB137" s="30"/>
      <c r="CC137" s="30"/>
      <c r="CD137" s="30"/>
      <c r="CE137" s="30"/>
      <c r="CF137" s="30"/>
      <c r="CG137" s="30"/>
    </row>
    <row r="138" spans="52:85" ht="12.75">
      <c r="AZ138" s="30"/>
      <c r="BA138" s="30"/>
      <c r="BB138" s="30"/>
      <c r="BC138" s="30"/>
      <c r="BD138" s="30"/>
      <c r="BE138" s="30"/>
      <c r="BF138" s="30"/>
      <c r="BG138" s="30"/>
      <c r="BH138" s="30"/>
      <c r="BI138" s="30"/>
      <c r="BJ138" s="30"/>
      <c r="BK138" s="30"/>
      <c r="BL138" s="54" t="s">
        <v>475</v>
      </c>
      <c r="BM138" s="30"/>
      <c r="BN138" s="30"/>
      <c r="BO138" s="30"/>
      <c r="BP138" s="30"/>
      <c r="BQ138" s="30"/>
      <c r="BR138" s="30"/>
      <c r="BS138" s="30"/>
      <c r="BT138" s="30"/>
      <c r="BU138" s="30"/>
      <c r="BV138" s="30"/>
      <c r="BW138" s="30"/>
      <c r="BX138" s="30"/>
      <c r="BY138" s="30"/>
      <c r="BZ138" s="30"/>
      <c r="CA138" s="30"/>
      <c r="CB138" s="30"/>
      <c r="CC138" s="30"/>
      <c r="CD138" s="30"/>
      <c r="CE138" s="30"/>
      <c r="CF138" s="30"/>
      <c r="CG138" s="30"/>
    </row>
    <row r="139" spans="52:85" ht="12.75">
      <c r="AZ139" s="30"/>
      <c r="BA139" s="30"/>
      <c r="BB139" s="30"/>
      <c r="BC139" s="30"/>
      <c r="BD139" s="30"/>
      <c r="BE139" s="30"/>
      <c r="BF139" s="30"/>
      <c r="BG139" s="30"/>
      <c r="BH139" s="30"/>
      <c r="BI139" s="30"/>
      <c r="BJ139" s="30"/>
      <c r="BK139" s="30"/>
      <c r="BL139" s="54" t="s">
        <v>424</v>
      </c>
      <c r="BM139" s="30"/>
      <c r="BN139" s="30"/>
      <c r="BO139" s="30"/>
      <c r="BP139" s="30"/>
      <c r="BQ139" s="30"/>
      <c r="BR139" s="30"/>
      <c r="BS139" s="30"/>
      <c r="BT139" s="30"/>
      <c r="BU139" s="30"/>
      <c r="BV139" s="30"/>
      <c r="BW139" s="30"/>
      <c r="BX139" s="30"/>
      <c r="BY139" s="30"/>
      <c r="BZ139" s="30"/>
      <c r="CA139" s="30"/>
      <c r="CB139" s="30"/>
      <c r="CC139" s="30"/>
      <c r="CD139" s="30"/>
      <c r="CE139" s="30"/>
      <c r="CF139" s="30"/>
      <c r="CG139" s="30"/>
    </row>
    <row r="140" spans="52:85" ht="12.75">
      <c r="AZ140" s="30"/>
      <c r="BA140" s="30"/>
      <c r="BB140" s="30"/>
      <c r="BC140" s="30"/>
      <c r="BD140" s="30"/>
      <c r="BE140" s="30"/>
      <c r="BF140" s="30"/>
      <c r="BG140" s="30"/>
      <c r="BH140" s="30"/>
      <c r="BI140" s="30"/>
      <c r="BJ140" s="30"/>
      <c r="BK140" s="30"/>
      <c r="BL140" s="54" t="s">
        <v>425</v>
      </c>
      <c r="BM140" s="30"/>
      <c r="BN140" s="30"/>
      <c r="BO140" s="30"/>
      <c r="BP140" s="30"/>
      <c r="BQ140" s="30"/>
      <c r="BR140" s="30"/>
      <c r="BS140" s="30"/>
      <c r="BT140" s="30"/>
      <c r="BU140" s="30"/>
      <c r="BV140" s="30"/>
      <c r="BW140" s="30"/>
      <c r="BX140" s="30"/>
      <c r="BY140" s="30"/>
      <c r="BZ140" s="30"/>
      <c r="CA140" s="30"/>
      <c r="CB140" s="30"/>
      <c r="CC140" s="30"/>
      <c r="CD140" s="30"/>
      <c r="CE140" s="30"/>
      <c r="CF140" s="30"/>
      <c r="CG140" s="30"/>
    </row>
    <row r="141" spans="52:85" ht="12.75">
      <c r="AZ141" s="30"/>
      <c r="BA141" s="30"/>
      <c r="BB141" s="30"/>
      <c r="BC141" s="30"/>
      <c r="BD141" s="30"/>
      <c r="BE141" s="30"/>
      <c r="BF141" s="30"/>
      <c r="BG141" s="30"/>
      <c r="BH141" s="30"/>
      <c r="BI141" s="30"/>
      <c r="BJ141" s="30"/>
      <c r="BK141" s="30"/>
      <c r="BL141" s="55" t="s">
        <v>426</v>
      </c>
      <c r="BM141" s="30"/>
      <c r="BN141" s="30"/>
      <c r="BO141" s="30"/>
      <c r="BP141" s="30"/>
      <c r="BQ141" s="30"/>
      <c r="BR141" s="30"/>
      <c r="BS141" s="30"/>
      <c r="BT141" s="30"/>
      <c r="BU141" s="30"/>
      <c r="BV141" s="30"/>
      <c r="BW141" s="30"/>
      <c r="BX141" s="30"/>
      <c r="BY141" s="30"/>
      <c r="BZ141" s="30"/>
      <c r="CA141" s="30"/>
      <c r="CB141" s="30"/>
      <c r="CC141" s="30"/>
      <c r="CD141" s="30"/>
      <c r="CE141" s="30"/>
      <c r="CF141" s="30"/>
      <c r="CG141" s="30"/>
    </row>
    <row r="142" spans="52:85" ht="12.75">
      <c r="AZ142" s="30"/>
      <c r="BA142" s="30"/>
      <c r="BB142" s="30"/>
      <c r="BC142" s="30"/>
      <c r="BD142" s="30"/>
      <c r="BE142" s="30"/>
      <c r="BF142" s="30"/>
      <c r="BG142" s="30"/>
      <c r="BH142" s="30"/>
      <c r="BI142" s="30"/>
      <c r="BJ142" s="30"/>
      <c r="BK142" s="30"/>
      <c r="BL142" s="54" t="s">
        <v>38</v>
      </c>
      <c r="BM142" s="30"/>
      <c r="BN142" s="30"/>
      <c r="BO142" s="30"/>
      <c r="BP142" s="30"/>
      <c r="BQ142" s="30"/>
      <c r="BR142" s="30"/>
      <c r="BS142" s="30"/>
      <c r="BT142" s="30"/>
      <c r="BU142" s="30"/>
      <c r="BV142" s="30"/>
      <c r="BW142" s="30"/>
      <c r="BX142" s="30"/>
      <c r="BY142" s="30"/>
      <c r="BZ142" s="30"/>
      <c r="CA142" s="30"/>
      <c r="CB142" s="30"/>
      <c r="CC142" s="30"/>
      <c r="CD142" s="30"/>
      <c r="CE142" s="30"/>
      <c r="CF142" s="30"/>
      <c r="CG142" s="30"/>
    </row>
    <row r="143" spans="52:85" ht="12.75">
      <c r="AZ143" s="30"/>
      <c r="BA143" s="30"/>
      <c r="BB143" s="30"/>
      <c r="BC143" s="30"/>
      <c r="BD143" s="30"/>
      <c r="BE143" s="30"/>
      <c r="BF143" s="30"/>
      <c r="BG143" s="30"/>
      <c r="BH143" s="30"/>
      <c r="BI143" s="30"/>
      <c r="BJ143" s="30"/>
      <c r="BK143" s="30"/>
      <c r="BL143" s="55" t="s">
        <v>427</v>
      </c>
      <c r="BM143" s="30"/>
      <c r="BN143" s="30"/>
      <c r="BO143" s="30"/>
      <c r="BP143" s="30"/>
      <c r="BQ143" s="30"/>
      <c r="BR143" s="30"/>
      <c r="BS143" s="30"/>
      <c r="BT143" s="30"/>
      <c r="BU143" s="30"/>
      <c r="BV143" s="30"/>
      <c r="BW143" s="30"/>
      <c r="BX143" s="30"/>
      <c r="BY143" s="30"/>
      <c r="BZ143" s="30"/>
      <c r="CA143" s="30"/>
      <c r="CB143" s="30"/>
      <c r="CC143" s="30"/>
      <c r="CD143" s="30"/>
      <c r="CE143" s="30"/>
      <c r="CF143" s="30"/>
      <c r="CG143" s="30"/>
    </row>
    <row r="144" spans="52:85" ht="12.75">
      <c r="AZ144" s="30"/>
      <c r="BA144" s="30"/>
      <c r="BB144" s="30"/>
      <c r="BC144" s="30"/>
      <c r="BD144" s="30"/>
      <c r="BE144" s="30"/>
      <c r="BF144" s="30"/>
      <c r="BG144" s="30"/>
      <c r="BH144" s="30"/>
      <c r="BI144" s="30"/>
      <c r="BJ144" s="30"/>
      <c r="BK144" s="30"/>
      <c r="BL144" s="54" t="s">
        <v>428</v>
      </c>
      <c r="BM144" s="30"/>
      <c r="BN144" s="30"/>
      <c r="BO144" s="30"/>
      <c r="BP144" s="30"/>
      <c r="BQ144" s="30"/>
      <c r="BR144" s="30"/>
      <c r="BS144" s="30"/>
      <c r="BT144" s="30"/>
      <c r="BU144" s="30"/>
      <c r="BV144" s="30"/>
      <c r="BW144" s="30"/>
      <c r="BX144" s="30"/>
      <c r="BY144" s="30"/>
      <c r="BZ144" s="30"/>
      <c r="CA144" s="30"/>
      <c r="CB144" s="30"/>
      <c r="CC144" s="30"/>
      <c r="CD144" s="30"/>
      <c r="CE144" s="30"/>
      <c r="CF144" s="30"/>
      <c r="CG144" s="30"/>
    </row>
    <row r="145" spans="52:85" ht="12.75">
      <c r="AZ145" s="30"/>
      <c r="BA145" s="30"/>
      <c r="BB145" s="30"/>
      <c r="BC145" s="30"/>
      <c r="BD145" s="30"/>
      <c r="BE145" s="30"/>
      <c r="BF145" s="30"/>
      <c r="BG145" s="30"/>
      <c r="BH145" s="30"/>
      <c r="BI145" s="30"/>
      <c r="BJ145" s="30"/>
      <c r="BK145" s="30"/>
      <c r="BL145" s="54" t="s">
        <v>429</v>
      </c>
      <c r="BM145" s="30"/>
      <c r="BN145" s="30"/>
      <c r="BO145" s="30"/>
      <c r="BP145" s="30"/>
      <c r="BQ145" s="30"/>
      <c r="BR145" s="30"/>
      <c r="BS145" s="30"/>
      <c r="BT145" s="30"/>
      <c r="BU145" s="30"/>
      <c r="BV145" s="30"/>
      <c r="BW145" s="30"/>
      <c r="BX145" s="30"/>
      <c r="BY145" s="30"/>
      <c r="BZ145" s="30"/>
      <c r="CA145" s="30"/>
      <c r="CB145" s="30"/>
      <c r="CC145" s="30"/>
      <c r="CD145" s="30"/>
      <c r="CE145" s="30"/>
      <c r="CF145" s="30"/>
      <c r="CG145" s="30"/>
    </row>
    <row r="146" spans="52:85" ht="12.75">
      <c r="AZ146" s="30"/>
      <c r="BA146" s="30"/>
      <c r="BB146" s="30"/>
      <c r="BC146" s="30"/>
      <c r="BD146" s="30"/>
      <c r="BE146" s="30"/>
      <c r="BF146" s="30"/>
      <c r="BG146" s="30"/>
      <c r="BH146" s="30"/>
      <c r="BI146" s="30"/>
      <c r="BJ146" s="30"/>
      <c r="BK146" s="30"/>
      <c r="BL146" s="54" t="s">
        <v>430</v>
      </c>
      <c r="BM146" s="30"/>
      <c r="BN146" s="30"/>
      <c r="BO146" s="30"/>
      <c r="BP146" s="30"/>
      <c r="BQ146" s="30"/>
      <c r="BR146" s="30"/>
      <c r="BS146" s="30"/>
      <c r="BT146" s="30"/>
      <c r="BU146" s="30"/>
      <c r="BV146" s="30"/>
      <c r="BW146" s="30"/>
      <c r="BX146" s="30"/>
      <c r="BY146" s="30"/>
      <c r="BZ146" s="30"/>
      <c r="CA146" s="30"/>
      <c r="CB146" s="30"/>
      <c r="CC146" s="30"/>
      <c r="CD146" s="30"/>
      <c r="CE146" s="30"/>
      <c r="CF146" s="30"/>
      <c r="CG146" s="30"/>
    </row>
    <row r="147" spans="52:85" ht="12.75">
      <c r="AZ147" s="30"/>
      <c r="BA147" s="30"/>
      <c r="BB147" s="30"/>
      <c r="BC147" s="30"/>
      <c r="BD147" s="30"/>
      <c r="BE147" s="30"/>
      <c r="BF147" s="30"/>
      <c r="BG147" s="30"/>
      <c r="BH147" s="30"/>
      <c r="BI147" s="30"/>
      <c r="BJ147" s="30"/>
      <c r="BK147" s="30"/>
      <c r="BL147" s="54" t="s">
        <v>431</v>
      </c>
      <c r="BM147" s="30"/>
      <c r="BN147" s="30"/>
      <c r="BO147" s="30"/>
      <c r="BP147" s="30"/>
      <c r="BQ147" s="30"/>
      <c r="BR147" s="30"/>
      <c r="BS147" s="30"/>
      <c r="BT147" s="30"/>
      <c r="BU147" s="30"/>
      <c r="BV147" s="30"/>
      <c r="BW147" s="30"/>
      <c r="BX147" s="30"/>
      <c r="BY147" s="30"/>
      <c r="BZ147" s="30"/>
      <c r="CA147" s="30"/>
      <c r="CB147" s="30"/>
      <c r="CC147" s="30"/>
      <c r="CD147" s="30"/>
      <c r="CE147" s="30"/>
      <c r="CF147" s="30"/>
      <c r="CG147" s="30"/>
    </row>
    <row r="148" spans="52:85" ht="12.75">
      <c r="AZ148" s="30"/>
      <c r="BA148" s="30"/>
      <c r="BB148" s="30"/>
      <c r="BC148" s="30"/>
      <c r="BD148" s="30"/>
      <c r="BE148" s="30"/>
      <c r="BF148" s="30"/>
      <c r="BG148" s="30"/>
      <c r="BH148" s="30"/>
      <c r="BI148" s="30"/>
      <c r="BJ148" s="30"/>
      <c r="BK148" s="30"/>
      <c r="BL148" s="54" t="s">
        <v>432</v>
      </c>
      <c r="BM148" s="30"/>
      <c r="BN148" s="30"/>
      <c r="BO148" s="30"/>
      <c r="BP148" s="30"/>
      <c r="BQ148" s="30"/>
      <c r="BR148" s="30"/>
      <c r="BS148" s="30"/>
      <c r="BT148" s="30"/>
      <c r="BU148" s="30"/>
      <c r="BV148" s="30"/>
      <c r="BW148" s="30"/>
      <c r="BX148" s="30"/>
      <c r="BY148" s="30"/>
      <c r="BZ148" s="30"/>
      <c r="CA148" s="30"/>
      <c r="CB148" s="30"/>
      <c r="CC148" s="30"/>
      <c r="CD148" s="30"/>
      <c r="CE148" s="30"/>
      <c r="CF148" s="30"/>
      <c r="CG148" s="30"/>
    </row>
    <row r="149" spans="52:85" ht="12.75">
      <c r="AZ149" s="30"/>
      <c r="BA149" s="30"/>
      <c r="BB149" s="30"/>
      <c r="BC149" s="30"/>
      <c r="BD149" s="30"/>
      <c r="BE149" s="30"/>
      <c r="BF149" s="30"/>
      <c r="BG149" s="30"/>
      <c r="BH149" s="30"/>
      <c r="BI149" s="30"/>
      <c r="BJ149" s="30"/>
      <c r="BK149" s="30"/>
      <c r="BL149" s="54" t="s">
        <v>433</v>
      </c>
      <c r="BM149" s="30"/>
      <c r="BN149" s="30"/>
      <c r="BO149" s="30"/>
      <c r="BP149" s="30"/>
      <c r="BQ149" s="30"/>
      <c r="BR149" s="30"/>
      <c r="BS149" s="30"/>
      <c r="BT149" s="30"/>
      <c r="BU149" s="30"/>
      <c r="BV149" s="30"/>
      <c r="BW149" s="30"/>
      <c r="BX149" s="30"/>
      <c r="BY149" s="30"/>
      <c r="BZ149" s="30"/>
      <c r="CA149" s="30"/>
      <c r="CB149" s="30"/>
      <c r="CC149" s="30"/>
      <c r="CD149" s="30"/>
      <c r="CE149" s="30"/>
      <c r="CF149" s="30"/>
      <c r="CG149" s="30"/>
    </row>
    <row r="150" spans="52:85" ht="12.75">
      <c r="AZ150" s="30"/>
      <c r="BA150" s="30"/>
      <c r="BB150" s="30"/>
      <c r="BC150" s="30"/>
      <c r="BD150" s="30"/>
      <c r="BE150" s="30"/>
      <c r="BF150" s="30"/>
      <c r="BG150" s="30"/>
      <c r="BH150" s="30"/>
      <c r="BI150" s="30"/>
      <c r="BJ150" s="30"/>
      <c r="BK150" s="30"/>
      <c r="BL150" s="54" t="s">
        <v>434</v>
      </c>
      <c r="BM150" s="30"/>
      <c r="BN150" s="30"/>
      <c r="BO150" s="30"/>
      <c r="BP150" s="30"/>
      <c r="BQ150" s="30"/>
      <c r="BR150" s="30"/>
      <c r="BS150" s="30"/>
      <c r="BT150" s="30"/>
      <c r="BU150" s="30"/>
      <c r="BV150" s="30"/>
      <c r="BW150" s="30"/>
      <c r="BX150" s="30"/>
      <c r="BY150" s="30"/>
      <c r="BZ150" s="30"/>
      <c r="CA150" s="30"/>
      <c r="CB150" s="30"/>
      <c r="CC150" s="30"/>
      <c r="CD150" s="30"/>
      <c r="CE150" s="30"/>
      <c r="CF150" s="30"/>
      <c r="CG150" s="30"/>
    </row>
    <row r="151" spans="52:85" ht="12.75">
      <c r="AZ151" s="30"/>
      <c r="BA151" s="30"/>
      <c r="BB151" s="30"/>
      <c r="BC151" s="30"/>
      <c r="BD151" s="30"/>
      <c r="BE151" s="30"/>
      <c r="BF151" s="30"/>
      <c r="BG151" s="30"/>
      <c r="BH151" s="30"/>
      <c r="BI151" s="30"/>
      <c r="BJ151" s="30"/>
      <c r="BK151" s="30"/>
      <c r="BL151" s="55" t="s">
        <v>435</v>
      </c>
      <c r="BM151" s="30"/>
      <c r="BN151" s="30"/>
      <c r="BO151" s="30"/>
      <c r="BP151" s="30"/>
      <c r="BQ151" s="30"/>
      <c r="BR151" s="30"/>
      <c r="BS151" s="30"/>
      <c r="BT151" s="30"/>
      <c r="BU151" s="30"/>
      <c r="BV151" s="30"/>
      <c r="BW151" s="30"/>
      <c r="BX151" s="30"/>
      <c r="BY151" s="30"/>
      <c r="BZ151" s="30"/>
      <c r="CA151" s="30"/>
      <c r="CB151" s="30"/>
      <c r="CC151" s="30"/>
      <c r="CD151" s="30"/>
      <c r="CE151" s="30"/>
      <c r="CF151" s="30"/>
      <c r="CG151" s="30"/>
    </row>
    <row r="152" spans="52:85" ht="12.75">
      <c r="AZ152" s="30"/>
      <c r="BA152" s="30"/>
      <c r="BB152" s="30"/>
      <c r="BC152" s="30"/>
      <c r="BD152" s="30"/>
      <c r="BE152" s="30"/>
      <c r="BF152" s="30"/>
      <c r="BG152" s="30"/>
      <c r="BH152" s="30"/>
      <c r="BI152" s="30"/>
      <c r="BJ152" s="30"/>
      <c r="BK152" s="30"/>
      <c r="BL152" s="54" t="s">
        <v>436</v>
      </c>
      <c r="BM152" s="30"/>
      <c r="BN152" s="30"/>
      <c r="BO152" s="30"/>
      <c r="BP152" s="30"/>
      <c r="BQ152" s="30"/>
      <c r="BR152" s="30"/>
      <c r="BS152" s="30"/>
      <c r="BT152" s="30"/>
      <c r="BU152" s="30"/>
      <c r="BV152" s="30"/>
      <c r="BW152" s="30"/>
      <c r="BX152" s="30"/>
      <c r="BY152" s="30"/>
      <c r="BZ152" s="30"/>
      <c r="CA152" s="30"/>
      <c r="CB152" s="30"/>
      <c r="CC152" s="30"/>
      <c r="CD152" s="30"/>
      <c r="CE152" s="30"/>
      <c r="CF152" s="30"/>
      <c r="CG152" s="30"/>
    </row>
    <row r="153" spans="52:85" ht="12.75">
      <c r="AZ153" s="30"/>
      <c r="BA153" s="30"/>
      <c r="BB153" s="30"/>
      <c r="BC153" s="30"/>
      <c r="BD153" s="30"/>
      <c r="BE153" s="30"/>
      <c r="BF153" s="30"/>
      <c r="BG153" s="30"/>
      <c r="BH153" s="30"/>
      <c r="BI153" s="30"/>
      <c r="BJ153" s="30"/>
      <c r="BK153" s="30"/>
      <c r="BL153" s="54" t="s">
        <v>437</v>
      </c>
      <c r="BM153" s="30"/>
      <c r="BN153" s="30"/>
      <c r="BO153" s="30"/>
      <c r="BP153" s="30"/>
      <c r="BQ153" s="30"/>
      <c r="BR153" s="30"/>
      <c r="BS153" s="30"/>
      <c r="BT153" s="30"/>
      <c r="BU153" s="30"/>
      <c r="BV153" s="30"/>
      <c r="BW153" s="30"/>
      <c r="BX153" s="30"/>
      <c r="BY153" s="30"/>
      <c r="BZ153" s="30"/>
      <c r="CA153" s="30"/>
      <c r="CB153" s="30"/>
      <c r="CC153" s="30"/>
      <c r="CD153" s="30"/>
      <c r="CE153" s="30"/>
      <c r="CF153" s="30"/>
      <c r="CG153" s="30"/>
    </row>
    <row r="154" spans="52:85" ht="12.75">
      <c r="AZ154" s="30"/>
      <c r="BA154" s="30"/>
      <c r="BB154" s="30"/>
      <c r="BC154" s="30"/>
      <c r="BD154" s="30"/>
      <c r="BE154" s="30"/>
      <c r="BF154" s="30"/>
      <c r="BG154" s="30"/>
      <c r="BH154" s="30"/>
      <c r="BI154" s="30"/>
      <c r="BJ154" s="30"/>
      <c r="BK154" s="30"/>
      <c r="BL154" s="54" t="s">
        <v>438</v>
      </c>
      <c r="BM154" s="30"/>
      <c r="BN154" s="30"/>
      <c r="BO154" s="30"/>
      <c r="BP154" s="30"/>
      <c r="BQ154" s="30"/>
      <c r="BR154" s="30"/>
      <c r="BS154" s="30"/>
      <c r="BT154" s="30"/>
      <c r="BU154" s="30"/>
      <c r="BV154" s="30"/>
      <c r="BW154" s="30"/>
      <c r="BX154" s="30"/>
      <c r="BY154" s="30"/>
      <c r="BZ154" s="30"/>
      <c r="CA154" s="30"/>
      <c r="CB154" s="30"/>
      <c r="CC154" s="30"/>
      <c r="CD154" s="30"/>
      <c r="CE154" s="30"/>
      <c r="CF154" s="30"/>
      <c r="CG154" s="30"/>
    </row>
    <row r="155" spans="52:85" ht="12.75">
      <c r="AZ155" s="30"/>
      <c r="BA155" s="30"/>
      <c r="BB155" s="30"/>
      <c r="BC155" s="30"/>
      <c r="BD155" s="30"/>
      <c r="BE155" s="30"/>
      <c r="BF155" s="30"/>
      <c r="BG155" s="30"/>
      <c r="BH155" s="30"/>
      <c r="BI155" s="30"/>
      <c r="BJ155" s="30"/>
      <c r="BK155" s="30"/>
      <c r="BL155" s="54" t="s">
        <v>439</v>
      </c>
      <c r="BM155" s="30"/>
      <c r="BN155" s="30"/>
      <c r="BO155" s="30"/>
      <c r="BP155" s="30"/>
      <c r="BQ155" s="30"/>
      <c r="BR155" s="30"/>
      <c r="BS155" s="30"/>
      <c r="BT155" s="30"/>
      <c r="BU155" s="30"/>
      <c r="BV155" s="30"/>
      <c r="BW155" s="30"/>
      <c r="BX155" s="30"/>
      <c r="BY155" s="30"/>
      <c r="BZ155" s="30"/>
      <c r="CA155" s="30"/>
      <c r="CB155" s="30"/>
      <c r="CC155" s="30"/>
      <c r="CD155" s="30"/>
      <c r="CE155" s="30"/>
      <c r="CF155" s="30"/>
      <c r="CG155" s="30"/>
    </row>
    <row r="156" spans="52:85" ht="12.75">
      <c r="AZ156" s="30"/>
      <c r="BA156" s="30"/>
      <c r="BB156" s="30"/>
      <c r="BC156" s="30"/>
      <c r="BD156" s="30"/>
      <c r="BE156" s="30"/>
      <c r="BF156" s="30"/>
      <c r="BG156" s="30"/>
      <c r="BH156" s="30"/>
      <c r="BI156" s="30"/>
      <c r="BJ156" s="30"/>
      <c r="BK156" s="30"/>
      <c r="BL156" s="54" t="s">
        <v>440</v>
      </c>
      <c r="BM156" s="30"/>
      <c r="BN156" s="30"/>
      <c r="BO156" s="30"/>
      <c r="BP156" s="30"/>
      <c r="BQ156" s="30"/>
      <c r="BR156" s="30"/>
      <c r="BS156" s="30"/>
      <c r="BT156" s="30"/>
      <c r="BU156" s="30"/>
      <c r="BV156" s="30"/>
      <c r="BW156" s="30"/>
      <c r="BX156" s="30"/>
      <c r="BY156" s="30"/>
      <c r="BZ156" s="30"/>
      <c r="CA156" s="30"/>
      <c r="CB156" s="30"/>
      <c r="CC156" s="30"/>
      <c r="CD156" s="30"/>
      <c r="CE156" s="30"/>
      <c r="CF156" s="30"/>
      <c r="CG156" s="30"/>
    </row>
    <row r="157" spans="52:85" ht="12.75">
      <c r="AZ157" s="30"/>
      <c r="BA157" s="30"/>
      <c r="BB157" s="30"/>
      <c r="BC157" s="30"/>
      <c r="BD157" s="30"/>
      <c r="BE157" s="30"/>
      <c r="BF157" s="30"/>
      <c r="BG157" s="30"/>
      <c r="BH157" s="30"/>
      <c r="BI157" s="30"/>
      <c r="BJ157" s="30"/>
      <c r="BK157" s="30"/>
      <c r="BL157" s="54" t="s">
        <v>441</v>
      </c>
      <c r="BM157" s="30"/>
      <c r="BN157" s="30"/>
      <c r="BO157" s="30"/>
      <c r="BP157" s="30"/>
      <c r="BQ157" s="30"/>
      <c r="BR157" s="30"/>
      <c r="BS157" s="30"/>
      <c r="BT157" s="30"/>
      <c r="BU157" s="30"/>
      <c r="BV157" s="30"/>
      <c r="BW157" s="30"/>
      <c r="BX157" s="30"/>
      <c r="BY157" s="30"/>
      <c r="BZ157" s="30"/>
      <c r="CA157" s="30"/>
      <c r="CB157" s="30"/>
      <c r="CC157" s="30"/>
      <c r="CD157" s="30"/>
      <c r="CE157" s="30"/>
      <c r="CF157" s="30"/>
      <c r="CG157" s="30"/>
    </row>
    <row r="158" spans="52:85" ht="12.75">
      <c r="AZ158" s="30"/>
      <c r="BA158" s="30"/>
      <c r="BB158" s="30"/>
      <c r="BC158" s="30"/>
      <c r="BD158" s="30"/>
      <c r="BE158" s="30"/>
      <c r="BF158" s="30"/>
      <c r="BG158" s="30"/>
      <c r="BH158" s="30"/>
      <c r="BI158" s="30"/>
      <c r="BJ158" s="30"/>
      <c r="BK158" s="30"/>
      <c r="BL158" s="54" t="s">
        <v>442</v>
      </c>
      <c r="BM158" s="30"/>
      <c r="BN158" s="30"/>
      <c r="BO158" s="30"/>
      <c r="BP158" s="30"/>
      <c r="BQ158" s="30"/>
      <c r="BR158" s="30"/>
      <c r="BS158" s="30"/>
      <c r="BT158" s="30"/>
      <c r="BU158" s="30"/>
      <c r="BV158" s="30"/>
      <c r="BW158" s="30"/>
      <c r="BX158" s="30"/>
      <c r="BY158" s="30"/>
      <c r="BZ158" s="30"/>
      <c r="CA158" s="30"/>
      <c r="CB158" s="30"/>
      <c r="CC158" s="30"/>
      <c r="CD158" s="30"/>
      <c r="CE158" s="30"/>
      <c r="CF158" s="30"/>
      <c r="CG158" s="30"/>
    </row>
    <row r="159" spans="52:85" ht="12.75">
      <c r="AZ159" s="30"/>
      <c r="BA159" s="30"/>
      <c r="BB159" s="30"/>
      <c r="BC159" s="30"/>
      <c r="BD159" s="30"/>
      <c r="BE159" s="30"/>
      <c r="BF159" s="30"/>
      <c r="BG159" s="30"/>
      <c r="BH159" s="30"/>
      <c r="BI159" s="30"/>
      <c r="BJ159" s="30"/>
      <c r="BK159" s="30"/>
      <c r="BL159" s="54" t="s">
        <v>443</v>
      </c>
      <c r="BM159" s="30"/>
      <c r="BN159" s="30"/>
      <c r="BO159" s="30"/>
      <c r="BP159" s="30"/>
      <c r="BQ159" s="30"/>
      <c r="BR159" s="30"/>
      <c r="BS159" s="30"/>
      <c r="BT159" s="30"/>
      <c r="BU159" s="30"/>
      <c r="BV159" s="30"/>
      <c r="BW159" s="30"/>
      <c r="BX159" s="30"/>
      <c r="BY159" s="30"/>
      <c r="BZ159" s="30"/>
      <c r="CA159" s="30"/>
      <c r="CB159" s="30"/>
      <c r="CC159" s="30"/>
      <c r="CD159" s="30"/>
      <c r="CE159" s="30"/>
      <c r="CF159" s="30"/>
      <c r="CG159" s="30"/>
    </row>
    <row r="160" spans="52:85" ht="12.75">
      <c r="AZ160" s="30"/>
      <c r="BA160" s="30"/>
      <c r="BB160" s="30"/>
      <c r="BC160" s="30"/>
      <c r="BD160" s="30"/>
      <c r="BE160" s="30"/>
      <c r="BF160" s="30"/>
      <c r="BG160" s="30"/>
      <c r="BH160" s="30"/>
      <c r="BI160" s="30"/>
      <c r="BJ160" s="30"/>
      <c r="BK160" s="30"/>
      <c r="BL160" s="54" t="s">
        <v>444</v>
      </c>
      <c r="BM160" s="30"/>
      <c r="BN160" s="30"/>
      <c r="BO160" s="30"/>
      <c r="BP160" s="30"/>
      <c r="BQ160" s="30"/>
      <c r="BR160" s="30"/>
      <c r="BS160" s="30"/>
      <c r="BT160" s="30"/>
      <c r="BU160" s="30"/>
      <c r="BV160" s="30"/>
      <c r="BW160" s="30"/>
      <c r="BX160" s="30"/>
      <c r="BY160" s="30"/>
      <c r="BZ160" s="30"/>
      <c r="CA160" s="30"/>
      <c r="CB160" s="30"/>
      <c r="CC160" s="30"/>
      <c r="CD160" s="30"/>
      <c r="CE160" s="30"/>
      <c r="CF160" s="30"/>
      <c r="CG160" s="30"/>
    </row>
    <row r="161" spans="52:85" ht="12.75">
      <c r="AZ161" s="30"/>
      <c r="BA161" s="30"/>
      <c r="BB161" s="30"/>
      <c r="BC161" s="30"/>
      <c r="BD161" s="30"/>
      <c r="BE161" s="30"/>
      <c r="BF161" s="30"/>
      <c r="BG161" s="30"/>
      <c r="BH161" s="30"/>
      <c r="BI161" s="30"/>
      <c r="BJ161" s="30"/>
      <c r="BK161" s="30"/>
      <c r="BL161" s="54" t="s">
        <v>445</v>
      </c>
      <c r="BM161" s="30"/>
      <c r="BN161" s="30"/>
      <c r="BO161" s="30"/>
      <c r="BP161" s="30"/>
      <c r="BQ161" s="30"/>
      <c r="BR161" s="30"/>
      <c r="BS161" s="30"/>
      <c r="BT161" s="30"/>
      <c r="BU161" s="30"/>
      <c r="BV161" s="30"/>
      <c r="BW161" s="30"/>
      <c r="BX161" s="30"/>
      <c r="BY161" s="30"/>
      <c r="BZ161" s="30"/>
      <c r="CA161" s="30"/>
      <c r="CB161" s="30"/>
      <c r="CC161" s="30"/>
      <c r="CD161" s="30"/>
      <c r="CE161" s="30"/>
      <c r="CF161" s="30"/>
      <c r="CG161" s="30"/>
    </row>
    <row r="162" spans="52:85" ht="12.75">
      <c r="AZ162" s="30"/>
      <c r="BA162" s="30"/>
      <c r="BB162" s="30"/>
      <c r="BC162" s="30"/>
      <c r="BD162" s="30"/>
      <c r="BE162" s="30"/>
      <c r="BF162" s="30"/>
      <c r="BG162" s="30"/>
      <c r="BH162" s="30"/>
      <c r="BI162" s="30"/>
      <c r="BJ162" s="30"/>
      <c r="BK162" s="30"/>
      <c r="BL162" s="54" t="s">
        <v>446</v>
      </c>
      <c r="BM162" s="30"/>
      <c r="BN162" s="30"/>
      <c r="BO162" s="30"/>
      <c r="BP162" s="30"/>
      <c r="BQ162" s="30"/>
      <c r="BR162" s="30"/>
      <c r="BS162" s="30"/>
      <c r="BT162" s="30"/>
      <c r="BU162" s="30"/>
      <c r="BV162" s="30"/>
      <c r="BW162" s="30"/>
      <c r="BX162" s="30"/>
      <c r="BY162" s="30"/>
      <c r="BZ162" s="30"/>
      <c r="CA162" s="30"/>
      <c r="CB162" s="30"/>
      <c r="CC162" s="30"/>
      <c r="CD162" s="30"/>
      <c r="CE162" s="30"/>
      <c r="CF162" s="30"/>
      <c r="CG162" s="30"/>
    </row>
    <row r="163" spans="52:85" ht="12.75">
      <c r="AZ163" s="30"/>
      <c r="BA163" s="30"/>
      <c r="BB163" s="30"/>
      <c r="BC163" s="30"/>
      <c r="BD163" s="30"/>
      <c r="BE163" s="30"/>
      <c r="BF163" s="30"/>
      <c r="BG163" s="30"/>
      <c r="BH163" s="30"/>
      <c r="BI163" s="30"/>
      <c r="BJ163" s="30"/>
      <c r="BK163" s="30"/>
      <c r="BL163" s="54" t="s">
        <v>447</v>
      </c>
      <c r="BM163" s="30"/>
      <c r="BN163" s="30"/>
      <c r="BO163" s="30"/>
      <c r="BP163" s="30"/>
      <c r="BQ163" s="30"/>
      <c r="BR163" s="30"/>
      <c r="BS163" s="30"/>
      <c r="BT163" s="30"/>
      <c r="BU163" s="30"/>
      <c r="BV163" s="30"/>
      <c r="BW163" s="30"/>
      <c r="BX163" s="30"/>
      <c r="BY163" s="30"/>
      <c r="BZ163" s="30"/>
      <c r="CA163" s="30"/>
      <c r="CB163" s="30"/>
      <c r="CC163" s="30"/>
      <c r="CD163" s="30"/>
      <c r="CE163" s="30"/>
      <c r="CF163" s="30"/>
      <c r="CG163" s="30"/>
    </row>
    <row r="164" spans="52:85" ht="12.75">
      <c r="AZ164" s="30"/>
      <c r="BA164" s="30"/>
      <c r="BB164" s="30"/>
      <c r="BC164" s="30"/>
      <c r="BD164" s="30"/>
      <c r="BE164" s="30"/>
      <c r="BF164" s="30"/>
      <c r="BG164" s="30"/>
      <c r="BH164" s="30"/>
      <c r="BI164" s="30"/>
      <c r="BJ164" s="30"/>
      <c r="BK164" s="30"/>
      <c r="BL164" s="54" t="s">
        <v>448</v>
      </c>
      <c r="BM164" s="30"/>
      <c r="BN164" s="30"/>
      <c r="BO164" s="30"/>
      <c r="BP164" s="30"/>
      <c r="BQ164" s="30"/>
      <c r="BR164" s="30"/>
      <c r="BS164" s="30"/>
      <c r="BT164" s="30"/>
      <c r="BU164" s="30"/>
      <c r="BV164" s="30"/>
      <c r="BW164" s="30"/>
      <c r="BX164" s="30"/>
      <c r="BY164" s="30"/>
      <c r="BZ164" s="30"/>
      <c r="CA164" s="30"/>
      <c r="CB164" s="30"/>
      <c r="CC164" s="30"/>
      <c r="CD164" s="30"/>
      <c r="CE164" s="30"/>
      <c r="CF164" s="30"/>
      <c r="CG164" s="30"/>
    </row>
    <row r="165" spans="52:85" ht="12.75">
      <c r="AZ165" s="30"/>
      <c r="BA165" s="30"/>
      <c r="BB165" s="30"/>
      <c r="BC165" s="30"/>
      <c r="BD165" s="30"/>
      <c r="BE165" s="30"/>
      <c r="BF165" s="30"/>
      <c r="BG165" s="30"/>
      <c r="BH165" s="30"/>
      <c r="BI165" s="30"/>
      <c r="BJ165" s="30"/>
      <c r="BK165" s="30"/>
      <c r="BL165" s="54" t="s">
        <v>476</v>
      </c>
      <c r="BM165" s="30"/>
      <c r="BN165" s="30"/>
      <c r="BO165" s="30"/>
      <c r="BP165" s="30"/>
      <c r="BQ165" s="30"/>
      <c r="BR165" s="30"/>
      <c r="BS165" s="30"/>
      <c r="BT165" s="30"/>
      <c r="BU165" s="30"/>
      <c r="BV165" s="30"/>
      <c r="BW165" s="30"/>
      <c r="BX165" s="30"/>
      <c r="BY165" s="30"/>
      <c r="BZ165" s="30"/>
      <c r="CA165" s="30"/>
      <c r="CB165" s="30"/>
      <c r="CC165" s="30"/>
      <c r="CD165" s="30"/>
      <c r="CE165" s="30"/>
      <c r="CF165" s="30"/>
      <c r="CG165" s="30"/>
    </row>
    <row r="166" spans="52:85" ht="12.75">
      <c r="AZ166" s="30"/>
      <c r="BA166" s="30"/>
      <c r="BB166" s="30"/>
      <c r="BC166" s="30"/>
      <c r="BD166" s="30"/>
      <c r="BE166" s="30"/>
      <c r="BF166" s="30"/>
      <c r="BG166" s="30"/>
      <c r="BH166" s="30"/>
      <c r="BI166" s="30"/>
      <c r="BJ166" s="30"/>
      <c r="BK166" s="30"/>
      <c r="BL166" s="54" t="s">
        <v>449</v>
      </c>
      <c r="BM166" s="30"/>
      <c r="BN166" s="30"/>
      <c r="BO166" s="30"/>
      <c r="BP166" s="30"/>
      <c r="BQ166" s="30"/>
      <c r="BR166" s="30"/>
      <c r="BS166" s="30"/>
      <c r="BT166" s="30"/>
      <c r="BU166" s="30"/>
      <c r="BV166" s="30"/>
      <c r="BW166" s="30"/>
      <c r="BX166" s="30"/>
      <c r="BY166" s="30"/>
      <c r="BZ166" s="30"/>
      <c r="CA166" s="30"/>
      <c r="CB166" s="30"/>
      <c r="CC166" s="30"/>
      <c r="CD166" s="30"/>
      <c r="CE166" s="30"/>
      <c r="CF166" s="30"/>
      <c r="CG166" s="30"/>
    </row>
    <row r="167" spans="52:85" ht="12.75">
      <c r="AZ167" s="30"/>
      <c r="BA167" s="30"/>
      <c r="BB167" s="30"/>
      <c r="BC167" s="30"/>
      <c r="BD167" s="30"/>
      <c r="BE167" s="30"/>
      <c r="BF167" s="30"/>
      <c r="BG167" s="30"/>
      <c r="BH167" s="30"/>
      <c r="BI167" s="30"/>
      <c r="BJ167" s="30"/>
      <c r="BK167" s="30"/>
      <c r="BL167" s="54" t="s">
        <v>450</v>
      </c>
      <c r="BM167" s="30"/>
      <c r="BN167" s="30"/>
      <c r="BO167" s="30"/>
      <c r="BP167" s="30"/>
      <c r="BQ167" s="30"/>
      <c r="BR167" s="30"/>
      <c r="BS167" s="30"/>
      <c r="BT167" s="30"/>
      <c r="BU167" s="30"/>
      <c r="BV167" s="30"/>
      <c r="BW167" s="30"/>
      <c r="BX167" s="30"/>
      <c r="BY167" s="30"/>
      <c r="BZ167" s="30"/>
      <c r="CA167" s="30"/>
      <c r="CB167" s="30"/>
      <c r="CC167" s="30"/>
      <c r="CD167" s="30"/>
      <c r="CE167" s="30"/>
      <c r="CF167" s="30"/>
      <c r="CG167" s="30"/>
    </row>
    <row r="168" spans="52:85" ht="12.75">
      <c r="AZ168" s="30"/>
      <c r="BA168" s="30"/>
      <c r="BB168" s="30"/>
      <c r="BC168" s="30"/>
      <c r="BD168" s="30"/>
      <c r="BE168" s="30"/>
      <c r="BF168" s="30"/>
      <c r="BG168" s="30"/>
      <c r="BH168" s="30"/>
      <c r="BI168" s="30"/>
      <c r="BJ168" s="30"/>
      <c r="BK168" s="30"/>
      <c r="BL168" s="54" t="s">
        <v>451</v>
      </c>
      <c r="BM168" s="30"/>
      <c r="BN168" s="30"/>
      <c r="BO168" s="30"/>
      <c r="BP168" s="30"/>
      <c r="BQ168" s="30"/>
      <c r="BR168" s="30"/>
      <c r="BS168" s="30"/>
      <c r="BT168" s="30"/>
      <c r="BU168" s="30"/>
      <c r="BV168" s="30"/>
      <c r="BW168" s="30"/>
      <c r="BX168" s="30"/>
      <c r="BY168" s="30"/>
      <c r="BZ168" s="30"/>
      <c r="CA168" s="30"/>
      <c r="CB168" s="30"/>
      <c r="CC168" s="30"/>
      <c r="CD168" s="30"/>
      <c r="CE168" s="30"/>
      <c r="CF168" s="30"/>
      <c r="CG168" s="30"/>
    </row>
    <row r="169" spans="52:85" ht="12.75">
      <c r="AZ169" s="30"/>
      <c r="BA169" s="30"/>
      <c r="BB169" s="30"/>
      <c r="BC169" s="30"/>
      <c r="BD169" s="30"/>
      <c r="BE169" s="30"/>
      <c r="BF169" s="30"/>
      <c r="BG169" s="30"/>
      <c r="BH169" s="30"/>
      <c r="BI169" s="30"/>
      <c r="BJ169" s="30"/>
      <c r="BK169" s="30"/>
      <c r="BL169" s="54" t="s">
        <v>477</v>
      </c>
      <c r="BM169" s="30"/>
      <c r="BN169" s="30"/>
      <c r="BO169" s="30"/>
      <c r="BP169" s="30"/>
      <c r="BQ169" s="30"/>
      <c r="BR169" s="30"/>
      <c r="BS169" s="30"/>
      <c r="BT169" s="30"/>
      <c r="BU169" s="30"/>
      <c r="BV169" s="30"/>
      <c r="BW169" s="30"/>
      <c r="BX169" s="30"/>
      <c r="BY169" s="30"/>
      <c r="BZ169" s="30"/>
      <c r="CA169" s="30"/>
      <c r="CB169" s="30"/>
      <c r="CC169" s="30"/>
      <c r="CD169" s="30"/>
      <c r="CE169" s="30"/>
      <c r="CF169" s="30"/>
      <c r="CG169" s="30"/>
    </row>
    <row r="170" spans="52:85" ht="12.75">
      <c r="AZ170" s="30"/>
      <c r="BA170" s="30"/>
      <c r="BB170" s="30"/>
      <c r="BC170" s="30"/>
      <c r="BD170" s="30"/>
      <c r="BE170" s="30"/>
      <c r="BF170" s="30"/>
      <c r="BG170" s="30"/>
      <c r="BH170" s="30"/>
      <c r="BI170" s="30"/>
      <c r="BJ170" s="30"/>
      <c r="BK170" s="30"/>
      <c r="BL170" s="55" t="s">
        <v>452</v>
      </c>
      <c r="BM170" s="30"/>
      <c r="BN170" s="30"/>
      <c r="BO170" s="30"/>
      <c r="BP170" s="30"/>
      <c r="BQ170" s="30"/>
      <c r="BR170" s="30"/>
      <c r="BS170" s="30"/>
      <c r="BT170" s="30"/>
      <c r="BU170" s="30"/>
      <c r="BV170" s="30"/>
      <c r="BW170" s="30"/>
      <c r="BX170" s="30"/>
      <c r="BY170" s="30"/>
      <c r="BZ170" s="30"/>
      <c r="CA170" s="30"/>
      <c r="CB170" s="30"/>
      <c r="CC170" s="30"/>
      <c r="CD170" s="30"/>
      <c r="CE170" s="30"/>
      <c r="CF170" s="30"/>
      <c r="CG170" s="30"/>
    </row>
    <row r="171" spans="52:85" ht="12.75">
      <c r="AZ171" s="30"/>
      <c r="BA171" s="30"/>
      <c r="BB171" s="30"/>
      <c r="BC171" s="30"/>
      <c r="BD171" s="30"/>
      <c r="BE171" s="30"/>
      <c r="BF171" s="30"/>
      <c r="BG171" s="30"/>
      <c r="BH171" s="30"/>
      <c r="BI171" s="30"/>
      <c r="BJ171" s="30"/>
      <c r="BK171" s="30"/>
      <c r="BL171" s="54" t="s">
        <v>453</v>
      </c>
      <c r="BM171" s="30"/>
      <c r="BN171" s="30"/>
      <c r="BO171" s="30"/>
      <c r="BP171" s="30"/>
      <c r="BQ171" s="30"/>
      <c r="BR171" s="30"/>
      <c r="BS171" s="30"/>
      <c r="BT171" s="30"/>
      <c r="BU171" s="30"/>
      <c r="BV171" s="30"/>
      <c r="BW171" s="30"/>
      <c r="BX171" s="30"/>
      <c r="BY171" s="30"/>
      <c r="BZ171" s="30"/>
      <c r="CA171" s="30"/>
      <c r="CB171" s="30"/>
      <c r="CC171" s="30"/>
      <c r="CD171" s="30"/>
      <c r="CE171" s="30"/>
      <c r="CF171" s="30"/>
      <c r="CG171" s="30"/>
    </row>
    <row r="172" spans="52:85" ht="12.75">
      <c r="AZ172" s="30"/>
      <c r="BA172" s="30"/>
      <c r="BB172" s="30"/>
      <c r="BC172" s="30"/>
      <c r="BD172" s="30"/>
      <c r="BE172" s="30"/>
      <c r="BF172" s="30"/>
      <c r="BG172" s="30"/>
      <c r="BH172" s="30"/>
      <c r="BI172" s="30"/>
      <c r="BJ172" s="30"/>
      <c r="BK172" s="30"/>
      <c r="BL172" s="54" t="s">
        <v>454</v>
      </c>
      <c r="BM172" s="30"/>
      <c r="BN172" s="30"/>
      <c r="BO172" s="30"/>
      <c r="BP172" s="30"/>
      <c r="BQ172" s="30"/>
      <c r="BR172" s="30"/>
      <c r="BS172" s="30"/>
      <c r="BT172" s="30"/>
      <c r="BU172" s="30"/>
      <c r="BV172" s="30"/>
      <c r="BW172" s="30"/>
      <c r="BX172" s="30"/>
      <c r="BY172" s="30"/>
      <c r="BZ172" s="30"/>
      <c r="CA172" s="30"/>
      <c r="CB172" s="30"/>
      <c r="CC172" s="30"/>
      <c r="CD172" s="30"/>
      <c r="CE172" s="30"/>
      <c r="CF172" s="30"/>
      <c r="CG172" s="30"/>
    </row>
    <row r="173" spans="52:85" ht="12.75">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row>
    <row r="174" spans="52:85" ht="12.75">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row>
    <row r="175" spans="52:85" ht="12.75">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row>
    <row r="176" spans="52:85" ht="12.75">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row>
    <row r="177" spans="52:85" ht="12.75">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row>
    <row r="178" spans="52:85" ht="12.75">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c r="CE178" s="30"/>
      <c r="CF178" s="30"/>
      <c r="CG178" s="30"/>
    </row>
    <row r="179" spans="52:85" ht="12.75">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row>
    <row r="180" spans="52:85" ht="12.75"/>
    <row r="181" spans="52:85" ht="12.75"/>
    <row r="182" spans="52:85" ht="12.75"/>
    <row r="183" spans="52:85" ht="12.75"/>
    <row r="184" spans="52:85" ht="12.75"/>
    <row r="185" spans="52:85" ht="12.75"/>
    <row r="186" spans="52:85" ht="12.75"/>
    <row r="187" spans="52:85" ht="12.75"/>
    <row r="188" spans="52:85" ht="12.75"/>
    <row r="189" spans="52:85" ht="12.75"/>
    <row r="190" spans="52:85" ht="12.75"/>
    <row r="191" spans="52:85" ht="12.75"/>
    <row r="192" spans="52:85"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ht="12.75"/>
    <row r="434" ht="12.75"/>
    <row r="435" ht="12.75"/>
    <row r="436" ht="12.75"/>
    <row r="437" ht="12.75"/>
    <row r="438" ht="12.75"/>
    <row r="439" ht="12.75"/>
    <row r="440" ht="12.75"/>
    <row r="441" ht="12.75"/>
    <row r="442" ht="12.75"/>
    <row r="443" ht="12.75"/>
    <row r="444" ht="12.75"/>
    <row r="445" ht="12.75"/>
    <row r="446" ht="12.75"/>
    <row r="447" ht="12.75"/>
    <row r="448" ht="12.75"/>
    <row r="449" ht="12.75"/>
    <row r="450" ht="12.75"/>
    <row r="451" ht="12.75"/>
    <row r="452" ht="12.75"/>
    <row r="453" ht="12.75"/>
    <row r="454" ht="12.75"/>
    <row r="455" ht="12.75"/>
    <row r="456" ht="12.75"/>
    <row r="457" ht="12.75"/>
    <row r="458" ht="12.75"/>
    <row r="459" ht="12.75"/>
    <row r="460" ht="12.75"/>
    <row r="461" ht="12.75"/>
    <row r="462" ht="12.75"/>
    <row r="463" ht="12.75"/>
    <row r="464" ht="12.75"/>
    <row r="465" ht="12.75"/>
    <row r="466" ht="12.75"/>
    <row r="467" ht="12.75"/>
    <row r="468" ht="12.75"/>
    <row r="469" ht="12.75"/>
    <row r="470" ht="12.75"/>
    <row r="471" ht="12.75"/>
    <row r="472" ht="12.75"/>
    <row r="473" ht="12.75"/>
    <row r="474" ht="12.75"/>
    <row r="475" ht="12.75"/>
    <row r="476" ht="12.75"/>
    <row r="477" ht="12.75"/>
    <row r="478" ht="12.75"/>
    <row r="479" ht="12.75"/>
    <row r="480" ht="12.75"/>
    <row r="481" ht="12.75"/>
    <row r="482" ht="12.75"/>
    <row r="483" ht="12.75"/>
    <row r="484" ht="12.75"/>
    <row r="485" ht="12.75"/>
    <row r="486" ht="12.75"/>
    <row r="487" ht="12.75"/>
    <row r="488" ht="12.75"/>
    <row r="489" ht="12.75"/>
    <row r="490" ht="12.75"/>
    <row r="491" ht="12.75"/>
    <row r="492" ht="12.75"/>
    <row r="493" ht="12.75"/>
    <row r="494" ht="12.75"/>
    <row r="495" ht="12.75"/>
    <row r="496" ht="12.75"/>
    <row r="497" ht="12.75"/>
    <row r="498" ht="12.75"/>
    <row r="499" ht="12.75"/>
    <row r="500" ht="12.75"/>
    <row r="501" ht="12.75"/>
    <row r="502" ht="12.75"/>
    <row r="503" ht="12.75"/>
    <row r="504" ht="12.75"/>
    <row r="505" ht="12.75"/>
    <row r="506" ht="12.75"/>
    <row r="507" ht="12.75"/>
    <row r="508" ht="12.75"/>
    <row r="509" ht="12.75"/>
    <row r="510" ht="12.75"/>
    <row r="511" ht="12.75"/>
    <row r="512" ht="12.75"/>
    <row r="513" ht="12.75"/>
    <row r="514" ht="12.75"/>
    <row r="515" ht="12.75"/>
    <row r="516" ht="12.75"/>
    <row r="517" ht="12.75"/>
    <row r="518" ht="12.75"/>
    <row r="519" ht="12.75"/>
    <row r="520" ht="12.75"/>
    <row r="521" ht="12.75"/>
    <row r="522" ht="12.75"/>
    <row r="523" ht="12.75"/>
    <row r="524" ht="12.75"/>
    <row r="525" ht="12.75"/>
    <row r="526" ht="12.75"/>
    <row r="527" ht="12.75"/>
    <row r="528" ht="12.75"/>
    <row r="529" ht="12.75"/>
    <row r="530" ht="12.75"/>
    <row r="531" ht="12.75"/>
    <row r="532" ht="12.75"/>
    <row r="533" ht="12.75"/>
    <row r="534" ht="12.75"/>
    <row r="535" ht="12.75"/>
    <row r="536" ht="12.75"/>
    <row r="537" ht="12.75"/>
    <row r="538" ht="12.75"/>
    <row r="539" ht="12.75"/>
    <row r="540" ht="12.75"/>
    <row r="541" ht="12.75"/>
    <row r="542" ht="12.75"/>
    <row r="543" ht="12.75"/>
    <row r="544" ht="12.75"/>
    <row r="545" ht="12.75"/>
    <row r="546" ht="12.75"/>
    <row r="547" ht="12.75"/>
    <row r="548" ht="12.75"/>
    <row r="549" ht="12.75"/>
    <row r="550" ht="12.75"/>
    <row r="551" ht="12.75"/>
    <row r="552" ht="12.75"/>
    <row r="553" ht="12.75"/>
    <row r="554" ht="12.75"/>
    <row r="555" ht="12.75"/>
    <row r="556" ht="12.75"/>
    <row r="557" ht="12.75"/>
    <row r="558" ht="12.75"/>
    <row r="559" ht="12.75"/>
    <row r="560" ht="12.75"/>
    <row r="561" ht="12.75"/>
    <row r="562" ht="12.75"/>
    <row r="563" ht="12.75"/>
    <row r="564" ht="12.75"/>
    <row r="565" ht="12.75"/>
    <row r="566" ht="12.75"/>
    <row r="567" ht="12.75"/>
    <row r="568" ht="12.75"/>
    <row r="569" ht="12.75"/>
    <row r="570" ht="12.75"/>
    <row r="571" ht="12.75"/>
    <row r="572" ht="12.75"/>
    <row r="573" ht="12.75"/>
    <row r="574" ht="12.75"/>
    <row r="575" ht="12.75"/>
    <row r="576" ht="12.75"/>
    <row r="577" ht="12.75"/>
    <row r="578" ht="12.75"/>
    <row r="579" ht="12.75"/>
    <row r="580" ht="12.75"/>
    <row r="581" ht="12.75"/>
    <row r="582" ht="12.75"/>
    <row r="583" ht="12.75"/>
    <row r="584" ht="12.75"/>
    <row r="585" ht="12.75"/>
    <row r="586" ht="12.75"/>
    <row r="587" ht="12.75"/>
    <row r="588" ht="12.75"/>
    <row r="589" ht="12.75"/>
    <row r="590" ht="12.75"/>
    <row r="591" ht="12.75"/>
    <row r="592" ht="12.75"/>
    <row r="593" ht="12.75"/>
    <row r="594" ht="12.75"/>
    <row r="595" ht="12.75"/>
    <row r="596" ht="12.75"/>
    <row r="597" ht="12.75"/>
    <row r="598" ht="12.75"/>
    <row r="599" ht="12.75"/>
    <row r="600" ht="12.75"/>
    <row r="601" ht="12.75"/>
    <row r="602" ht="12.75"/>
    <row r="603" ht="12.75"/>
    <row r="604" ht="12.75"/>
    <row r="605" ht="12.75"/>
    <row r="606" ht="12.75"/>
    <row r="607" ht="12.75"/>
    <row r="608" ht="12.75"/>
    <row r="609" ht="12.75"/>
    <row r="610" ht="12.75"/>
    <row r="611" ht="12.75"/>
    <row r="612" ht="12.75"/>
    <row r="613" ht="12.75"/>
    <row r="614" ht="12.75"/>
    <row r="615" ht="12.75"/>
    <row r="616" ht="12.75"/>
    <row r="617" ht="12.75"/>
    <row r="618" ht="12.75"/>
    <row r="619" ht="12.75"/>
    <row r="620" ht="12.75"/>
    <row r="621" ht="12.75"/>
    <row r="622" ht="12.75"/>
    <row r="623" ht="12.75"/>
    <row r="624" ht="12.75"/>
    <row r="625" ht="12.75"/>
    <row r="626" ht="12.75"/>
    <row r="627" ht="12.75"/>
    <row r="628" ht="12.75"/>
    <row r="629" ht="12.75"/>
    <row r="630" ht="12.75"/>
    <row r="631" ht="12.75"/>
    <row r="632" ht="12.75"/>
    <row r="633" ht="12.75"/>
    <row r="634" ht="12.75"/>
    <row r="635" ht="12.75"/>
    <row r="636" ht="12.75"/>
    <row r="637" ht="12.75"/>
    <row r="638" ht="12.75"/>
    <row r="639" ht="12.75"/>
    <row r="640" ht="12.75"/>
    <row r="641" ht="12.75"/>
    <row r="642" ht="12.75"/>
    <row r="643" ht="12.75"/>
    <row r="644" ht="12.75"/>
    <row r="645" ht="12.75"/>
    <row r="646" ht="12.75"/>
    <row r="647" ht="12.75"/>
    <row r="648" ht="12.75"/>
    <row r="649" ht="12.75"/>
    <row r="650" ht="12.75"/>
    <row r="651" ht="12.75"/>
    <row r="652" ht="12.75"/>
    <row r="653" ht="12.75"/>
    <row r="654" ht="12.75"/>
    <row r="655" ht="12.75"/>
    <row r="656" ht="12.75"/>
    <row r="657" ht="12.75"/>
    <row r="658" ht="12.75"/>
    <row r="659" ht="12.75"/>
    <row r="660" ht="12.75"/>
    <row r="661" ht="12.75"/>
    <row r="662" ht="12.75"/>
    <row r="663" ht="12.75"/>
    <row r="664" ht="12.75"/>
    <row r="665" ht="12.75"/>
    <row r="666" ht="12.75"/>
    <row r="667" ht="12.75"/>
    <row r="668" ht="12.75"/>
    <row r="669" ht="12.75"/>
    <row r="670" ht="12.75"/>
    <row r="671" ht="12.75"/>
    <row r="672" ht="12.75"/>
    <row r="673" ht="12.75"/>
    <row r="674" ht="12.75"/>
    <row r="675" ht="12.75"/>
    <row r="676" ht="12.75"/>
    <row r="677" ht="12.75"/>
    <row r="678" ht="12.75"/>
    <row r="679" ht="12.75"/>
    <row r="680" ht="12.75"/>
    <row r="681" ht="12.75"/>
    <row r="682" ht="12.75"/>
    <row r="683" ht="12.75"/>
    <row r="684" ht="12.75"/>
    <row r="685" ht="12.75"/>
    <row r="686" ht="12.75"/>
    <row r="687" ht="12.75"/>
    <row r="688" ht="12.75"/>
    <row r="689" ht="12.75"/>
    <row r="690" ht="12.75"/>
    <row r="691" ht="12.75"/>
    <row r="692" ht="12.75"/>
    <row r="693" ht="12.75"/>
    <row r="694" ht="12.75"/>
    <row r="695" ht="12.75"/>
    <row r="696" ht="12.75"/>
    <row r="697" ht="12.75"/>
    <row r="698" ht="12.75"/>
    <row r="699" ht="12.75"/>
    <row r="700" ht="12.75"/>
    <row r="701" ht="12.75"/>
    <row r="702" ht="12.75"/>
    <row r="703" ht="12.75"/>
    <row r="704" ht="12.75"/>
    <row r="705" ht="12.75"/>
    <row r="706" ht="12.75"/>
    <row r="707" ht="12.75"/>
    <row r="708" ht="12.75"/>
    <row r="709" ht="12.75"/>
    <row r="710" ht="12.75"/>
    <row r="711" ht="12.75"/>
    <row r="712" ht="12.75"/>
    <row r="713" ht="12.75"/>
    <row r="714" ht="12.75"/>
    <row r="715" ht="12.75"/>
    <row r="716" ht="12.75"/>
    <row r="717" ht="12.75"/>
    <row r="718" ht="12.75"/>
    <row r="719" ht="12.75"/>
    <row r="720" ht="12.75"/>
    <row r="721" ht="12.75"/>
    <row r="722" ht="12.75"/>
    <row r="723" ht="12.75"/>
    <row r="724" ht="12.75"/>
    <row r="725" ht="12.75"/>
    <row r="726" ht="12.75"/>
    <row r="727" ht="12.75"/>
    <row r="728" ht="12.75"/>
    <row r="729" ht="12.75"/>
    <row r="730" ht="12.75"/>
    <row r="731" ht="12.75"/>
    <row r="732" ht="12.75"/>
    <row r="733" ht="12.75"/>
    <row r="734" ht="12.75"/>
    <row r="735" ht="12.75"/>
    <row r="736" ht="12.75"/>
    <row r="737" ht="12.75"/>
    <row r="738" ht="12.75"/>
    <row r="739" ht="12.75"/>
    <row r="740" ht="12.75"/>
    <row r="741" ht="12.75"/>
    <row r="742" ht="12.75"/>
    <row r="743" ht="12.75"/>
    <row r="744" ht="12.75"/>
    <row r="745" ht="12.75"/>
    <row r="746" ht="12.75"/>
    <row r="747" ht="12.75"/>
    <row r="748" ht="12.75"/>
    <row r="749" ht="12.75"/>
    <row r="750" ht="12.75"/>
    <row r="751" ht="12.75"/>
    <row r="752" ht="12.75"/>
    <row r="753" ht="12.75"/>
    <row r="754" ht="12.75"/>
    <row r="755" ht="12.75"/>
    <row r="756" ht="12.75"/>
    <row r="757" ht="12.75"/>
    <row r="758" ht="12.75"/>
    <row r="759" ht="12.75"/>
    <row r="760" ht="12.75"/>
    <row r="761" ht="12.75"/>
    <row r="762" ht="12.75"/>
    <row r="763" ht="12.75"/>
    <row r="764" ht="12.75"/>
    <row r="765" ht="12.75"/>
    <row r="766" ht="12.75"/>
    <row r="767" ht="12.75"/>
    <row r="768" ht="12.75"/>
    <row r="769" ht="12.75"/>
    <row r="770" ht="12.75"/>
    <row r="771" ht="12.75"/>
    <row r="772" ht="12.75"/>
    <row r="773" ht="12.75"/>
    <row r="774" ht="12.75"/>
    <row r="775" ht="12.75"/>
    <row r="776" ht="12.75"/>
    <row r="777" ht="12.75"/>
    <row r="778" ht="12.75"/>
    <row r="779" ht="12.75"/>
    <row r="780" ht="12.75"/>
    <row r="781" ht="12.75"/>
    <row r="782" ht="12.75"/>
    <row r="783" ht="12.75"/>
    <row r="784" ht="12.75"/>
    <row r="785" ht="12.75"/>
    <row r="786" ht="12.75"/>
    <row r="787" ht="12.75"/>
    <row r="788" ht="12.75"/>
    <row r="789" ht="12.75"/>
    <row r="790" ht="12.75"/>
    <row r="791" ht="12.75"/>
    <row r="792" ht="12.75"/>
    <row r="793" ht="12.75"/>
    <row r="794" ht="12.75"/>
    <row r="795" ht="12.75"/>
    <row r="796" ht="12.75"/>
    <row r="797" ht="12.75"/>
    <row r="798" ht="12.75"/>
    <row r="799" ht="12.75"/>
    <row r="800" ht="12.75"/>
    <row r="801" ht="12.75"/>
    <row r="802" ht="12.75"/>
    <row r="803" ht="12.75"/>
    <row r="804" ht="12.75"/>
    <row r="805" ht="12.75"/>
    <row r="806" ht="12.75"/>
    <row r="807" ht="12.75"/>
    <row r="808" ht="12.75"/>
    <row r="809" ht="12.75"/>
    <row r="810" ht="12.75"/>
    <row r="811" ht="12.75"/>
    <row r="812" ht="12.75"/>
    <row r="813" ht="12.75"/>
    <row r="814" ht="12.75"/>
    <row r="815" ht="12.75"/>
    <row r="816" ht="12.75"/>
    <row r="817" ht="12.75"/>
    <row r="818" ht="12.75"/>
    <row r="819" ht="12.75"/>
    <row r="820" ht="12.75"/>
    <row r="821" ht="12.75"/>
    <row r="822" ht="12.75"/>
    <row r="823" ht="12.75"/>
    <row r="824" ht="12.75"/>
    <row r="825" ht="12.75"/>
    <row r="826" ht="12.75"/>
    <row r="827" ht="12.75"/>
    <row r="828" ht="12.75"/>
    <row r="829" ht="12.75"/>
    <row r="830" ht="12.75"/>
    <row r="831" ht="12.75"/>
    <row r="832" ht="12.75"/>
    <row r="833" ht="12.75"/>
    <row r="834" ht="12.75"/>
    <row r="835" ht="12.75"/>
    <row r="836" ht="12.75"/>
    <row r="837" ht="12.75"/>
    <row r="838" ht="12.75"/>
    <row r="839" ht="12.75"/>
    <row r="840" ht="12.75"/>
    <row r="841" ht="12.75"/>
    <row r="842" ht="12.75"/>
    <row r="843" ht="12.75"/>
    <row r="844" ht="12.75"/>
    <row r="845" ht="12.75"/>
    <row r="846" ht="12.75"/>
    <row r="847" ht="12.75"/>
    <row r="848" ht="12.75"/>
    <row r="849" ht="12.75"/>
    <row r="850" ht="12.75"/>
    <row r="851" ht="12.75"/>
    <row r="852" ht="12.75"/>
    <row r="853" ht="12.75"/>
    <row r="854" ht="12.75"/>
    <row r="855" ht="12.75"/>
    <row r="856" ht="12.75"/>
    <row r="857" ht="12.75"/>
    <row r="858" ht="12.75"/>
    <row r="859" ht="12.75"/>
    <row r="860" ht="12.75"/>
    <row r="861" ht="12.75"/>
    <row r="862" ht="12.75"/>
    <row r="863" ht="12.75"/>
    <row r="864" ht="12.75"/>
    <row r="865" ht="12.75"/>
    <row r="866" ht="12.75"/>
    <row r="867" ht="12.75"/>
    <row r="868" ht="12.75"/>
    <row r="869" ht="12.75"/>
    <row r="870" ht="12.75"/>
    <row r="871" ht="12.75"/>
    <row r="872" ht="12.75"/>
    <row r="873" ht="12.75"/>
    <row r="874" ht="12.75"/>
    <row r="875" ht="12.75"/>
    <row r="876" ht="12.75"/>
    <row r="877" ht="12.75"/>
    <row r="878" ht="12.75"/>
    <row r="879" ht="12.75"/>
    <row r="880" ht="12.75"/>
    <row r="881" ht="12.75"/>
    <row r="882" ht="12.75"/>
    <row r="883" ht="12.75"/>
    <row r="884" ht="12.75"/>
    <row r="885" ht="12.75"/>
    <row r="886" ht="12.75"/>
    <row r="887" ht="12.75"/>
    <row r="888" ht="12.75"/>
    <row r="889" ht="12.75"/>
    <row r="890" ht="12.75"/>
    <row r="891" ht="12.75"/>
    <row r="892" ht="12.75"/>
    <row r="893" ht="12.75"/>
    <row r="894" ht="12.75"/>
    <row r="895" ht="12.75"/>
    <row r="896" ht="12.75"/>
    <row r="897" ht="12.75"/>
    <row r="898" ht="12.75"/>
    <row r="899" ht="12.75"/>
    <row r="900" ht="12.75"/>
    <row r="901" ht="12.75"/>
    <row r="902" ht="12.75"/>
    <row r="903" ht="12.75"/>
    <row r="904" ht="12.75"/>
    <row r="905" ht="12.75"/>
    <row r="906" ht="12.75"/>
    <row r="907" ht="12.75"/>
    <row r="908" ht="12.75"/>
    <row r="909" ht="12.75"/>
    <row r="910" ht="12.75"/>
    <row r="911" ht="12.75"/>
    <row r="912" ht="12.75"/>
    <row r="913" ht="12.75"/>
    <row r="914" ht="12.75"/>
    <row r="915" ht="12.75"/>
    <row r="916" ht="12.75"/>
    <row r="917" ht="12.75"/>
    <row r="918" ht="12.75"/>
    <row r="919" ht="12.75"/>
    <row r="920" ht="12.75"/>
    <row r="921" ht="12.75"/>
    <row r="922" ht="12.75"/>
    <row r="923" ht="12.75"/>
    <row r="924" ht="12.75"/>
    <row r="925" ht="12.75"/>
    <row r="926" ht="12.75"/>
    <row r="927" ht="12.75"/>
    <row r="928" ht="12.75"/>
    <row r="929" ht="12.75"/>
    <row r="930" ht="12.75"/>
    <row r="931" ht="12.75"/>
    <row r="932" ht="12.75"/>
    <row r="933" ht="12.75"/>
    <row r="934" ht="12.75"/>
    <row r="935" ht="12.75"/>
    <row r="936" ht="12.75"/>
    <row r="937" ht="12.75"/>
    <row r="938" ht="12.75"/>
    <row r="939" ht="12.75"/>
    <row r="940" ht="12.75"/>
    <row r="941" ht="12.75"/>
    <row r="942" ht="12.75"/>
    <row r="943" ht="12.75"/>
    <row r="944" ht="12.75"/>
    <row r="945" ht="12.75"/>
    <row r="946" ht="12.75"/>
    <row r="947" ht="12.75"/>
    <row r="948" ht="12.75"/>
    <row r="949" ht="12.75"/>
    <row r="950" ht="12.75"/>
    <row r="951" ht="12.75"/>
    <row r="952" ht="12.75"/>
    <row r="953" ht="12.75"/>
    <row r="954" ht="12.75"/>
    <row r="955" ht="12.75"/>
    <row r="956" ht="12.75"/>
    <row r="957" ht="12.75"/>
    <row r="958" ht="12.75"/>
    <row r="959" ht="12.75"/>
    <row r="960" ht="12.75"/>
    <row r="961" ht="12.75"/>
    <row r="962" ht="12.75"/>
    <row r="963" ht="12.75"/>
    <row r="964" ht="12.75"/>
    <row r="965" ht="12.75"/>
    <row r="966" ht="12.75"/>
    <row r="967" ht="12.75"/>
    <row r="968" ht="12.75"/>
    <row r="969" ht="12.75"/>
    <row r="970" ht="12.75"/>
    <row r="971" ht="12.75"/>
    <row r="972" ht="12.75"/>
    <row r="973" ht="12.75"/>
    <row r="974" ht="12.75"/>
    <row r="975" ht="12.75"/>
    <row r="976" ht="12.75"/>
    <row r="977" ht="12.75"/>
    <row r="978" ht="12.75"/>
    <row r="979" ht="12.75"/>
  </sheetData>
  <phoneticPr fontId="41" type="noConversion"/>
  <dataValidations count="3">
    <dataValidation type="textLength" showInputMessage="1" showErrorMessage="1" sqref="T5:T14">
      <formula1>0</formula1>
      <formula2>150</formula2>
    </dataValidation>
    <dataValidation type="list" allowBlank="1" showInputMessage="1" showErrorMessage="1" sqref="B5:B15">
      <formula1>$BT$2:$BT$25</formula1>
    </dataValidation>
    <dataValidation type="list" allowBlank="1" showInputMessage="1" showErrorMessage="1" sqref="A5:B6 A10:B10">
      <formula1>#REF!</formula1>
    </dataValidation>
  </dataValidations>
  <pageMargins left="0.78749999999999998" right="0.78749999999999998" top="1.0631944444444446" bottom="1.0631944444444446" header="0.51180555555555551" footer="0.51180555555555551"/>
  <pageSetup paperSize="9" scale="45" firstPageNumber="0" orientation="landscape" horizontalDpi="300" verticalDpi="300" r:id="rId1"/>
  <headerFooter alignWithMargins="0"/>
  <ignoredErrors>
    <ignoredError sqref="T3" numberStoredAsText="1"/>
  </ignoredErrors>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L200"/>
  <sheetViews>
    <sheetView zoomScaleSheetLayoutView="100" workbookViewId="0">
      <selection activeCell="F32" sqref="F32"/>
    </sheetView>
  </sheetViews>
  <sheetFormatPr defaultColWidth="11.42578125" defaultRowHeight="12.75"/>
  <cols>
    <col min="1" max="1" width="8.7109375" style="193" customWidth="1"/>
    <col min="2" max="2" width="27.42578125" style="193" customWidth="1"/>
    <col min="3" max="9" width="11.42578125" style="193" customWidth="1"/>
    <col min="10" max="10" width="12.140625" style="193" customWidth="1"/>
    <col min="11" max="52" width="11.42578125" style="192" customWidth="1"/>
    <col min="53" max="90" width="11.42578125" style="73"/>
    <col min="91" max="16384" width="11.42578125" style="192"/>
  </cols>
  <sheetData>
    <row r="1" spans="1:86" ht="15" customHeight="1" thickBot="1">
      <c r="A1" s="534" t="s">
        <v>938</v>
      </c>
      <c r="B1" s="534"/>
      <c r="C1" s="534"/>
      <c r="D1" s="534"/>
      <c r="E1" s="534"/>
      <c r="F1" s="34"/>
      <c r="G1" s="34"/>
      <c r="H1" s="34"/>
      <c r="I1" s="34"/>
      <c r="J1" s="47" t="s">
        <v>0</v>
      </c>
      <c r="K1" s="307" t="s">
        <v>661</v>
      </c>
      <c r="BA1" s="308" t="s">
        <v>228</v>
      </c>
      <c r="BB1" s="309" t="s">
        <v>628</v>
      </c>
      <c r="BC1" s="199"/>
      <c r="BD1" s="72" t="s">
        <v>240</v>
      </c>
      <c r="BE1" s="310"/>
      <c r="BF1" s="310"/>
      <c r="BG1" s="199"/>
      <c r="BH1" s="199" t="s">
        <v>275</v>
      </c>
      <c r="BI1" s="199"/>
      <c r="BJ1" s="199"/>
      <c r="BK1" s="199"/>
      <c r="BL1" s="199"/>
      <c r="BM1" s="72" t="s">
        <v>455</v>
      </c>
      <c r="BN1" s="199"/>
      <c r="BO1" s="199" t="s">
        <v>478</v>
      </c>
      <c r="BP1" s="199"/>
      <c r="BQ1" s="199"/>
      <c r="BR1" s="199"/>
      <c r="BS1" s="199"/>
      <c r="BT1" s="199"/>
      <c r="BU1" s="72" t="s">
        <v>515</v>
      </c>
      <c r="BV1" s="199"/>
      <c r="BW1" s="199"/>
      <c r="BX1" s="199"/>
      <c r="BY1" s="199"/>
      <c r="BZ1" s="199" t="s">
        <v>532</v>
      </c>
      <c r="CA1" s="199"/>
      <c r="CB1" s="199"/>
      <c r="CC1" s="199" t="s">
        <v>560</v>
      </c>
      <c r="CD1" s="199"/>
      <c r="CE1" s="199"/>
      <c r="CF1" s="199"/>
      <c r="CG1" s="199"/>
      <c r="CH1" s="199"/>
    </row>
    <row r="2" spans="1:86" ht="16.5" thickBot="1">
      <c r="A2" s="35"/>
      <c r="B2" s="35"/>
      <c r="C2" s="35"/>
      <c r="D2" s="35"/>
      <c r="E2" s="35"/>
      <c r="F2" s="35"/>
      <c r="G2" s="35"/>
      <c r="H2" s="35"/>
      <c r="I2" s="35"/>
      <c r="J2" s="311" t="s">
        <v>121</v>
      </c>
      <c r="K2" s="312" t="s">
        <v>1012</v>
      </c>
      <c r="BA2" s="313" t="s">
        <v>166</v>
      </c>
      <c r="BB2" s="313" t="s">
        <v>167</v>
      </c>
      <c r="BC2" s="199"/>
      <c r="BD2" s="199" t="s">
        <v>245</v>
      </c>
      <c r="BE2" s="310"/>
      <c r="BF2" s="310"/>
      <c r="BG2" s="199"/>
      <c r="BH2" s="199" t="s">
        <v>274</v>
      </c>
      <c r="BI2" s="199"/>
      <c r="BJ2" s="199"/>
      <c r="BK2" s="199"/>
      <c r="BL2" s="199"/>
      <c r="BM2" s="314" t="s">
        <v>287</v>
      </c>
      <c r="BN2" s="199"/>
      <c r="BO2" s="199" t="s">
        <v>57</v>
      </c>
      <c r="BP2" s="199"/>
      <c r="BQ2" s="199"/>
      <c r="BR2" s="199"/>
      <c r="BS2" s="199"/>
      <c r="BT2" s="199"/>
      <c r="BU2" s="199" t="s">
        <v>518</v>
      </c>
      <c r="BV2" s="199"/>
      <c r="BW2" s="199"/>
      <c r="BX2" s="199"/>
      <c r="BY2" s="199"/>
      <c r="BZ2" s="199" t="s">
        <v>81</v>
      </c>
      <c r="CA2" s="199"/>
      <c r="CB2" s="199"/>
      <c r="CC2" s="199" t="s">
        <v>123</v>
      </c>
      <c r="CD2" s="199"/>
      <c r="CE2" s="199"/>
      <c r="CF2" s="199"/>
      <c r="CG2" s="199"/>
      <c r="CH2" s="199"/>
    </row>
    <row r="3" spans="1:86" s="75" customFormat="1" ht="13.35" customHeight="1" thickBot="1">
      <c r="A3" s="350"/>
      <c r="B3" s="1403" t="s">
        <v>33</v>
      </c>
      <c r="C3" s="1404" t="s">
        <v>939</v>
      </c>
      <c r="D3" s="1404"/>
      <c r="E3" s="1404"/>
      <c r="F3" s="1404"/>
      <c r="G3" s="1404" t="s">
        <v>940</v>
      </c>
      <c r="H3" s="1404"/>
      <c r="I3" s="1404"/>
      <c r="J3" s="1405"/>
      <c r="K3" s="351"/>
      <c r="BA3" s="313" t="s">
        <v>168</v>
      </c>
      <c r="BB3" s="313" t="s">
        <v>169</v>
      </c>
      <c r="BC3" s="69"/>
      <c r="BD3" s="69" t="s">
        <v>103</v>
      </c>
      <c r="BE3" s="315"/>
      <c r="BF3" s="315"/>
      <c r="BG3" s="69"/>
      <c r="BH3" s="69" t="s">
        <v>276</v>
      </c>
      <c r="BI3" s="69"/>
      <c r="BJ3" s="69"/>
      <c r="BK3" s="69"/>
      <c r="BL3" s="69"/>
      <c r="BM3" s="316" t="s">
        <v>288</v>
      </c>
      <c r="BN3" s="69"/>
      <c r="BO3" s="69" t="s">
        <v>59</v>
      </c>
      <c r="BP3" s="69"/>
      <c r="BQ3" s="69"/>
      <c r="BR3" s="69"/>
      <c r="BS3" s="69"/>
      <c r="BT3" s="69"/>
      <c r="BU3" s="69" t="s">
        <v>519</v>
      </c>
      <c r="BV3" s="69"/>
      <c r="BW3" s="69"/>
      <c r="BX3" s="69"/>
      <c r="BY3" s="69"/>
      <c r="BZ3" s="69" t="s">
        <v>544</v>
      </c>
      <c r="CA3" s="69"/>
      <c r="CB3" s="69"/>
      <c r="CC3" s="69" t="s">
        <v>124</v>
      </c>
      <c r="CD3" s="69"/>
      <c r="CE3" s="69"/>
      <c r="CF3" s="69"/>
      <c r="CG3" s="69"/>
      <c r="CH3" s="69"/>
    </row>
    <row r="4" spans="1:86" s="75" customFormat="1" ht="13.35" customHeight="1" thickBot="1">
      <c r="A4" s="317"/>
      <c r="B4" s="1403"/>
      <c r="C4" s="1406" t="s">
        <v>941</v>
      </c>
      <c r="D4" s="1406"/>
      <c r="E4" s="1406"/>
      <c r="F4" s="348" t="s">
        <v>942</v>
      </c>
      <c r="G4" s="1404"/>
      <c r="H4" s="1404"/>
      <c r="I4" s="1404"/>
      <c r="J4" s="1405"/>
      <c r="K4" s="352"/>
      <c r="BA4" s="313" t="s">
        <v>170</v>
      </c>
      <c r="BB4" s="313" t="s">
        <v>171</v>
      </c>
      <c r="BC4" s="69"/>
      <c r="BD4" s="69" t="s">
        <v>246</v>
      </c>
      <c r="BE4" s="315"/>
      <c r="BF4" s="315"/>
      <c r="BG4" s="69"/>
      <c r="BH4" s="69" t="s">
        <v>281</v>
      </c>
      <c r="BI4" s="69"/>
      <c r="BJ4" s="69"/>
      <c r="BK4" s="69"/>
      <c r="BL4" s="69"/>
      <c r="BM4" s="316" t="s">
        <v>289</v>
      </c>
      <c r="BN4" s="69"/>
      <c r="BO4" s="69" t="s">
        <v>63</v>
      </c>
      <c r="BP4" s="69"/>
      <c r="BQ4" s="69"/>
      <c r="BR4" s="69"/>
      <c r="BS4" s="69"/>
      <c r="BT4" s="69"/>
      <c r="BU4" s="69" t="s">
        <v>520</v>
      </c>
      <c r="BV4" s="69"/>
      <c r="BW4" s="69"/>
      <c r="BX4" s="69"/>
      <c r="BY4" s="69"/>
      <c r="BZ4" s="69" t="s">
        <v>19</v>
      </c>
      <c r="CA4" s="69"/>
      <c r="CB4" s="69"/>
      <c r="CC4" s="69" t="s">
        <v>125</v>
      </c>
      <c r="CD4" s="69"/>
      <c r="CE4" s="69"/>
      <c r="CF4" s="69"/>
      <c r="CG4" s="69"/>
      <c r="CH4" s="69"/>
    </row>
    <row r="5" spans="1:86" s="75" customFormat="1" ht="39" thickBot="1">
      <c r="A5" s="318" t="s">
        <v>1</v>
      </c>
      <c r="B5" s="1403"/>
      <c r="C5" s="319" t="s">
        <v>943</v>
      </c>
      <c r="D5" s="319" t="s">
        <v>944</v>
      </c>
      <c r="E5" s="319" t="s">
        <v>945</v>
      </c>
      <c r="F5" s="319" t="s">
        <v>942</v>
      </c>
      <c r="G5" s="319" t="s">
        <v>946</v>
      </c>
      <c r="H5" s="319" t="s">
        <v>947</v>
      </c>
      <c r="I5" s="319" t="s">
        <v>948</v>
      </c>
      <c r="J5" s="319" t="s">
        <v>949</v>
      </c>
      <c r="K5" s="320" t="s">
        <v>149</v>
      </c>
      <c r="BA5" s="313" t="s">
        <v>174</v>
      </c>
      <c r="BB5" s="313" t="s">
        <v>175</v>
      </c>
      <c r="BC5" s="69"/>
      <c r="BD5" s="69" t="s">
        <v>107</v>
      </c>
      <c r="BE5" s="315"/>
      <c r="BF5" s="315"/>
      <c r="BG5" s="69"/>
      <c r="BH5" s="69" t="s">
        <v>273</v>
      </c>
      <c r="BI5" s="69"/>
      <c r="BJ5" s="69"/>
      <c r="BK5" s="69"/>
      <c r="BL5" s="69"/>
      <c r="BM5" s="321" t="s">
        <v>290</v>
      </c>
      <c r="BN5" s="69"/>
      <c r="BO5" s="69"/>
      <c r="BP5" s="69"/>
      <c r="BQ5" s="69"/>
      <c r="BR5" s="69"/>
      <c r="BS5" s="69"/>
      <c r="BT5" s="69"/>
      <c r="BU5" s="69" t="s">
        <v>494</v>
      </c>
      <c r="BV5" s="69"/>
      <c r="BW5" s="69"/>
      <c r="BX5" s="69"/>
      <c r="BY5" s="69"/>
      <c r="BZ5" s="69" t="s">
        <v>545</v>
      </c>
      <c r="CA5" s="69"/>
      <c r="CB5" s="69"/>
      <c r="CC5" s="69" t="s">
        <v>126</v>
      </c>
      <c r="CD5" s="69"/>
      <c r="CE5" s="69"/>
      <c r="CF5" s="69"/>
      <c r="CG5" s="69"/>
      <c r="CH5" s="69"/>
    </row>
    <row r="6" spans="1:86" s="75" customFormat="1" ht="25.5">
      <c r="A6" s="298" t="s">
        <v>201</v>
      </c>
      <c r="B6" s="322" t="s">
        <v>950</v>
      </c>
      <c r="C6" s="353" t="s">
        <v>565</v>
      </c>
      <c r="D6" s="353" t="s">
        <v>565</v>
      </c>
      <c r="E6" s="353" t="s">
        <v>565</v>
      </c>
      <c r="F6" s="353" t="s">
        <v>565</v>
      </c>
      <c r="G6" s="323"/>
      <c r="H6" s="323"/>
      <c r="I6" s="323"/>
      <c r="J6" s="323"/>
      <c r="K6" s="349"/>
      <c r="BA6" s="313" t="s">
        <v>176</v>
      </c>
      <c r="BB6" s="313" t="s">
        <v>177</v>
      </c>
      <c r="BC6" s="69"/>
      <c r="BD6" s="69" t="s">
        <v>241</v>
      </c>
      <c r="BE6" s="315"/>
      <c r="BF6" s="315"/>
      <c r="BG6" s="69"/>
      <c r="BH6" s="69" t="s">
        <v>277</v>
      </c>
      <c r="BI6" s="69"/>
      <c r="BJ6" s="69"/>
      <c r="BK6" s="69"/>
      <c r="BL6" s="69"/>
      <c r="BM6" s="316" t="s">
        <v>951</v>
      </c>
      <c r="BN6" s="69"/>
      <c r="BO6" s="69"/>
      <c r="BP6" s="69"/>
      <c r="BQ6" s="69"/>
      <c r="BR6" s="69"/>
      <c r="BS6" s="69"/>
      <c r="BT6" s="69"/>
      <c r="BU6" s="69" t="s">
        <v>495</v>
      </c>
      <c r="BV6" s="69"/>
      <c r="BW6" s="69"/>
      <c r="BX6" s="69"/>
      <c r="BY6" s="69"/>
      <c r="BZ6" s="69" t="s">
        <v>543</v>
      </c>
      <c r="CA6" s="69"/>
      <c r="CB6" s="69"/>
      <c r="CC6" s="69" t="s">
        <v>557</v>
      </c>
      <c r="CD6" s="69"/>
      <c r="CE6" s="69"/>
      <c r="CF6" s="69"/>
      <c r="CG6" s="69"/>
      <c r="CH6" s="69"/>
    </row>
    <row r="7" spans="1:86" s="75" customFormat="1">
      <c r="A7" s="298" t="s">
        <v>201</v>
      </c>
      <c r="B7" s="322" t="s">
        <v>952</v>
      </c>
      <c r="C7" s="353" t="s">
        <v>565</v>
      </c>
      <c r="D7" s="353" t="s">
        <v>565</v>
      </c>
      <c r="E7" s="353" t="s">
        <v>565</v>
      </c>
      <c r="F7" s="353" t="s">
        <v>565</v>
      </c>
      <c r="G7" s="323"/>
      <c r="H7" s="323"/>
      <c r="I7" s="323"/>
      <c r="J7" s="323"/>
      <c r="K7" s="354"/>
      <c r="BA7" s="313" t="s">
        <v>183</v>
      </c>
      <c r="BB7" s="313" t="s">
        <v>165</v>
      </c>
      <c r="BC7" s="69"/>
      <c r="BD7" s="69" t="s">
        <v>242</v>
      </c>
      <c r="BE7" s="315"/>
      <c r="BF7" s="315"/>
      <c r="BG7" s="69"/>
      <c r="BH7" s="69" t="s">
        <v>278</v>
      </c>
      <c r="BI7" s="69"/>
      <c r="BJ7" s="69"/>
      <c r="BK7" s="69"/>
      <c r="BL7" s="69"/>
      <c r="BM7" s="316" t="s">
        <v>291</v>
      </c>
      <c r="BN7" s="69"/>
      <c r="BO7" s="69" t="s">
        <v>479</v>
      </c>
      <c r="BP7" s="69"/>
      <c r="BQ7" s="69"/>
      <c r="BR7" s="69"/>
      <c r="BS7" s="69"/>
      <c r="BT7" s="69"/>
      <c r="BU7" s="69" t="s">
        <v>521</v>
      </c>
      <c r="BV7" s="69"/>
      <c r="BW7" s="69"/>
      <c r="BX7" s="69"/>
      <c r="BY7" s="69"/>
      <c r="BZ7" s="69" t="s">
        <v>82</v>
      </c>
      <c r="CA7" s="69"/>
      <c r="CB7" s="69"/>
      <c r="CC7" s="69" t="s">
        <v>558</v>
      </c>
      <c r="CD7" s="69"/>
      <c r="CE7" s="69"/>
      <c r="CF7" s="69"/>
      <c r="CG7" s="69"/>
      <c r="CH7" s="69"/>
    </row>
    <row r="8" spans="1:86" s="75" customFormat="1">
      <c r="A8" s="298" t="s">
        <v>201</v>
      </c>
      <c r="B8" s="322" t="s">
        <v>953</v>
      </c>
      <c r="C8" s="353" t="s">
        <v>565</v>
      </c>
      <c r="D8" s="353" t="s">
        <v>23</v>
      </c>
      <c r="E8" s="353" t="s">
        <v>565</v>
      </c>
      <c r="F8" s="353" t="s">
        <v>565</v>
      </c>
      <c r="G8" s="323"/>
      <c r="H8" s="323"/>
      <c r="I8" s="323"/>
      <c r="J8" s="323"/>
      <c r="K8" s="354"/>
      <c r="BA8" s="313" t="s">
        <v>178</v>
      </c>
      <c r="BB8" s="313" t="s">
        <v>161</v>
      </c>
      <c r="BC8" s="69"/>
      <c r="BD8" s="69" t="s">
        <v>243</v>
      </c>
      <c r="BE8" s="315"/>
      <c r="BF8" s="315"/>
      <c r="BG8" s="69"/>
      <c r="BH8" s="69" t="s">
        <v>279</v>
      </c>
      <c r="BI8" s="69"/>
      <c r="BJ8" s="69"/>
      <c r="BK8" s="69"/>
      <c r="BL8" s="69"/>
      <c r="BM8" s="316" t="s">
        <v>292</v>
      </c>
      <c r="BN8" s="69"/>
      <c r="BO8" s="69" t="s">
        <v>58</v>
      </c>
      <c r="BP8" s="69"/>
      <c r="BQ8" s="69"/>
      <c r="BR8" s="69"/>
      <c r="BS8" s="69"/>
      <c r="BT8" s="69"/>
      <c r="BU8" s="69" t="s">
        <v>496</v>
      </c>
      <c r="BV8" s="69"/>
      <c r="BW8" s="69"/>
      <c r="BX8" s="69"/>
      <c r="BY8" s="69"/>
      <c r="BZ8" s="69" t="s">
        <v>533</v>
      </c>
      <c r="CA8" s="69"/>
      <c r="CB8" s="69"/>
      <c r="CC8" s="69" t="s">
        <v>559</v>
      </c>
      <c r="CD8" s="69"/>
      <c r="CE8" s="69"/>
      <c r="CF8" s="69"/>
      <c r="CG8" s="69"/>
      <c r="CH8" s="69"/>
    </row>
    <row r="9" spans="1:86" s="75" customFormat="1">
      <c r="A9" s="298" t="s">
        <v>201</v>
      </c>
      <c r="B9" s="322" t="s">
        <v>954</v>
      </c>
      <c r="C9" s="353" t="s">
        <v>565</v>
      </c>
      <c r="D9" s="353" t="s">
        <v>23</v>
      </c>
      <c r="E9" s="353" t="s">
        <v>565</v>
      </c>
      <c r="F9" s="353" t="s">
        <v>23</v>
      </c>
      <c r="G9" s="323"/>
      <c r="H9" s="323"/>
      <c r="I9" s="323"/>
      <c r="J9" s="323"/>
      <c r="K9" s="354"/>
      <c r="BA9" s="313" t="s">
        <v>208</v>
      </c>
      <c r="BB9" s="313" t="s">
        <v>12</v>
      </c>
      <c r="BC9" s="69"/>
      <c r="BD9" s="69" t="s">
        <v>244</v>
      </c>
      <c r="BE9" s="315"/>
      <c r="BF9" s="315"/>
      <c r="BG9" s="69"/>
      <c r="BH9" s="69" t="s">
        <v>280</v>
      </c>
      <c r="BI9" s="69"/>
      <c r="BJ9" s="69"/>
      <c r="BK9" s="69"/>
      <c r="BL9" s="69"/>
      <c r="BM9" s="316" t="s">
        <v>955</v>
      </c>
      <c r="BN9" s="69"/>
      <c r="BO9" s="69" t="s">
        <v>482</v>
      </c>
      <c r="BP9" s="69"/>
      <c r="BQ9" s="69"/>
      <c r="BR9" s="69"/>
      <c r="BS9" s="69"/>
      <c r="BT9" s="69"/>
      <c r="BU9" s="69" t="s">
        <v>79</v>
      </c>
      <c r="BV9" s="69"/>
      <c r="BW9" s="69"/>
      <c r="BX9" s="69"/>
      <c r="BY9" s="69"/>
      <c r="BZ9" s="69" t="s">
        <v>534</v>
      </c>
      <c r="CA9" s="69"/>
      <c r="CB9" s="69"/>
      <c r="CC9" s="69" t="s">
        <v>92</v>
      </c>
      <c r="CD9" s="69"/>
      <c r="CE9" s="69"/>
      <c r="CF9" s="69"/>
      <c r="CG9" s="69"/>
      <c r="CH9" s="69"/>
    </row>
    <row r="10" spans="1:86" s="75" customFormat="1">
      <c r="A10" s="298" t="s">
        <v>201</v>
      </c>
      <c r="B10" s="324" t="s">
        <v>956</v>
      </c>
      <c r="C10" s="353" t="s">
        <v>565</v>
      </c>
      <c r="D10" s="353" t="s">
        <v>565</v>
      </c>
      <c r="E10" s="353" t="s">
        <v>565</v>
      </c>
      <c r="F10" s="353" t="s">
        <v>565</v>
      </c>
      <c r="G10" s="323"/>
      <c r="H10" s="323"/>
      <c r="I10" s="323"/>
      <c r="J10" s="323"/>
      <c r="K10" s="354"/>
      <c r="BA10" s="313" t="s">
        <v>179</v>
      </c>
      <c r="BB10" s="313" t="s">
        <v>180</v>
      </c>
      <c r="BC10" s="69"/>
      <c r="BD10" s="69"/>
      <c r="BE10" s="315"/>
      <c r="BF10" s="315"/>
      <c r="BG10" s="69"/>
      <c r="BH10" s="69"/>
      <c r="BI10" s="69"/>
      <c r="BJ10" s="69"/>
      <c r="BK10" s="69"/>
      <c r="BL10" s="69"/>
      <c r="BM10" s="316" t="s">
        <v>957</v>
      </c>
      <c r="BN10" s="69"/>
      <c r="BO10" s="69" t="s">
        <v>58</v>
      </c>
      <c r="BP10" s="69"/>
      <c r="BQ10" s="69"/>
      <c r="BR10" s="69"/>
      <c r="BS10" s="69"/>
      <c r="BT10" s="69"/>
      <c r="BU10" s="69" t="s">
        <v>497</v>
      </c>
      <c r="BV10" s="69"/>
      <c r="BW10" s="69"/>
      <c r="BX10" s="69"/>
      <c r="BY10" s="69"/>
      <c r="BZ10" s="69" t="s">
        <v>535</v>
      </c>
      <c r="CA10" s="69"/>
      <c r="CB10" s="69"/>
      <c r="CC10" s="69" t="s">
        <v>93</v>
      </c>
      <c r="CD10" s="69"/>
      <c r="CE10" s="69"/>
      <c r="CF10" s="69"/>
      <c r="CG10" s="69"/>
      <c r="CH10" s="69"/>
    </row>
    <row r="11" spans="1:86" s="75" customFormat="1">
      <c r="A11" s="298" t="s">
        <v>201</v>
      </c>
      <c r="B11" s="324" t="s">
        <v>958</v>
      </c>
      <c r="C11" s="353" t="s">
        <v>565</v>
      </c>
      <c r="D11" s="353" t="s">
        <v>565</v>
      </c>
      <c r="E11" s="353" t="s">
        <v>565</v>
      </c>
      <c r="F11" s="353" t="s">
        <v>565</v>
      </c>
      <c r="G11" s="323"/>
      <c r="H11" s="323"/>
      <c r="I11" s="323"/>
      <c r="J11" s="323"/>
      <c r="K11" s="354"/>
      <c r="BA11" s="313" t="s">
        <v>181</v>
      </c>
      <c r="BB11" s="313" t="s">
        <v>64</v>
      </c>
      <c r="BC11" s="69"/>
      <c r="BD11" s="69"/>
      <c r="BE11" s="315"/>
      <c r="BF11" s="315"/>
      <c r="BG11" s="69"/>
      <c r="BH11" s="69"/>
      <c r="BI11" s="69"/>
      <c r="BJ11" s="69"/>
      <c r="BK11" s="69"/>
      <c r="BL11" s="69"/>
      <c r="BM11" s="316" t="s">
        <v>293</v>
      </c>
      <c r="BN11" s="69"/>
      <c r="BO11" s="69" t="s">
        <v>60</v>
      </c>
      <c r="BP11" s="69"/>
      <c r="BQ11" s="69"/>
      <c r="BR11" s="69"/>
      <c r="BS11" s="69"/>
      <c r="BT11" s="69"/>
      <c r="BU11" s="69" t="s">
        <v>498</v>
      </c>
      <c r="BV11" s="69"/>
      <c r="BW11" s="69"/>
      <c r="BX11" s="69"/>
      <c r="BY11" s="69"/>
      <c r="BZ11" s="69" t="s">
        <v>83</v>
      </c>
      <c r="CA11" s="69"/>
      <c r="CB11" s="69"/>
      <c r="CC11" s="69"/>
      <c r="CD11" s="69"/>
      <c r="CE11" s="69"/>
      <c r="CF11" s="69"/>
      <c r="CG11" s="69"/>
      <c r="CH11" s="69"/>
    </row>
    <row r="12" spans="1:86" s="75" customFormat="1">
      <c r="A12" s="298" t="s">
        <v>201</v>
      </c>
      <c r="B12" s="324" t="s">
        <v>959</v>
      </c>
      <c r="C12" s="353" t="s">
        <v>565</v>
      </c>
      <c r="D12" s="353" t="s">
        <v>23</v>
      </c>
      <c r="E12" s="353" t="s">
        <v>565</v>
      </c>
      <c r="F12" s="353" t="s">
        <v>565</v>
      </c>
      <c r="G12" s="323"/>
      <c r="H12" s="323"/>
      <c r="I12" s="323"/>
      <c r="J12" s="323"/>
      <c r="K12" s="354"/>
      <c r="BA12" s="313" t="s">
        <v>182</v>
      </c>
      <c r="BB12" s="313" t="s">
        <v>15</v>
      </c>
      <c r="BC12" s="69"/>
      <c r="BD12" s="74" t="s">
        <v>248</v>
      </c>
      <c r="BE12" s="315"/>
      <c r="BF12" s="315"/>
      <c r="BG12" s="69"/>
      <c r="BH12" s="74" t="s">
        <v>30</v>
      </c>
      <c r="BI12" s="69"/>
      <c r="BJ12" s="69"/>
      <c r="BK12" s="74" t="s">
        <v>627</v>
      </c>
      <c r="BL12" s="69"/>
      <c r="BM12" s="316" t="s">
        <v>294</v>
      </c>
      <c r="BN12" s="69"/>
      <c r="BO12" s="69" t="s">
        <v>61</v>
      </c>
      <c r="BP12" s="69"/>
      <c r="BQ12" s="69"/>
      <c r="BR12" s="69"/>
      <c r="BS12" s="69"/>
      <c r="BT12" s="69"/>
      <c r="BU12" s="69" t="s">
        <v>522</v>
      </c>
      <c r="BV12" s="69"/>
      <c r="BW12" s="69"/>
      <c r="BX12" s="69"/>
      <c r="BY12" s="69"/>
      <c r="BZ12" s="69" t="s">
        <v>536</v>
      </c>
      <c r="CA12" s="69"/>
      <c r="CB12" s="69"/>
      <c r="CC12" s="69"/>
      <c r="CD12" s="69"/>
      <c r="CE12" s="69"/>
      <c r="CF12" s="69"/>
      <c r="CG12" s="69"/>
      <c r="CH12" s="69"/>
    </row>
    <row r="13" spans="1:86" s="75" customFormat="1">
      <c r="A13" s="298" t="s">
        <v>201</v>
      </c>
      <c r="B13" s="324" t="s">
        <v>960</v>
      </c>
      <c r="C13" s="353" t="s">
        <v>565</v>
      </c>
      <c r="D13" s="353" t="s">
        <v>565</v>
      </c>
      <c r="E13" s="353" t="s">
        <v>565</v>
      </c>
      <c r="F13" s="353" t="s">
        <v>565</v>
      </c>
      <c r="G13" s="325"/>
      <c r="H13" s="325"/>
      <c r="I13" s="325"/>
      <c r="J13" s="325"/>
      <c r="K13" s="354"/>
      <c r="BA13" s="326" t="s">
        <v>210</v>
      </c>
      <c r="BB13" s="326" t="s">
        <v>162</v>
      </c>
      <c r="BC13" s="69"/>
      <c r="BD13" s="69" t="s">
        <v>18</v>
      </c>
      <c r="BE13" s="315"/>
      <c r="BF13" s="315"/>
      <c r="BG13" s="69"/>
      <c r="BH13" s="69" t="s">
        <v>23</v>
      </c>
      <c r="BI13" s="69"/>
      <c r="BJ13" s="69"/>
      <c r="BK13" s="75" t="s">
        <v>23</v>
      </c>
      <c r="BL13" s="69"/>
      <c r="BM13" s="316" t="s">
        <v>295</v>
      </c>
      <c r="BN13" s="69"/>
      <c r="BO13" s="69" t="s">
        <v>62</v>
      </c>
      <c r="BP13" s="69"/>
      <c r="BQ13" s="69"/>
      <c r="BR13" s="69"/>
      <c r="BS13" s="69"/>
      <c r="BT13" s="69"/>
      <c r="BU13" s="69" t="s">
        <v>499</v>
      </c>
      <c r="BV13" s="69"/>
      <c r="BW13" s="69"/>
      <c r="BX13" s="69"/>
      <c r="BY13" s="69"/>
      <c r="BZ13" s="69" t="s">
        <v>546</v>
      </c>
      <c r="CA13" s="69"/>
      <c r="CB13" s="69"/>
      <c r="CC13" s="69"/>
      <c r="CD13" s="69"/>
      <c r="CE13" s="69"/>
      <c r="CF13" s="69"/>
      <c r="CG13" s="69"/>
      <c r="CH13" s="69"/>
    </row>
    <row r="14" spans="1:86" s="75" customFormat="1">
      <c r="A14" s="298" t="s">
        <v>201</v>
      </c>
      <c r="B14" s="322" t="s">
        <v>961</v>
      </c>
      <c r="C14" s="353" t="s">
        <v>565</v>
      </c>
      <c r="D14" s="353" t="s">
        <v>565</v>
      </c>
      <c r="E14" s="353" t="s">
        <v>565</v>
      </c>
      <c r="F14" s="353" t="s">
        <v>565</v>
      </c>
      <c r="G14" s="353" t="s">
        <v>565</v>
      </c>
      <c r="H14" s="353" t="s">
        <v>23</v>
      </c>
      <c r="I14" s="353" t="s">
        <v>565</v>
      </c>
      <c r="J14" s="353" t="s">
        <v>565</v>
      </c>
      <c r="K14" s="354"/>
      <c r="BA14" s="313" t="s">
        <v>184</v>
      </c>
      <c r="BB14" s="313" t="s">
        <v>185</v>
      </c>
      <c r="BC14" s="69"/>
      <c r="BD14" s="69" t="s">
        <v>249</v>
      </c>
      <c r="BE14" s="315"/>
      <c r="BF14" s="315"/>
      <c r="BG14" s="69"/>
      <c r="BH14" s="69" t="s">
        <v>31</v>
      </c>
      <c r="BI14" s="69"/>
      <c r="BJ14" s="69"/>
      <c r="BK14" s="75" t="s">
        <v>565</v>
      </c>
      <c r="BL14" s="69"/>
      <c r="BM14" s="316" t="s">
        <v>296</v>
      </c>
      <c r="BN14" s="69"/>
      <c r="BO14" s="69" t="s">
        <v>484</v>
      </c>
      <c r="BP14" s="69"/>
      <c r="BQ14" s="69"/>
      <c r="BR14" s="69"/>
      <c r="BS14" s="69"/>
      <c r="BT14" s="69"/>
      <c r="BU14" s="69" t="s">
        <v>523</v>
      </c>
      <c r="BV14" s="69"/>
      <c r="BW14" s="69"/>
      <c r="BX14" s="69"/>
      <c r="BY14" s="69"/>
      <c r="BZ14" s="69" t="s">
        <v>537</v>
      </c>
      <c r="CA14" s="69"/>
      <c r="CB14" s="69"/>
      <c r="CC14" s="69"/>
      <c r="CD14" s="69"/>
      <c r="CE14" s="69"/>
      <c r="CF14" s="69"/>
      <c r="CG14" s="69"/>
      <c r="CH14" s="69"/>
    </row>
    <row r="15" spans="1:86" s="75" customFormat="1">
      <c r="A15" s="298" t="s">
        <v>201</v>
      </c>
      <c r="B15" s="322" t="s">
        <v>962</v>
      </c>
      <c r="C15" s="353" t="s">
        <v>565</v>
      </c>
      <c r="D15" s="353" t="s">
        <v>23</v>
      </c>
      <c r="E15" s="353" t="s">
        <v>565</v>
      </c>
      <c r="F15" s="353" t="s">
        <v>565</v>
      </c>
      <c r="G15" s="353" t="s">
        <v>565</v>
      </c>
      <c r="H15" s="353" t="s">
        <v>23</v>
      </c>
      <c r="I15" s="353" t="s">
        <v>23</v>
      </c>
      <c r="J15" s="353" t="s">
        <v>565</v>
      </c>
      <c r="K15" s="354"/>
      <c r="BA15" s="313" t="s">
        <v>172</v>
      </c>
      <c r="BB15" s="313" t="s">
        <v>173</v>
      </c>
      <c r="BC15" s="69"/>
      <c r="BD15" s="69" t="s">
        <v>82</v>
      </c>
      <c r="BE15" s="315"/>
      <c r="BF15" s="315"/>
      <c r="BG15" s="69"/>
      <c r="BH15" s="69" t="s">
        <v>561</v>
      </c>
      <c r="BI15" s="69"/>
      <c r="BJ15" s="69"/>
      <c r="BK15" s="69"/>
      <c r="BL15" s="69"/>
      <c r="BM15" s="316" t="s">
        <v>297</v>
      </c>
      <c r="BN15" s="69"/>
      <c r="BO15" s="69" t="s">
        <v>483</v>
      </c>
      <c r="BP15" s="69"/>
      <c r="BQ15" s="69"/>
      <c r="BR15" s="69"/>
      <c r="BS15" s="69"/>
      <c r="BT15" s="69"/>
      <c r="BU15" s="69" t="s">
        <v>500</v>
      </c>
      <c r="BV15" s="69"/>
      <c r="BW15" s="69"/>
      <c r="BX15" s="69"/>
      <c r="BY15" s="69"/>
      <c r="BZ15" s="69" t="s">
        <v>538</v>
      </c>
      <c r="CA15" s="69"/>
      <c r="CB15" s="69"/>
      <c r="CC15" s="69"/>
      <c r="CD15" s="69"/>
      <c r="CE15" s="69"/>
      <c r="CF15" s="69"/>
      <c r="CG15" s="69"/>
      <c r="CH15" s="69"/>
    </row>
    <row r="16" spans="1:86" s="75" customFormat="1">
      <c r="A16" s="298" t="s">
        <v>201</v>
      </c>
      <c r="B16" s="322" t="s">
        <v>963</v>
      </c>
      <c r="C16" s="353" t="s">
        <v>565</v>
      </c>
      <c r="D16" s="353" t="s">
        <v>565</v>
      </c>
      <c r="E16" s="353" t="s">
        <v>565</v>
      </c>
      <c r="F16" s="353" t="s">
        <v>565</v>
      </c>
      <c r="G16" s="353" t="s">
        <v>565</v>
      </c>
      <c r="H16" s="353" t="s">
        <v>565</v>
      </c>
      <c r="I16" s="353" t="s">
        <v>565</v>
      </c>
      <c r="J16" s="353" t="s">
        <v>565</v>
      </c>
      <c r="K16" s="354"/>
      <c r="BA16" s="313" t="s">
        <v>186</v>
      </c>
      <c r="BB16" s="313" t="s">
        <v>187</v>
      </c>
      <c r="BC16" s="69"/>
      <c r="BD16" s="69" t="s">
        <v>250</v>
      </c>
      <c r="BE16" s="315"/>
      <c r="BF16" s="315"/>
      <c r="BG16" s="69"/>
      <c r="BH16" s="69"/>
      <c r="BI16" s="69"/>
      <c r="BJ16" s="69"/>
      <c r="BK16" s="69"/>
      <c r="BL16" s="69"/>
      <c r="BM16" s="316" t="s">
        <v>964</v>
      </c>
      <c r="BN16" s="69"/>
      <c r="BO16" s="69" t="s">
        <v>485</v>
      </c>
      <c r="BP16" s="69"/>
      <c r="BQ16" s="69"/>
      <c r="BR16" s="69"/>
      <c r="BS16" s="69"/>
      <c r="BT16" s="69"/>
      <c r="BU16" s="69" t="s">
        <v>80</v>
      </c>
      <c r="BV16" s="69"/>
      <c r="BW16" s="69"/>
      <c r="BX16" s="69"/>
      <c r="BY16" s="69"/>
      <c r="BZ16" s="69" t="s">
        <v>549</v>
      </c>
      <c r="CA16" s="69"/>
      <c r="CB16" s="69"/>
      <c r="CC16" s="69"/>
      <c r="CD16" s="69"/>
      <c r="CE16" s="69"/>
      <c r="CF16" s="69"/>
      <c r="CG16" s="69"/>
      <c r="CH16" s="69"/>
    </row>
    <row r="17" spans="1:90" s="75" customFormat="1">
      <c r="A17" s="298" t="s">
        <v>201</v>
      </c>
      <c r="B17" s="322" t="s">
        <v>965</v>
      </c>
      <c r="C17" s="353" t="s">
        <v>565</v>
      </c>
      <c r="D17" s="353" t="s">
        <v>565</v>
      </c>
      <c r="E17" s="353" t="s">
        <v>565</v>
      </c>
      <c r="F17" s="353" t="s">
        <v>565</v>
      </c>
      <c r="G17" s="353" t="s">
        <v>565</v>
      </c>
      <c r="H17" s="353" t="s">
        <v>565</v>
      </c>
      <c r="I17" s="353" t="s">
        <v>23</v>
      </c>
      <c r="J17" s="353" t="s">
        <v>565</v>
      </c>
      <c r="K17" s="354"/>
      <c r="BA17" s="313" t="s">
        <v>188</v>
      </c>
      <c r="BB17" s="313" t="s">
        <v>189</v>
      </c>
      <c r="BC17" s="69"/>
      <c r="BD17" s="69" t="s">
        <v>83</v>
      </c>
      <c r="BE17" s="315"/>
      <c r="BF17" s="315"/>
      <c r="BG17" s="69"/>
      <c r="BH17" s="69"/>
      <c r="BI17" s="69"/>
      <c r="BJ17" s="69"/>
      <c r="BK17" s="69"/>
      <c r="BL17" s="69"/>
      <c r="BM17" s="316" t="s">
        <v>48</v>
      </c>
      <c r="BN17" s="69"/>
      <c r="BO17" s="69" t="s">
        <v>486</v>
      </c>
      <c r="BP17" s="69"/>
      <c r="BQ17" s="69"/>
      <c r="BR17" s="69"/>
      <c r="BS17" s="69"/>
      <c r="BT17" s="69"/>
      <c r="BU17" s="69" t="s">
        <v>524</v>
      </c>
      <c r="BV17" s="69"/>
      <c r="BW17" s="69"/>
      <c r="BX17" s="69"/>
      <c r="BY17" s="69"/>
      <c r="BZ17" s="69" t="s">
        <v>539</v>
      </c>
      <c r="CA17" s="69"/>
      <c r="CB17" s="69"/>
      <c r="CC17" s="69"/>
      <c r="CD17" s="69"/>
      <c r="CE17" s="69"/>
      <c r="CF17" s="69"/>
      <c r="CG17" s="69"/>
      <c r="CH17" s="69"/>
    </row>
    <row r="18" spans="1:90" s="75" customFormat="1">
      <c r="A18" s="298" t="s">
        <v>201</v>
      </c>
      <c r="B18" s="322" t="s">
        <v>966</v>
      </c>
      <c r="C18" s="353" t="s">
        <v>565</v>
      </c>
      <c r="D18" s="353" t="s">
        <v>23</v>
      </c>
      <c r="E18" s="353" t="s">
        <v>565</v>
      </c>
      <c r="F18" s="353" t="s">
        <v>565</v>
      </c>
      <c r="G18" s="323"/>
      <c r="H18" s="323"/>
      <c r="I18" s="323"/>
      <c r="J18" s="323"/>
      <c r="K18" s="354"/>
      <c r="BA18" s="313" t="s">
        <v>190</v>
      </c>
      <c r="BB18" s="313" t="s">
        <v>47</v>
      </c>
      <c r="BC18" s="69"/>
      <c r="BD18" s="69" t="s">
        <v>251</v>
      </c>
      <c r="BE18" s="315"/>
      <c r="BF18" s="315"/>
      <c r="BG18" s="69"/>
      <c r="BH18" s="69"/>
      <c r="BI18" s="69"/>
      <c r="BJ18" s="69"/>
      <c r="BK18" s="69"/>
      <c r="BL18" s="69"/>
      <c r="BM18" s="316" t="s">
        <v>298</v>
      </c>
      <c r="BN18" s="69"/>
      <c r="BO18" s="69" t="s">
        <v>487</v>
      </c>
      <c r="BP18" s="69"/>
      <c r="BQ18" s="69"/>
      <c r="BR18" s="69"/>
      <c r="BS18" s="69"/>
      <c r="BT18" s="69"/>
      <c r="BU18" s="69" t="s">
        <v>553</v>
      </c>
      <c r="BV18" s="69"/>
      <c r="BW18" s="69"/>
      <c r="BX18" s="69"/>
      <c r="BY18" s="69"/>
      <c r="BZ18" s="69" t="s">
        <v>540</v>
      </c>
      <c r="CA18" s="69"/>
      <c r="CB18" s="69"/>
      <c r="CC18" s="69"/>
      <c r="CD18" s="69"/>
      <c r="CE18" s="69"/>
      <c r="CF18" s="69"/>
      <c r="CG18" s="69"/>
      <c r="CH18" s="69"/>
    </row>
    <row r="19" spans="1:90" s="75" customFormat="1">
      <c r="A19" s="298" t="s">
        <v>201</v>
      </c>
      <c r="B19" s="322" t="s">
        <v>967</v>
      </c>
      <c r="C19" s="353" t="s">
        <v>565</v>
      </c>
      <c r="D19" s="353" t="s">
        <v>23</v>
      </c>
      <c r="E19" s="353" t="s">
        <v>23</v>
      </c>
      <c r="F19" s="353" t="s">
        <v>23</v>
      </c>
      <c r="G19" s="323"/>
      <c r="H19" s="323"/>
      <c r="I19" s="323"/>
      <c r="J19" s="323"/>
      <c r="K19" s="355"/>
      <c r="BA19" s="313" t="s">
        <v>192</v>
      </c>
      <c r="BB19" s="313" t="s">
        <v>164</v>
      </c>
      <c r="BC19" s="69"/>
      <c r="BD19" s="69" t="s">
        <v>252</v>
      </c>
      <c r="BE19" s="315"/>
      <c r="BF19" s="315"/>
      <c r="BG19" s="69"/>
      <c r="BH19" s="69"/>
      <c r="BI19" s="69"/>
      <c r="BJ19" s="69"/>
      <c r="BK19" s="69"/>
      <c r="BL19" s="69"/>
      <c r="BM19" s="316" t="s">
        <v>299</v>
      </c>
      <c r="BN19" s="69"/>
      <c r="BO19" s="69" t="s">
        <v>488</v>
      </c>
      <c r="BP19" s="69"/>
      <c r="BQ19" s="69"/>
      <c r="BR19" s="69"/>
      <c r="BS19" s="69"/>
      <c r="BT19" s="69"/>
      <c r="BU19" s="69" t="s">
        <v>554</v>
      </c>
      <c r="BV19" s="69"/>
      <c r="BW19" s="69"/>
      <c r="BX19" s="69"/>
      <c r="BY19" s="69"/>
      <c r="BZ19" s="69" t="s">
        <v>548</v>
      </c>
      <c r="CA19" s="69"/>
      <c r="CB19" s="69"/>
      <c r="CC19" s="69"/>
      <c r="CD19" s="69"/>
      <c r="CE19" s="69"/>
      <c r="CF19" s="69"/>
      <c r="CG19" s="69"/>
      <c r="CH19" s="69"/>
    </row>
    <row r="20" spans="1:90" s="75" customFormat="1">
      <c r="A20" s="298" t="s">
        <v>201</v>
      </c>
      <c r="B20" s="322" t="s">
        <v>968</v>
      </c>
      <c r="C20" s="353" t="s">
        <v>565</v>
      </c>
      <c r="D20" s="353" t="s">
        <v>565</v>
      </c>
      <c r="E20" s="353" t="s">
        <v>565</v>
      </c>
      <c r="F20" s="353" t="s">
        <v>565</v>
      </c>
      <c r="G20" s="323"/>
      <c r="H20" s="323"/>
      <c r="I20" s="323"/>
      <c r="J20" s="323"/>
      <c r="K20" s="355"/>
      <c r="BA20" s="313" t="s">
        <v>193</v>
      </c>
      <c r="BB20" s="313" t="s">
        <v>194</v>
      </c>
      <c r="BC20" s="69"/>
      <c r="BD20" s="69" t="s">
        <v>253</v>
      </c>
      <c r="BE20" s="315"/>
      <c r="BF20" s="315"/>
      <c r="BG20" s="69"/>
      <c r="BH20" s="69"/>
      <c r="BI20" s="69"/>
      <c r="BJ20" s="69"/>
      <c r="BK20" s="69"/>
      <c r="BL20" s="69"/>
      <c r="BM20" s="316" t="s">
        <v>300</v>
      </c>
      <c r="BN20" s="69"/>
      <c r="BO20" s="69" t="s">
        <v>489</v>
      </c>
      <c r="BP20" s="69"/>
      <c r="BQ20" s="69"/>
      <c r="BR20" s="69"/>
      <c r="BS20" s="69"/>
      <c r="BT20" s="69"/>
      <c r="BU20" s="69" t="s">
        <v>555</v>
      </c>
      <c r="BV20" s="69"/>
      <c r="BW20" s="69"/>
      <c r="BX20" s="69"/>
      <c r="BY20" s="69"/>
      <c r="BZ20" s="69" t="s">
        <v>547</v>
      </c>
      <c r="CA20" s="69"/>
      <c r="CB20" s="69"/>
      <c r="CC20" s="69"/>
      <c r="CD20" s="69"/>
      <c r="CE20" s="69"/>
      <c r="CF20" s="69"/>
      <c r="CG20" s="69"/>
      <c r="CH20" s="69"/>
    </row>
    <row r="21" spans="1:90" s="31" customFormat="1">
      <c r="A21" s="327" t="s">
        <v>969</v>
      </c>
      <c r="B21" s="194"/>
      <c r="C21" s="194"/>
      <c r="D21" s="194"/>
      <c r="E21" s="194"/>
      <c r="F21" s="194"/>
      <c r="G21" s="194"/>
      <c r="H21" s="194"/>
      <c r="I21" s="194"/>
      <c r="J21" s="194"/>
      <c r="BA21" s="313" t="s">
        <v>191</v>
      </c>
      <c r="BB21" s="313" t="s">
        <v>160</v>
      </c>
      <c r="BC21" s="199"/>
      <c r="BD21" s="199" t="s">
        <v>254</v>
      </c>
      <c r="BE21" s="310"/>
      <c r="BF21" s="310"/>
      <c r="BG21" s="199"/>
      <c r="BH21" s="328" t="s">
        <v>970</v>
      </c>
      <c r="BI21" s="73" t="s">
        <v>616</v>
      </c>
      <c r="BJ21" s="199"/>
      <c r="BK21" s="199"/>
      <c r="BL21" s="199"/>
      <c r="BM21" s="314" t="s">
        <v>301</v>
      </c>
      <c r="BN21" s="199"/>
      <c r="BO21" s="199" t="s">
        <v>490</v>
      </c>
      <c r="BP21" s="199"/>
      <c r="BQ21" s="199"/>
      <c r="BR21" s="199"/>
      <c r="BS21" s="199"/>
      <c r="BT21" s="199"/>
      <c r="BU21" s="199" t="s">
        <v>556</v>
      </c>
      <c r="BV21" s="199"/>
      <c r="BW21" s="199"/>
      <c r="BX21" s="199"/>
      <c r="BY21" s="199"/>
      <c r="BZ21" s="199" t="s">
        <v>541</v>
      </c>
      <c r="CA21" s="199"/>
      <c r="CB21" s="199"/>
      <c r="CC21" s="199"/>
      <c r="CD21" s="199"/>
      <c r="CE21" s="199"/>
      <c r="CF21" s="199"/>
      <c r="CG21" s="199"/>
      <c r="CH21" s="199"/>
      <c r="CI21" s="174"/>
      <c r="CJ21" s="174"/>
      <c r="CK21" s="174"/>
      <c r="CL21" s="174"/>
    </row>
    <row r="22" spans="1:90" s="31" customFormat="1">
      <c r="A22" s="194" t="s">
        <v>971</v>
      </c>
      <c r="B22" s="194"/>
      <c r="C22" s="194"/>
      <c r="D22" s="194"/>
      <c r="E22" s="194"/>
      <c r="F22" s="194"/>
      <c r="G22" s="194"/>
      <c r="H22" s="194"/>
      <c r="I22" s="194"/>
      <c r="J22" s="194"/>
      <c r="BA22" s="313" t="s">
        <v>195</v>
      </c>
      <c r="BB22" s="313" t="s">
        <v>196</v>
      </c>
      <c r="BC22" s="199"/>
      <c r="BD22" s="199" t="s">
        <v>59</v>
      </c>
      <c r="BE22" s="310"/>
      <c r="BF22" s="310"/>
      <c r="BG22" s="199"/>
      <c r="BH22" s="199"/>
      <c r="BI22" s="199"/>
      <c r="BJ22" s="199"/>
      <c r="BK22" s="199"/>
      <c r="BL22" s="199"/>
      <c r="BM22" s="314" t="s">
        <v>302</v>
      </c>
      <c r="BN22" s="199"/>
      <c r="BO22" s="199" t="s">
        <v>491</v>
      </c>
      <c r="BP22" s="199"/>
      <c r="BQ22" s="199"/>
      <c r="BR22" s="199"/>
      <c r="BS22" s="199"/>
      <c r="BT22" s="199"/>
      <c r="BU22" s="199" t="s">
        <v>501</v>
      </c>
      <c r="BV22" s="199"/>
      <c r="BW22" s="199"/>
      <c r="BX22" s="199"/>
      <c r="BY22" s="199"/>
      <c r="BZ22" s="199" t="s">
        <v>267</v>
      </c>
      <c r="CA22" s="199"/>
      <c r="CB22" s="199"/>
      <c r="CC22" s="199"/>
      <c r="CD22" s="199"/>
      <c r="CE22" s="199"/>
      <c r="CF22" s="199"/>
      <c r="CG22" s="199"/>
      <c r="CH22" s="199"/>
      <c r="CI22" s="174"/>
      <c r="CJ22" s="174"/>
      <c r="CK22" s="174"/>
      <c r="CL22" s="174"/>
    </row>
    <row r="23" spans="1:90" s="31" customFormat="1">
      <c r="A23" s="31" t="s">
        <v>972</v>
      </c>
      <c r="BA23" s="313" t="s">
        <v>197</v>
      </c>
      <c r="BB23" s="313" t="s">
        <v>163</v>
      </c>
      <c r="BC23" s="199"/>
      <c r="BD23" s="199" t="s">
        <v>255</v>
      </c>
      <c r="BE23" s="310"/>
      <c r="BF23" s="310"/>
      <c r="BG23" s="199"/>
      <c r="BH23" s="199"/>
      <c r="BI23" s="199"/>
      <c r="BJ23" s="199"/>
      <c r="BK23" s="199"/>
      <c r="BL23" s="199"/>
      <c r="BM23" s="314" t="s">
        <v>303</v>
      </c>
      <c r="BN23" s="199"/>
      <c r="BO23" s="199" t="s">
        <v>492</v>
      </c>
      <c r="BP23" s="199"/>
      <c r="BQ23" s="199"/>
      <c r="BR23" s="199"/>
      <c r="BS23" s="199"/>
      <c r="BT23" s="199"/>
      <c r="BU23" s="199" t="s">
        <v>502</v>
      </c>
      <c r="BV23" s="199"/>
      <c r="BW23" s="199"/>
      <c r="BX23" s="199"/>
      <c r="BY23" s="199"/>
      <c r="BZ23" s="199" t="s">
        <v>542</v>
      </c>
      <c r="CA23" s="199"/>
      <c r="CB23" s="199"/>
      <c r="CC23" s="199"/>
      <c r="CD23" s="199"/>
      <c r="CE23" s="199"/>
      <c r="CF23" s="199"/>
      <c r="CG23" s="199"/>
      <c r="CH23" s="199"/>
      <c r="CI23" s="174"/>
      <c r="CJ23" s="174"/>
      <c r="CK23" s="174"/>
      <c r="CL23" s="174"/>
    </row>
    <row r="24" spans="1:90" s="31" customFormat="1">
      <c r="A24" s="194" t="s">
        <v>973</v>
      </c>
      <c r="B24" s="194"/>
      <c r="C24" s="194"/>
      <c r="D24" s="194"/>
      <c r="E24" s="194"/>
      <c r="F24" s="194"/>
      <c r="G24" s="194"/>
      <c r="H24" s="194"/>
      <c r="I24" s="194"/>
      <c r="J24" s="194"/>
      <c r="BA24" s="313" t="s">
        <v>198</v>
      </c>
      <c r="BB24" s="313" t="s">
        <v>199</v>
      </c>
      <c r="BC24" s="199"/>
      <c r="BD24" s="199"/>
      <c r="BE24" s="310"/>
      <c r="BF24" s="310"/>
      <c r="BG24" s="199"/>
      <c r="BH24" s="199"/>
      <c r="BI24" s="199"/>
      <c r="BJ24" s="199"/>
      <c r="BK24" s="199"/>
      <c r="BL24" s="199"/>
      <c r="BM24" s="314" t="s">
        <v>304</v>
      </c>
      <c r="BN24" s="199"/>
      <c r="BO24" s="199" t="s">
        <v>480</v>
      </c>
      <c r="BP24" s="199"/>
      <c r="BQ24" s="199"/>
      <c r="BR24" s="199"/>
      <c r="BS24" s="199"/>
      <c r="BT24" s="199"/>
      <c r="BU24" s="199" t="s">
        <v>503</v>
      </c>
      <c r="BV24" s="199"/>
      <c r="BW24" s="199"/>
      <c r="BX24" s="199"/>
      <c r="BY24" s="199"/>
      <c r="BZ24" s="199"/>
      <c r="CA24" s="199"/>
      <c r="CB24" s="199"/>
      <c r="CC24" s="199"/>
      <c r="CD24" s="199"/>
      <c r="CE24" s="199"/>
      <c r="CF24" s="199"/>
      <c r="CG24" s="199"/>
      <c r="CH24" s="199"/>
      <c r="CI24" s="174"/>
      <c r="CJ24" s="174"/>
      <c r="CK24" s="174"/>
      <c r="CL24" s="174"/>
    </row>
    <row r="25" spans="1:90" s="31" customFormat="1">
      <c r="A25" s="194" t="s">
        <v>974</v>
      </c>
      <c r="B25" s="194"/>
      <c r="C25" s="194"/>
      <c r="D25" s="194"/>
      <c r="E25" s="194"/>
      <c r="F25" s="194"/>
      <c r="G25" s="194"/>
      <c r="H25" s="194"/>
      <c r="I25" s="194"/>
      <c r="J25" s="194"/>
      <c r="BA25" s="313" t="s">
        <v>200</v>
      </c>
      <c r="BB25" s="313" t="s">
        <v>201</v>
      </c>
      <c r="BC25" s="199"/>
      <c r="BD25" s="199"/>
      <c r="BE25" s="310"/>
      <c r="BF25" s="310"/>
      <c r="BG25" s="199"/>
      <c r="BH25" s="199"/>
      <c r="BI25" s="199"/>
      <c r="BJ25" s="199"/>
      <c r="BK25" s="199"/>
      <c r="BL25" s="199"/>
      <c r="BM25" s="314" t="s">
        <v>305</v>
      </c>
      <c r="BN25" s="199"/>
      <c r="BO25" s="199" t="s">
        <v>493</v>
      </c>
      <c r="BP25" s="199"/>
      <c r="BQ25" s="199"/>
      <c r="BR25" s="199"/>
      <c r="BS25" s="199"/>
      <c r="BT25" s="199"/>
      <c r="BU25" s="199" t="s">
        <v>504</v>
      </c>
      <c r="BV25" s="199"/>
      <c r="BW25" s="199"/>
      <c r="BX25" s="199"/>
      <c r="BY25" s="199"/>
      <c r="BZ25" s="199"/>
      <c r="CA25" s="199"/>
      <c r="CB25" s="199"/>
      <c r="CC25" s="199"/>
      <c r="CD25" s="199"/>
      <c r="CE25" s="199"/>
      <c r="CF25" s="199"/>
      <c r="CG25" s="199"/>
      <c r="CH25" s="199"/>
      <c r="CI25" s="174"/>
      <c r="CJ25" s="174"/>
      <c r="CK25" s="174"/>
      <c r="CL25" s="174"/>
    </row>
    <row r="26" spans="1:90" s="31" customFormat="1">
      <c r="A26" s="194" t="s">
        <v>975</v>
      </c>
      <c r="B26" s="194"/>
      <c r="C26" s="194"/>
      <c r="D26" s="194"/>
      <c r="E26" s="194"/>
      <c r="F26" s="194"/>
      <c r="G26" s="194"/>
      <c r="H26" s="194"/>
      <c r="I26" s="194"/>
      <c r="J26" s="194"/>
      <c r="BA26" s="313" t="s">
        <v>202</v>
      </c>
      <c r="BB26" s="313" t="s">
        <v>203</v>
      </c>
      <c r="BC26" s="199"/>
      <c r="BD26" s="72" t="s">
        <v>247</v>
      </c>
      <c r="BE26" s="310"/>
      <c r="BF26" s="310"/>
      <c r="BG26" s="199"/>
      <c r="BH26" s="72" t="s">
        <v>286</v>
      </c>
      <c r="BI26" s="199"/>
      <c r="BJ26" s="199"/>
      <c r="BK26" s="199"/>
      <c r="BL26" s="199"/>
      <c r="BM26" s="314" t="s">
        <v>306</v>
      </c>
      <c r="BN26" s="199"/>
      <c r="BO26" s="199" t="s">
        <v>481</v>
      </c>
      <c r="BP26" s="199"/>
      <c r="BQ26" s="199"/>
      <c r="BR26" s="199"/>
      <c r="BS26" s="199"/>
      <c r="BT26" s="199"/>
      <c r="BU26" s="199" t="s">
        <v>525</v>
      </c>
      <c r="BV26" s="199"/>
      <c r="BW26" s="199"/>
      <c r="BX26" s="199"/>
      <c r="BY26" s="199"/>
      <c r="BZ26" s="199" t="s">
        <v>550</v>
      </c>
      <c r="CA26" s="199"/>
      <c r="CB26" s="199"/>
      <c r="CC26" s="199"/>
      <c r="CD26" s="80" t="s">
        <v>100</v>
      </c>
      <c r="CE26" s="81"/>
      <c r="CF26" s="80" t="s">
        <v>101</v>
      </c>
      <c r="CG26" s="82"/>
      <c r="CH26" s="82"/>
      <c r="CI26" s="174"/>
      <c r="CJ26" s="174"/>
      <c r="CK26" s="174"/>
      <c r="CL26" s="174"/>
    </row>
    <row r="27" spans="1:90" s="31" customFormat="1">
      <c r="A27" s="194" t="s">
        <v>976</v>
      </c>
      <c r="B27" s="194"/>
      <c r="C27" s="194"/>
      <c r="D27" s="194"/>
      <c r="E27" s="194"/>
      <c r="F27" s="194"/>
      <c r="G27" s="194"/>
      <c r="H27" s="194"/>
      <c r="I27" s="194"/>
      <c r="J27" s="194"/>
      <c r="BA27" s="313" t="s">
        <v>204</v>
      </c>
      <c r="BB27" s="313" t="s">
        <v>205</v>
      </c>
      <c r="BC27" s="199"/>
      <c r="BD27" s="199" t="s">
        <v>256</v>
      </c>
      <c r="BE27" s="310"/>
      <c r="BF27" s="310"/>
      <c r="BG27" s="199"/>
      <c r="BH27" s="199" t="s">
        <v>285</v>
      </c>
      <c r="BI27" s="199"/>
      <c r="BJ27" s="199"/>
      <c r="BK27" s="199"/>
      <c r="BL27" s="199"/>
      <c r="BM27" s="314" t="s">
        <v>307</v>
      </c>
      <c r="BN27" s="199"/>
      <c r="BO27" s="199"/>
      <c r="BP27" s="199"/>
      <c r="BQ27" s="199"/>
      <c r="BR27" s="199"/>
      <c r="BS27" s="199"/>
      <c r="BT27" s="199"/>
      <c r="BU27" s="199" t="s">
        <v>505</v>
      </c>
      <c r="BV27" s="199"/>
      <c r="BW27" s="199"/>
      <c r="BX27" s="199"/>
      <c r="BY27" s="199"/>
      <c r="BZ27" s="199" t="s">
        <v>81</v>
      </c>
      <c r="CA27" s="199"/>
      <c r="CB27" s="199"/>
      <c r="CC27" s="199"/>
      <c r="CD27" s="81" t="s">
        <v>102</v>
      </c>
      <c r="CE27" s="81"/>
      <c r="CF27" s="81" t="s">
        <v>103</v>
      </c>
      <c r="CG27" s="82"/>
      <c r="CH27" s="82"/>
      <c r="CI27" s="174"/>
      <c r="CJ27" s="174"/>
      <c r="CK27" s="174"/>
      <c r="CL27" s="174"/>
    </row>
    <row r="28" spans="1:90" s="31" customFormat="1">
      <c r="A28" s="194" t="s">
        <v>977</v>
      </c>
      <c r="B28" s="194"/>
      <c r="C28" s="194"/>
      <c r="D28" s="194"/>
      <c r="E28" s="194"/>
      <c r="F28" s="194"/>
      <c r="G28" s="194"/>
      <c r="H28" s="194"/>
      <c r="I28" s="194"/>
      <c r="J28" s="194"/>
      <c r="BA28" s="313" t="s">
        <v>206</v>
      </c>
      <c r="BB28" s="313" t="s">
        <v>207</v>
      </c>
      <c r="BC28" s="199"/>
      <c r="BD28" s="199" t="s">
        <v>257</v>
      </c>
      <c r="BE28" s="310"/>
      <c r="BF28" s="310"/>
      <c r="BG28" s="199"/>
      <c r="BH28" s="199" t="s">
        <v>131</v>
      </c>
      <c r="BI28" s="199"/>
      <c r="BJ28" s="199"/>
      <c r="BK28" s="199"/>
      <c r="BL28" s="199"/>
      <c r="BM28" s="314" t="s">
        <v>308</v>
      </c>
      <c r="BN28" s="199"/>
      <c r="BO28" s="199"/>
      <c r="BP28" s="199"/>
      <c r="BQ28" s="199"/>
      <c r="BR28" s="199"/>
      <c r="BS28" s="199"/>
      <c r="BT28" s="199"/>
      <c r="BU28" s="199" t="s">
        <v>506</v>
      </c>
      <c r="BV28" s="199"/>
      <c r="BW28" s="199"/>
      <c r="BX28" s="199"/>
      <c r="BY28" s="199"/>
      <c r="BZ28" s="199" t="s">
        <v>544</v>
      </c>
      <c r="CA28" s="199"/>
      <c r="CB28" s="199"/>
      <c r="CC28" s="199"/>
      <c r="CD28" s="81" t="s">
        <v>104</v>
      </c>
      <c r="CE28" s="81"/>
      <c r="CF28" s="81" t="s">
        <v>105</v>
      </c>
      <c r="CG28" s="82"/>
      <c r="CH28" s="82"/>
      <c r="CI28" s="174"/>
      <c r="CJ28" s="174"/>
      <c r="CK28" s="174"/>
      <c r="CL28" s="174"/>
    </row>
    <row r="29" spans="1:90" s="31" customFormat="1">
      <c r="A29" s="194" t="s">
        <v>978</v>
      </c>
      <c r="B29" s="194"/>
      <c r="C29" s="194"/>
      <c r="D29" s="194"/>
      <c r="E29" s="194"/>
      <c r="F29" s="194"/>
      <c r="G29" s="194"/>
      <c r="H29" s="194"/>
      <c r="I29" s="194"/>
      <c r="J29" s="194"/>
      <c r="BA29" s="313" t="s">
        <v>209</v>
      </c>
      <c r="BB29" s="313" t="s">
        <v>4</v>
      </c>
      <c r="BC29" s="199"/>
      <c r="BD29" s="199" t="s">
        <v>19</v>
      </c>
      <c r="BE29" s="310"/>
      <c r="BF29" s="310"/>
      <c r="BG29" s="199"/>
      <c r="BH29" s="199" t="s">
        <v>284</v>
      </c>
      <c r="BI29" s="199"/>
      <c r="BJ29" s="199"/>
      <c r="BK29" s="199"/>
      <c r="BL29" s="199"/>
      <c r="BM29" s="314" t="s">
        <v>309</v>
      </c>
      <c r="BN29" s="199"/>
      <c r="BO29" s="199"/>
      <c r="BP29" s="199"/>
      <c r="BQ29" s="199"/>
      <c r="BR29" s="199"/>
      <c r="BS29" s="199"/>
      <c r="BT29" s="199"/>
      <c r="BU29" s="199" t="s">
        <v>507</v>
      </c>
      <c r="BV29" s="199"/>
      <c r="BW29" s="199"/>
      <c r="BX29" s="199"/>
      <c r="BY29" s="199"/>
      <c r="BZ29" s="199" t="s">
        <v>19</v>
      </c>
      <c r="CA29" s="199"/>
      <c r="CB29" s="199"/>
      <c r="CC29" s="199"/>
      <c r="CD29" s="81" t="s">
        <v>106</v>
      </c>
      <c r="CE29" s="81"/>
      <c r="CF29" s="81" t="s">
        <v>107</v>
      </c>
      <c r="CG29" s="82"/>
      <c r="CH29" s="82"/>
      <c r="CI29" s="174"/>
      <c r="CJ29" s="174"/>
      <c r="CK29" s="174"/>
      <c r="CL29" s="174"/>
    </row>
    <row r="30" spans="1:90" s="31" customFormat="1">
      <c r="A30" s="194" t="s">
        <v>979</v>
      </c>
      <c r="B30" s="194"/>
      <c r="C30" s="194"/>
      <c r="D30" s="194"/>
      <c r="E30" s="194"/>
      <c r="F30" s="194"/>
      <c r="G30" s="194"/>
      <c r="H30" s="194"/>
      <c r="I30" s="194"/>
      <c r="J30" s="194"/>
      <c r="BA30" s="199"/>
      <c r="BB30" s="199"/>
      <c r="BC30" s="199"/>
      <c r="BD30" s="199" t="s">
        <v>258</v>
      </c>
      <c r="BE30" s="199"/>
      <c r="BF30" s="199"/>
      <c r="BG30" s="199"/>
      <c r="BH30" s="199" t="s">
        <v>282</v>
      </c>
      <c r="BI30" s="199"/>
      <c r="BJ30" s="199"/>
      <c r="BK30" s="199"/>
      <c r="BL30" s="199"/>
      <c r="BM30" s="314" t="s">
        <v>310</v>
      </c>
      <c r="BN30" s="199"/>
      <c r="BO30" s="199"/>
      <c r="BP30" s="199"/>
      <c r="BQ30" s="199"/>
      <c r="BR30" s="199"/>
      <c r="BS30" s="199"/>
      <c r="BT30" s="199"/>
      <c r="BU30" s="199" t="s">
        <v>508</v>
      </c>
      <c r="BV30" s="199"/>
      <c r="BW30" s="199"/>
      <c r="BX30" s="199"/>
      <c r="BY30" s="199"/>
      <c r="BZ30" s="199" t="s">
        <v>552</v>
      </c>
      <c r="CA30" s="199"/>
      <c r="CB30" s="199"/>
      <c r="CC30" s="199"/>
      <c r="CD30" s="81" t="s">
        <v>108</v>
      </c>
      <c r="CE30" s="81"/>
      <c r="CF30" s="81" t="s">
        <v>109</v>
      </c>
      <c r="CG30" s="82"/>
      <c r="CH30" s="82"/>
      <c r="CI30" s="174"/>
      <c r="CJ30" s="174"/>
      <c r="CK30" s="174"/>
      <c r="CL30" s="174"/>
    </row>
    <row r="31" spans="1:90" s="31" customFormat="1">
      <c r="A31" s="194" t="s">
        <v>980</v>
      </c>
      <c r="B31" s="194"/>
      <c r="C31" s="194"/>
      <c r="D31" s="194"/>
      <c r="E31" s="194"/>
      <c r="F31" s="194"/>
      <c r="G31" s="194"/>
      <c r="H31" s="194"/>
      <c r="I31" s="194"/>
      <c r="J31" s="194"/>
      <c r="BA31" s="199"/>
      <c r="BB31" s="199"/>
      <c r="BC31" s="199"/>
      <c r="BD31" s="199" t="s">
        <v>259</v>
      </c>
      <c r="BE31" s="199"/>
      <c r="BF31" s="199"/>
      <c r="BG31" s="199"/>
      <c r="BH31" s="199" t="s">
        <v>283</v>
      </c>
      <c r="BI31" s="199"/>
      <c r="BJ31" s="199"/>
      <c r="BK31" s="199"/>
      <c r="BL31" s="199"/>
      <c r="BM31" s="314" t="s">
        <v>311</v>
      </c>
      <c r="BN31" s="199"/>
      <c r="BO31" s="199"/>
      <c r="BP31" s="199"/>
      <c r="BQ31" s="199"/>
      <c r="BR31" s="199"/>
      <c r="BS31" s="199"/>
      <c r="BT31" s="199"/>
      <c r="BU31" s="199" t="s">
        <v>509</v>
      </c>
      <c r="BV31" s="199"/>
      <c r="BW31" s="199"/>
      <c r="BX31" s="199"/>
      <c r="BY31" s="199"/>
      <c r="BZ31" s="199" t="s">
        <v>543</v>
      </c>
      <c r="CA31" s="199"/>
      <c r="CB31" s="199"/>
      <c r="CC31" s="199"/>
      <c r="CD31" s="81" t="s">
        <v>110</v>
      </c>
      <c r="CE31" s="81"/>
      <c r="CF31" s="81" t="s">
        <v>99</v>
      </c>
      <c r="CG31" s="82"/>
      <c r="CH31" s="82"/>
      <c r="CI31" s="174"/>
      <c r="CJ31" s="174"/>
      <c r="CK31" s="174"/>
      <c r="CL31" s="174"/>
    </row>
    <row r="32" spans="1:90" s="31" customFormat="1">
      <c r="A32" s="194" t="s">
        <v>981</v>
      </c>
      <c r="B32" s="194"/>
      <c r="C32" s="194"/>
      <c r="D32" s="194"/>
      <c r="E32" s="194"/>
      <c r="F32" s="194"/>
      <c r="G32" s="194"/>
      <c r="H32" s="194"/>
      <c r="I32" s="194"/>
      <c r="J32" s="194"/>
      <c r="BA32" s="72" t="s">
        <v>238</v>
      </c>
      <c r="BB32" s="199"/>
      <c r="BC32" s="199"/>
      <c r="BD32" s="199" t="s">
        <v>82</v>
      </c>
      <c r="BE32" s="199"/>
      <c r="BF32" s="199"/>
      <c r="BG32" s="199"/>
      <c r="BH32" s="199" t="s">
        <v>132</v>
      </c>
      <c r="BI32" s="199"/>
      <c r="BJ32" s="199"/>
      <c r="BK32" s="199"/>
      <c r="BL32" s="199"/>
      <c r="BM32" s="314" t="s">
        <v>312</v>
      </c>
      <c r="BN32" s="199"/>
      <c r="BO32" s="199"/>
      <c r="BP32" s="199"/>
      <c r="BQ32" s="199"/>
      <c r="BR32" s="199"/>
      <c r="BS32" s="199"/>
      <c r="BT32" s="199"/>
      <c r="BU32" s="199" t="s">
        <v>526</v>
      </c>
      <c r="BV32" s="199"/>
      <c r="BW32" s="199"/>
      <c r="BX32" s="199"/>
      <c r="BY32" s="199"/>
      <c r="BZ32" s="199" t="s">
        <v>82</v>
      </c>
      <c r="CA32" s="199"/>
      <c r="CB32" s="199"/>
      <c r="CC32" s="199"/>
      <c r="CD32" s="81" t="s">
        <v>111</v>
      </c>
      <c r="CE32" s="81"/>
      <c r="CF32" s="81" t="s">
        <v>97</v>
      </c>
      <c r="CG32" s="82"/>
      <c r="CH32" s="82"/>
      <c r="CI32" s="174"/>
      <c r="CJ32" s="174"/>
      <c r="CK32" s="174"/>
      <c r="CL32" s="174"/>
    </row>
    <row r="33" spans="1:90" s="31" customFormat="1">
      <c r="A33" s="194" t="s">
        <v>982</v>
      </c>
      <c r="B33" s="194"/>
      <c r="C33" s="194"/>
      <c r="D33" s="194"/>
      <c r="E33" s="194"/>
      <c r="F33" s="194"/>
      <c r="G33" s="194"/>
      <c r="H33" s="194"/>
      <c r="I33" s="194"/>
      <c r="J33" s="194"/>
      <c r="BA33" s="199" t="s">
        <v>8</v>
      </c>
      <c r="BB33" s="199"/>
      <c r="BC33" s="199"/>
      <c r="BD33" s="199" t="s">
        <v>250</v>
      </c>
      <c r="BE33" s="199"/>
      <c r="BF33" s="199"/>
      <c r="BG33" s="199"/>
      <c r="BH33" s="199"/>
      <c r="BI33" s="199"/>
      <c r="BJ33" s="199"/>
      <c r="BK33" s="199"/>
      <c r="BL33" s="199"/>
      <c r="BM33" s="314" t="s">
        <v>313</v>
      </c>
      <c r="BN33" s="199"/>
      <c r="BO33" s="199"/>
      <c r="BP33" s="199"/>
      <c r="BQ33" s="199"/>
      <c r="BR33" s="199"/>
      <c r="BS33" s="199"/>
      <c r="BT33" s="199"/>
      <c r="BU33" s="199" t="s">
        <v>510</v>
      </c>
      <c r="BV33" s="199"/>
      <c r="BW33" s="199"/>
      <c r="BX33" s="199"/>
      <c r="BY33" s="199"/>
      <c r="BZ33" s="199" t="s">
        <v>551</v>
      </c>
      <c r="CA33" s="199"/>
      <c r="CB33" s="199"/>
      <c r="CC33" s="199"/>
      <c r="CD33" s="81" t="s">
        <v>112</v>
      </c>
      <c r="CE33" s="81"/>
      <c r="CF33" s="81" t="s">
        <v>113</v>
      </c>
      <c r="CG33" s="82"/>
      <c r="CH33" s="82"/>
      <c r="CI33" s="174"/>
      <c r="CJ33" s="174"/>
      <c r="CK33" s="174"/>
      <c r="CL33" s="174"/>
    </row>
    <row r="34" spans="1:90" s="31" customFormat="1">
      <c r="A34" s="194" t="s">
        <v>983</v>
      </c>
      <c r="B34" s="194"/>
      <c r="C34" s="194"/>
      <c r="D34" s="194"/>
      <c r="E34" s="194"/>
      <c r="F34" s="194"/>
      <c r="G34" s="194"/>
      <c r="H34" s="194"/>
      <c r="I34" s="194"/>
      <c r="J34" s="194"/>
      <c r="BA34" s="199" t="s">
        <v>9</v>
      </c>
      <c r="BB34" s="199"/>
      <c r="BC34" s="199"/>
      <c r="BD34" s="199" t="s">
        <v>260</v>
      </c>
      <c r="BE34" s="199"/>
      <c r="BF34" s="199"/>
      <c r="BG34" s="199"/>
      <c r="BH34" s="199"/>
      <c r="BI34" s="199"/>
      <c r="BJ34" s="199"/>
      <c r="BK34" s="199"/>
      <c r="BL34" s="199"/>
      <c r="BM34" s="314" t="s">
        <v>314</v>
      </c>
      <c r="BN34" s="199"/>
      <c r="BO34" s="199"/>
      <c r="BP34" s="199"/>
      <c r="BQ34" s="199"/>
      <c r="BR34" s="199"/>
      <c r="BS34" s="199"/>
      <c r="BT34" s="199"/>
      <c r="BU34" s="199" t="s">
        <v>527</v>
      </c>
      <c r="BV34" s="199"/>
      <c r="BW34" s="199"/>
      <c r="BX34" s="199"/>
      <c r="BY34" s="199"/>
      <c r="BZ34" s="199" t="s">
        <v>83</v>
      </c>
      <c r="CA34" s="199"/>
      <c r="CB34" s="199"/>
      <c r="CC34" s="199"/>
      <c r="CD34" s="81" t="s">
        <v>114</v>
      </c>
      <c r="CE34" s="81"/>
      <c r="CF34" s="81" t="s">
        <v>98</v>
      </c>
      <c r="CG34" s="82"/>
      <c r="CH34" s="82"/>
      <c r="CI34" s="174"/>
      <c r="CJ34" s="174"/>
      <c r="CK34" s="174"/>
      <c r="CL34" s="174"/>
    </row>
    <row r="35" spans="1:90" s="31" customFormat="1">
      <c r="A35" s="327" t="s">
        <v>984</v>
      </c>
      <c r="B35" s="194"/>
      <c r="C35" s="194"/>
      <c r="D35" s="194"/>
      <c r="E35" s="194"/>
      <c r="F35" s="194"/>
      <c r="G35" s="194"/>
      <c r="H35" s="194"/>
      <c r="I35" s="194"/>
      <c r="J35" s="194"/>
      <c r="BA35" s="199" t="s">
        <v>10</v>
      </c>
      <c r="BB35" s="199"/>
      <c r="BC35" s="199"/>
      <c r="BD35" s="199" t="s">
        <v>261</v>
      </c>
      <c r="BE35" s="199"/>
      <c r="BF35" s="199"/>
      <c r="BG35" s="199"/>
      <c r="BH35" s="72" t="s">
        <v>456</v>
      </c>
      <c r="BI35" s="199"/>
      <c r="BJ35" s="199"/>
      <c r="BK35" s="199"/>
      <c r="BL35" s="199"/>
      <c r="BM35" s="314" t="s">
        <v>315</v>
      </c>
      <c r="BN35" s="199"/>
      <c r="BO35" s="199"/>
      <c r="BP35" s="199"/>
      <c r="BQ35" s="199"/>
      <c r="BR35" s="199"/>
      <c r="BS35" s="199"/>
      <c r="BT35" s="199"/>
      <c r="BU35" s="199" t="s">
        <v>511</v>
      </c>
      <c r="BV35" s="199"/>
      <c r="BW35" s="199"/>
      <c r="BX35" s="199"/>
      <c r="BY35" s="199"/>
      <c r="BZ35" s="199" t="s">
        <v>536</v>
      </c>
      <c r="CA35" s="199"/>
      <c r="CB35" s="199"/>
      <c r="CC35" s="199"/>
      <c r="CD35" s="81" t="s">
        <v>115</v>
      </c>
      <c r="CE35" s="81"/>
      <c r="CF35" s="81"/>
      <c r="CG35" s="82"/>
      <c r="CH35" s="82"/>
      <c r="CI35" s="174"/>
      <c r="CJ35" s="174"/>
      <c r="CK35" s="174"/>
      <c r="CL35" s="174"/>
    </row>
    <row r="36" spans="1:90" s="31" customFormat="1">
      <c r="A36" s="194"/>
      <c r="B36" s="194"/>
      <c r="C36" s="194"/>
      <c r="D36" s="194"/>
      <c r="E36" s="194"/>
      <c r="F36" s="194"/>
      <c r="G36" s="194"/>
      <c r="H36" s="194"/>
      <c r="I36" s="194"/>
      <c r="J36" s="194"/>
      <c r="BA36" s="199" t="s">
        <v>11</v>
      </c>
      <c r="BB36" s="199"/>
      <c r="BC36" s="199"/>
      <c r="BD36" s="199" t="s">
        <v>263</v>
      </c>
      <c r="BE36" s="199"/>
      <c r="BF36" s="199"/>
      <c r="BG36" s="199"/>
      <c r="BH36" s="199" t="s">
        <v>562</v>
      </c>
      <c r="BI36" s="199"/>
      <c r="BJ36" s="199"/>
      <c r="BK36" s="199"/>
      <c r="BL36" s="199"/>
      <c r="BM36" s="314" t="s">
        <v>316</v>
      </c>
      <c r="BN36" s="199"/>
      <c r="BO36" s="199"/>
      <c r="BP36" s="199"/>
      <c r="BQ36" s="199"/>
      <c r="BR36" s="199"/>
      <c r="BS36" s="199"/>
      <c r="BT36" s="199"/>
      <c r="BU36" s="199" t="s">
        <v>528</v>
      </c>
      <c r="BV36" s="199"/>
      <c r="BW36" s="199"/>
      <c r="BX36" s="199"/>
      <c r="BY36" s="199"/>
      <c r="BZ36" s="199" t="s">
        <v>546</v>
      </c>
      <c r="CA36" s="199"/>
      <c r="CB36" s="199"/>
      <c r="CC36" s="199"/>
      <c r="CD36" s="81" t="s">
        <v>116</v>
      </c>
      <c r="CE36" s="81"/>
      <c r="CF36" s="81"/>
      <c r="CG36" s="82"/>
      <c r="CH36" s="82"/>
      <c r="CI36" s="174"/>
      <c r="CJ36" s="174"/>
      <c r="CK36" s="174"/>
      <c r="CL36" s="174"/>
    </row>
    <row r="37" spans="1:90" s="31" customFormat="1">
      <c r="A37" s="194"/>
      <c r="B37" s="194"/>
      <c r="C37" s="194"/>
      <c r="D37" s="194"/>
      <c r="E37" s="194"/>
      <c r="F37" s="194"/>
      <c r="G37" s="194"/>
      <c r="H37" s="194"/>
      <c r="I37" s="194"/>
      <c r="J37" s="194"/>
      <c r="BA37" s="199" t="s">
        <v>227</v>
      </c>
      <c r="BB37" s="199"/>
      <c r="BC37" s="199"/>
      <c r="BD37" s="199" t="s">
        <v>262</v>
      </c>
      <c r="BE37" s="199"/>
      <c r="BF37" s="199"/>
      <c r="BG37" s="199"/>
      <c r="BH37" s="199" t="s">
        <v>457</v>
      </c>
      <c r="BI37" s="199"/>
      <c r="BJ37" s="199"/>
      <c r="BK37" s="199"/>
      <c r="BL37" s="199"/>
      <c r="BM37" s="314" t="s">
        <v>317</v>
      </c>
      <c r="BN37" s="199"/>
      <c r="BO37" s="199"/>
      <c r="BP37" s="199"/>
      <c r="BQ37" s="199"/>
      <c r="BR37" s="199"/>
      <c r="BS37" s="199"/>
      <c r="BT37" s="199"/>
      <c r="BU37" s="199" t="s">
        <v>512</v>
      </c>
      <c r="BV37" s="199"/>
      <c r="BW37" s="199"/>
      <c r="BX37" s="199"/>
      <c r="BY37" s="199"/>
      <c r="BZ37" s="199" t="s">
        <v>537</v>
      </c>
      <c r="CA37" s="199"/>
      <c r="CB37" s="199"/>
      <c r="CC37" s="199"/>
      <c r="CD37" s="81" t="s">
        <v>117</v>
      </c>
      <c r="CE37" s="81"/>
      <c r="CF37" s="81"/>
      <c r="CG37" s="82"/>
      <c r="CH37" s="82"/>
      <c r="CI37" s="174"/>
      <c r="CJ37" s="174"/>
      <c r="CK37" s="174"/>
      <c r="CL37" s="174"/>
    </row>
    <row r="38" spans="1:90">
      <c r="BA38" s="199"/>
      <c r="BB38" s="199"/>
      <c r="BC38" s="199"/>
      <c r="BD38" s="199" t="s">
        <v>264</v>
      </c>
      <c r="BE38" s="199"/>
      <c r="BF38" s="199"/>
      <c r="BG38" s="199"/>
      <c r="BH38" s="199" t="s">
        <v>458</v>
      </c>
      <c r="BI38" s="199"/>
      <c r="BJ38" s="199"/>
      <c r="BK38" s="199"/>
      <c r="BL38" s="199"/>
      <c r="BM38" s="314" t="s">
        <v>318</v>
      </c>
      <c r="BN38" s="199"/>
      <c r="BO38" s="199"/>
      <c r="BP38" s="199"/>
      <c r="BQ38" s="199"/>
      <c r="BR38" s="199"/>
      <c r="BS38" s="199"/>
      <c r="BT38" s="199"/>
      <c r="BU38" s="199" t="s">
        <v>529</v>
      </c>
      <c r="BV38" s="199"/>
      <c r="BW38" s="199"/>
      <c r="BX38" s="199"/>
      <c r="BY38" s="199"/>
      <c r="BZ38" s="199" t="s">
        <v>538</v>
      </c>
      <c r="CA38" s="199"/>
      <c r="CB38" s="199"/>
      <c r="CC38" s="199"/>
      <c r="CD38" s="81" t="s">
        <v>118</v>
      </c>
      <c r="CE38" s="81"/>
      <c r="CF38" s="81"/>
      <c r="CG38" s="82"/>
      <c r="CH38" s="82"/>
    </row>
    <row r="39" spans="1:90">
      <c r="BA39" s="199"/>
      <c r="BB39" s="199"/>
      <c r="BC39" s="199"/>
      <c r="BD39" s="199" t="s">
        <v>265</v>
      </c>
      <c r="BE39" s="199"/>
      <c r="BF39" s="199"/>
      <c r="BG39" s="199"/>
      <c r="BH39" s="199" t="s">
        <v>459</v>
      </c>
      <c r="BI39" s="199"/>
      <c r="BJ39" s="199"/>
      <c r="BK39" s="199"/>
      <c r="BL39" s="199"/>
      <c r="BM39" s="314" t="s">
        <v>319</v>
      </c>
      <c r="BN39" s="199"/>
      <c r="BO39" s="199"/>
      <c r="BP39" s="199"/>
      <c r="BQ39" s="199"/>
      <c r="BR39" s="199"/>
      <c r="BS39" s="199"/>
      <c r="BT39" s="199"/>
      <c r="BU39" s="199" t="s">
        <v>530</v>
      </c>
      <c r="BV39" s="199"/>
      <c r="BW39" s="199"/>
      <c r="BX39" s="199"/>
      <c r="BY39" s="199"/>
      <c r="BZ39" s="199" t="s">
        <v>549</v>
      </c>
      <c r="CA39" s="199"/>
      <c r="CB39" s="199"/>
      <c r="CC39" s="199"/>
      <c r="CD39" s="81" t="s">
        <v>119</v>
      </c>
      <c r="CE39" s="81"/>
      <c r="CF39" s="81"/>
      <c r="CG39" s="82"/>
      <c r="CH39" s="82"/>
    </row>
    <row r="40" spans="1:90">
      <c r="BA40" s="199" t="s">
        <v>239</v>
      </c>
      <c r="BB40" s="199"/>
      <c r="BC40" s="199"/>
      <c r="BD40" s="199" t="s">
        <v>266</v>
      </c>
      <c r="BE40" s="199"/>
      <c r="BF40" s="199"/>
      <c r="BG40" s="199"/>
      <c r="BH40" s="199" t="s">
        <v>460</v>
      </c>
      <c r="BI40" s="199"/>
      <c r="BJ40" s="199"/>
      <c r="BK40" s="199"/>
      <c r="BL40" s="199"/>
      <c r="BM40" s="314" t="s">
        <v>320</v>
      </c>
      <c r="BN40" s="199"/>
      <c r="BO40" s="199"/>
      <c r="BP40" s="199"/>
      <c r="BQ40" s="199"/>
      <c r="BR40" s="199"/>
      <c r="BS40" s="199"/>
      <c r="BT40" s="199"/>
      <c r="BU40" s="199" t="s">
        <v>531</v>
      </c>
      <c r="BV40" s="199"/>
      <c r="BW40" s="199"/>
      <c r="BX40" s="199"/>
      <c r="BY40" s="199"/>
      <c r="BZ40" s="199" t="s">
        <v>539</v>
      </c>
      <c r="CA40" s="199"/>
      <c r="CB40" s="199"/>
      <c r="CC40" s="199"/>
      <c r="CD40" s="199"/>
      <c r="CE40" s="199"/>
      <c r="CF40" s="199"/>
      <c r="CG40" s="199"/>
      <c r="CH40" s="199"/>
    </row>
    <row r="41" spans="1:90">
      <c r="BA41" s="199" t="s">
        <v>13</v>
      </c>
      <c r="BB41" s="199"/>
      <c r="BC41" s="199"/>
      <c r="BD41" s="199" t="s">
        <v>267</v>
      </c>
      <c r="BE41" s="199"/>
      <c r="BF41" s="199"/>
      <c r="BG41" s="199"/>
      <c r="BH41" s="199" t="s">
        <v>461</v>
      </c>
      <c r="BI41" s="199"/>
      <c r="BJ41" s="199"/>
      <c r="BK41" s="199"/>
      <c r="BL41" s="199"/>
      <c r="BM41" s="314" t="s">
        <v>321</v>
      </c>
      <c r="BN41" s="199"/>
      <c r="BO41" s="199"/>
      <c r="BP41" s="199"/>
      <c r="BQ41" s="199"/>
      <c r="BR41" s="199"/>
      <c r="BS41" s="199"/>
      <c r="BT41" s="199"/>
      <c r="BU41" s="199" t="s">
        <v>513</v>
      </c>
      <c r="BV41" s="199"/>
      <c r="BW41" s="199"/>
      <c r="BX41" s="199"/>
      <c r="BY41" s="199"/>
      <c r="BZ41" s="199" t="s">
        <v>541</v>
      </c>
      <c r="CA41" s="199"/>
      <c r="CB41" s="199"/>
      <c r="CC41" s="199"/>
      <c r="CD41" s="199"/>
      <c r="CE41" s="199"/>
      <c r="CF41" s="199"/>
      <c r="CG41" s="199"/>
      <c r="CH41" s="199"/>
    </row>
    <row r="42" spans="1:90">
      <c r="BA42" s="199" t="s">
        <v>11</v>
      </c>
      <c r="BB42" s="199"/>
      <c r="BC42" s="199"/>
      <c r="BD42" s="199" t="s">
        <v>268</v>
      </c>
      <c r="BE42" s="199"/>
      <c r="BF42" s="199"/>
      <c r="BG42" s="199"/>
      <c r="BH42" s="199" t="s">
        <v>462</v>
      </c>
      <c r="BI42" s="199"/>
      <c r="BJ42" s="199"/>
      <c r="BK42" s="199"/>
      <c r="BL42" s="199"/>
      <c r="BM42" s="314" t="s">
        <v>322</v>
      </c>
      <c r="BN42" s="199"/>
      <c r="BO42" s="199"/>
      <c r="BP42" s="199"/>
      <c r="BQ42" s="199"/>
      <c r="BR42" s="199"/>
      <c r="BS42" s="199"/>
      <c r="BT42" s="199"/>
      <c r="BU42" s="199" t="s">
        <v>514</v>
      </c>
      <c r="BV42" s="199"/>
      <c r="BW42" s="199"/>
      <c r="BX42" s="199"/>
      <c r="BY42" s="199"/>
      <c r="BZ42" s="199" t="s">
        <v>267</v>
      </c>
      <c r="CA42" s="199"/>
      <c r="CB42" s="199"/>
      <c r="CC42" s="199"/>
      <c r="CD42" s="199"/>
      <c r="CE42" s="199"/>
      <c r="CF42" s="199"/>
      <c r="CG42" s="199"/>
      <c r="CH42" s="199"/>
    </row>
    <row r="43" spans="1:90">
      <c r="BA43" s="199" t="s">
        <v>227</v>
      </c>
      <c r="BB43" s="199"/>
      <c r="BC43" s="199"/>
      <c r="BD43" s="199" t="s">
        <v>269</v>
      </c>
      <c r="BE43" s="199"/>
      <c r="BF43" s="199"/>
      <c r="BG43" s="199"/>
      <c r="BH43" s="199" t="s">
        <v>463</v>
      </c>
      <c r="BI43" s="199"/>
      <c r="BJ43" s="199"/>
      <c r="BK43" s="199"/>
      <c r="BL43" s="199"/>
      <c r="BM43" s="314" t="s">
        <v>323</v>
      </c>
      <c r="BN43" s="199"/>
      <c r="BO43" s="199"/>
      <c r="BP43" s="199"/>
      <c r="BQ43" s="199"/>
      <c r="BR43" s="199"/>
      <c r="BS43" s="199"/>
      <c r="BT43" s="199"/>
      <c r="BU43" s="199" t="s">
        <v>516</v>
      </c>
      <c r="BV43" s="199"/>
      <c r="BW43" s="199"/>
      <c r="BX43" s="199"/>
      <c r="BY43" s="199"/>
      <c r="BZ43" s="199" t="s">
        <v>542</v>
      </c>
      <c r="CA43" s="199"/>
      <c r="CB43" s="199"/>
      <c r="CC43" s="199"/>
      <c r="CD43" s="199"/>
      <c r="CE43" s="199"/>
      <c r="CF43" s="199"/>
      <c r="CG43" s="199"/>
      <c r="CH43" s="199"/>
    </row>
    <row r="44" spans="1:90">
      <c r="BA44" s="199"/>
      <c r="BB44" s="199"/>
      <c r="BC44" s="199"/>
      <c r="BD44" s="199" t="s">
        <v>255</v>
      </c>
      <c r="BE44" s="199"/>
      <c r="BF44" s="199"/>
      <c r="BG44" s="199"/>
      <c r="BH44" s="199" t="s">
        <v>464</v>
      </c>
      <c r="BI44" s="199"/>
      <c r="BJ44" s="199"/>
      <c r="BK44" s="199"/>
      <c r="BL44" s="199"/>
      <c r="BM44" s="314" t="s">
        <v>324</v>
      </c>
      <c r="BN44" s="199"/>
      <c r="BO44" s="199"/>
      <c r="BP44" s="199"/>
      <c r="BQ44" s="199"/>
      <c r="BR44" s="199"/>
      <c r="BS44" s="199"/>
      <c r="BT44" s="199"/>
      <c r="BU44" s="199" t="s">
        <v>517</v>
      </c>
      <c r="BV44" s="199"/>
      <c r="BW44" s="199"/>
      <c r="BX44" s="199"/>
      <c r="BY44" s="199"/>
      <c r="BZ44" s="199"/>
      <c r="CA44" s="199"/>
      <c r="CB44" s="199"/>
      <c r="CC44" s="199"/>
      <c r="CD44" s="199"/>
      <c r="CE44" s="199"/>
      <c r="CF44" s="199"/>
      <c r="CG44" s="199"/>
      <c r="CH44" s="199"/>
    </row>
    <row r="45" spans="1:90">
      <c r="BA45" s="199"/>
      <c r="BB45" s="199"/>
      <c r="BC45" s="199"/>
      <c r="BD45" s="199"/>
      <c r="BE45" s="199"/>
      <c r="BF45" s="199"/>
      <c r="BG45" s="199"/>
      <c r="BH45" s="199" t="s">
        <v>54</v>
      </c>
      <c r="BI45" s="199"/>
      <c r="BJ45" s="199"/>
      <c r="BK45" s="199"/>
      <c r="BL45" s="199"/>
      <c r="BM45" s="314" t="s">
        <v>325</v>
      </c>
      <c r="BN45" s="199"/>
      <c r="BO45" s="199"/>
      <c r="BP45" s="199"/>
      <c r="BQ45" s="199"/>
      <c r="BR45" s="199"/>
      <c r="BS45" s="199"/>
      <c r="BT45" s="199"/>
      <c r="BU45" s="199"/>
      <c r="BV45" s="199"/>
      <c r="BW45" s="199"/>
      <c r="BX45" s="199"/>
      <c r="BY45" s="199"/>
      <c r="BZ45" s="199"/>
      <c r="CA45" s="199"/>
      <c r="CB45" s="199"/>
      <c r="CC45" s="199"/>
      <c r="CD45" s="199"/>
      <c r="CE45" s="199"/>
      <c r="CF45" s="199"/>
      <c r="CG45" s="199"/>
      <c r="CH45" s="199"/>
    </row>
    <row r="46" spans="1:90">
      <c r="BA46" s="72" t="s">
        <v>147</v>
      </c>
      <c r="BB46" s="199"/>
      <c r="BC46" s="199"/>
      <c r="BD46" s="199"/>
      <c r="BE46" s="199"/>
      <c r="BF46" s="199"/>
      <c r="BG46" s="199"/>
      <c r="BH46" s="199" t="s">
        <v>55</v>
      </c>
      <c r="BI46" s="199"/>
      <c r="BJ46" s="199"/>
      <c r="BK46" s="199"/>
      <c r="BL46" s="199"/>
      <c r="BM46" s="314" t="s">
        <v>326</v>
      </c>
      <c r="BN46" s="199"/>
      <c r="BO46" s="199"/>
      <c r="BP46" s="199"/>
      <c r="BQ46" s="199"/>
      <c r="BR46" s="199"/>
      <c r="BS46" s="199"/>
      <c r="BT46" s="199"/>
      <c r="BU46" s="199"/>
      <c r="BV46" s="199"/>
      <c r="BW46" s="199"/>
      <c r="BX46" s="199"/>
      <c r="BY46" s="199"/>
      <c r="BZ46" s="199"/>
      <c r="CA46" s="199"/>
      <c r="CB46" s="199"/>
      <c r="CC46" s="199"/>
      <c r="CD46" s="199"/>
      <c r="CE46" s="199"/>
      <c r="CF46" s="199"/>
      <c r="CG46" s="199"/>
      <c r="CH46" s="199"/>
    </row>
    <row r="47" spans="1:90">
      <c r="BA47" s="199" t="s">
        <v>6</v>
      </c>
      <c r="BB47" s="199"/>
      <c r="BC47" s="199"/>
      <c r="BD47" s="72" t="s">
        <v>137</v>
      </c>
      <c r="BE47" s="199"/>
      <c r="BF47" s="199"/>
      <c r="BG47" s="199"/>
      <c r="BH47" s="199" t="s">
        <v>56</v>
      </c>
      <c r="BI47" s="199"/>
      <c r="BJ47" s="199"/>
      <c r="BK47" s="199"/>
      <c r="BL47" s="199"/>
      <c r="BM47" s="314" t="s">
        <v>327</v>
      </c>
      <c r="BN47" s="199"/>
      <c r="BO47" s="199"/>
      <c r="BP47" s="199"/>
      <c r="BQ47" s="199"/>
      <c r="BR47" s="199"/>
      <c r="BS47" s="199"/>
      <c r="BT47" s="199"/>
      <c r="BU47" s="199"/>
      <c r="BV47" s="199"/>
      <c r="BW47" s="199"/>
      <c r="BX47" s="199"/>
      <c r="BY47" s="199"/>
      <c r="BZ47" s="199"/>
      <c r="CA47" s="199"/>
      <c r="CB47" s="199"/>
      <c r="CC47" s="199"/>
      <c r="CD47" s="199"/>
      <c r="CE47" s="199"/>
      <c r="CF47" s="199"/>
      <c r="CG47" s="199"/>
      <c r="CH47" s="199"/>
    </row>
    <row r="48" spans="1:90">
      <c r="BA48" s="199" t="s">
        <v>49</v>
      </c>
      <c r="BB48" s="199"/>
      <c r="BC48" s="199"/>
      <c r="BD48" s="199" t="s">
        <v>270</v>
      </c>
      <c r="BE48" s="199"/>
      <c r="BF48" s="199"/>
      <c r="BG48" s="199"/>
      <c r="BH48" s="199"/>
      <c r="BI48" s="199"/>
      <c r="BJ48" s="199"/>
      <c r="BK48" s="199"/>
      <c r="BL48" s="199"/>
      <c r="BM48" s="314" t="s">
        <v>328</v>
      </c>
      <c r="BN48" s="199"/>
      <c r="BO48" s="199"/>
      <c r="BP48" s="199"/>
      <c r="BQ48" s="199"/>
      <c r="BR48" s="199"/>
      <c r="BS48" s="199"/>
      <c r="BT48" s="199"/>
      <c r="BU48" s="199"/>
      <c r="BV48" s="199"/>
      <c r="BW48" s="199"/>
      <c r="BX48" s="199"/>
      <c r="BY48" s="199"/>
      <c r="BZ48" s="199"/>
      <c r="CA48" s="199"/>
      <c r="CB48" s="199"/>
      <c r="CC48" s="199"/>
      <c r="CD48" s="199"/>
      <c r="CE48" s="199"/>
      <c r="CF48" s="199"/>
      <c r="CG48" s="199"/>
      <c r="CH48" s="199"/>
    </row>
    <row r="49" spans="53:86">
      <c r="BA49" s="199" t="s">
        <v>96</v>
      </c>
      <c r="BB49" s="199"/>
      <c r="BC49" s="199"/>
      <c r="BD49" s="199" t="s">
        <v>271</v>
      </c>
      <c r="BE49" s="199"/>
      <c r="BF49" s="199"/>
      <c r="BG49" s="199"/>
      <c r="BH49" s="199"/>
      <c r="BI49" s="199"/>
      <c r="BJ49" s="199"/>
      <c r="BK49" s="199"/>
      <c r="BL49" s="199"/>
      <c r="BM49" s="314" t="s">
        <v>329</v>
      </c>
      <c r="BN49" s="199"/>
      <c r="BO49" s="199"/>
      <c r="BP49" s="199"/>
      <c r="BQ49" s="199"/>
      <c r="BR49" s="199"/>
      <c r="BS49" s="199"/>
      <c r="BT49" s="199"/>
      <c r="BU49" s="199"/>
      <c r="BV49" s="199"/>
      <c r="BW49" s="199"/>
      <c r="BX49" s="199"/>
      <c r="BY49" s="199"/>
      <c r="BZ49" s="199"/>
      <c r="CA49" s="199"/>
      <c r="CB49" s="199"/>
      <c r="CC49" s="199"/>
      <c r="CD49" s="199"/>
      <c r="CE49" s="199"/>
      <c r="CF49" s="199"/>
      <c r="CG49" s="199"/>
      <c r="CH49" s="199"/>
    </row>
    <row r="50" spans="53:86">
      <c r="BA50" s="199" t="s">
        <v>229</v>
      </c>
      <c r="BB50" s="199"/>
      <c r="BC50" s="199"/>
      <c r="BD50" s="199" t="s">
        <v>272</v>
      </c>
      <c r="BE50" s="199"/>
      <c r="BF50" s="199"/>
      <c r="BG50" s="199"/>
      <c r="BH50" s="199"/>
      <c r="BI50" s="199"/>
      <c r="BJ50" s="199"/>
      <c r="BK50" s="199"/>
      <c r="BL50" s="199"/>
      <c r="BM50" s="314" t="s">
        <v>330</v>
      </c>
      <c r="BN50" s="199"/>
      <c r="BO50" s="199"/>
      <c r="BP50" s="199"/>
      <c r="BQ50" s="199"/>
      <c r="BR50" s="199"/>
      <c r="BS50" s="199"/>
      <c r="BT50" s="199"/>
      <c r="BU50" s="199"/>
      <c r="BV50" s="199"/>
      <c r="BW50" s="199"/>
      <c r="BX50" s="199"/>
      <c r="BY50" s="199"/>
      <c r="BZ50" s="199"/>
      <c r="CA50" s="199"/>
      <c r="CB50" s="199"/>
      <c r="CC50" s="199"/>
      <c r="CD50" s="199"/>
      <c r="CE50" s="199"/>
      <c r="CF50" s="199"/>
      <c r="CG50" s="199"/>
      <c r="CH50" s="199"/>
    </row>
    <row r="51" spans="53:86">
      <c r="BA51" s="199" t="s">
        <v>230</v>
      </c>
      <c r="BB51" s="199"/>
      <c r="BC51" s="199"/>
      <c r="BD51" s="199"/>
      <c r="BE51" s="199"/>
      <c r="BF51" s="199"/>
      <c r="BG51" s="199"/>
      <c r="BH51" s="199"/>
      <c r="BI51" s="199"/>
      <c r="BJ51" s="199"/>
      <c r="BK51" s="199"/>
      <c r="BL51" s="199"/>
      <c r="BM51" s="314" t="s">
        <v>45</v>
      </c>
      <c r="BN51" s="199"/>
      <c r="BO51" s="199"/>
      <c r="BP51" s="199"/>
      <c r="BQ51" s="199"/>
      <c r="BR51" s="199"/>
      <c r="BS51" s="199"/>
      <c r="BT51" s="199"/>
      <c r="BU51" s="199"/>
      <c r="BV51" s="199"/>
      <c r="BW51" s="199"/>
      <c r="BX51" s="199"/>
      <c r="BY51" s="199"/>
      <c r="BZ51" s="199"/>
      <c r="CA51" s="199"/>
      <c r="CB51" s="199"/>
      <c r="CC51" s="199"/>
      <c r="CD51" s="199"/>
      <c r="CE51" s="199"/>
      <c r="CF51" s="199"/>
      <c r="CG51" s="199"/>
      <c r="CH51" s="199"/>
    </row>
    <row r="52" spans="53:86">
      <c r="BA52" s="199" t="s">
        <v>130</v>
      </c>
      <c r="BB52" s="199"/>
      <c r="BC52" s="199"/>
      <c r="BD52" s="199"/>
      <c r="BE52" s="199"/>
      <c r="BF52" s="199"/>
      <c r="BG52" s="199"/>
      <c r="BH52" s="199"/>
      <c r="BI52" s="199"/>
      <c r="BJ52" s="199"/>
      <c r="BK52" s="199"/>
      <c r="BL52" s="199"/>
      <c r="BM52" s="314" t="s">
        <v>331</v>
      </c>
      <c r="BN52" s="199"/>
      <c r="BO52" s="199"/>
      <c r="BP52" s="199"/>
      <c r="BQ52" s="199"/>
      <c r="BR52" s="199"/>
      <c r="BS52" s="199"/>
      <c r="BT52" s="199"/>
      <c r="BU52" s="199"/>
      <c r="BV52" s="199"/>
      <c r="BW52" s="199"/>
      <c r="BX52" s="199"/>
      <c r="BY52" s="199"/>
      <c r="BZ52" s="199"/>
      <c r="CA52" s="199"/>
      <c r="CB52" s="199"/>
      <c r="CC52" s="199"/>
      <c r="CD52" s="199"/>
      <c r="CE52" s="199"/>
      <c r="CF52" s="199"/>
      <c r="CG52" s="199"/>
      <c r="CH52" s="199"/>
    </row>
    <row r="53" spans="53:86">
      <c r="BA53" s="199" t="s">
        <v>231</v>
      </c>
      <c r="BB53" s="199"/>
      <c r="BC53" s="199"/>
      <c r="BD53" s="199"/>
      <c r="BE53" s="199"/>
      <c r="BF53" s="199"/>
      <c r="BG53" s="199"/>
      <c r="BH53" s="199"/>
      <c r="BI53" s="199"/>
      <c r="BJ53" s="199"/>
      <c r="BK53" s="199"/>
      <c r="BL53" s="199"/>
      <c r="BM53" s="314" t="s">
        <v>332</v>
      </c>
      <c r="BN53" s="199"/>
      <c r="BO53" s="199"/>
      <c r="BP53" s="199"/>
      <c r="BQ53" s="199"/>
      <c r="BR53" s="199"/>
      <c r="BS53" s="199"/>
      <c r="BT53" s="199"/>
      <c r="BU53" s="199"/>
      <c r="BV53" s="199"/>
      <c r="BW53" s="199"/>
      <c r="BX53" s="199"/>
      <c r="BY53" s="199"/>
      <c r="BZ53" s="199"/>
      <c r="CA53" s="199"/>
      <c r="CB53" s="199"/>
      <c r="CC53" s="199"/>
      <c r="CD53" s="199"/>
      <c r="CE53" s="199"/>
      <c r="CF53" s="199"/>
      <c r="CG53" s="199"/>
      <c r="CH53" s="199"/>
    </row>
    <row r="54" spans="53:86">
      <c r="BA54" s="199" t="s">
        <v>232</v>
      </c>
      <c r="BB54" s="199"/>
      <c r="BC54" s="199"/>
      <c r="BD54" s="199"/>
      <c r="BE54" s="199"/>
      <c r="BF54" s="199"/>
      <c r="BG54" s="199"/>
      <c r="BH54" s="199"/>
      <c r="BI54" s="199"/>
      <c r="BJ54" s="199"/>
      <c r="BK54" s="199"/>
      <c r="BL54" s="199"/>
      <c r="BM54" s="314" t="s">
        <v>333</v>
      </c>
      <c r="BN54" s="199"/>
      <c r="BO54" s="199"/>
      <c r="BP54" s="199"/>
      <c r="BQ54" s="199"/>
      <c r="BR54" s="199"/>
      <c r="BS54" s="199"/>
      <c r="BT54" s="199"/>
      <c r="BU54" s="199"/>
      <c r="BV54" s="199"/>
      <c r="BW54" s="199"/>
      <c r="BX54" s="199"/>
      <c r="BY54" s="199"/>
      <c r="BZ54" s="199"/>
      <c r="CA54" s="199"/>
      <c r="CB54" s="199"/>
      <c r="CC54" s="199"/>
      <c r="CD54" s="199"/>
      <c r="CE54" s="199"/>
      <c r="CF54" s="199"/>
      <c r="CG54" s="199"/>
      <c r="CH54" s="199"/>
    </row>
    <row r="55" spans="53:86">
      <c r="BA55" s="199" t="s">
        <v>233</v>
      </c>
      <c r="BB55" s="199"/>
      <c r="BC55" s="199"/>
      <c r="BD55" s="199"/>
      <c r="BE55" s="199"/>
      <c r="BF55" s="199"/>
      <c r="BG55" s="199"/>
      <c r="BH55" s="199"/>
      <c r="BI55" s="199"/>
      <c r="BJ55" s="199"/>
      <c r="BK55" s="199"/>
      <c r="BL55" s="199"/>
      <c r="BM55" s="314" t="s">
        <v>334</v>
      </c>
      <c r="BN55" s="199"/>
      <c r="BO55" s="199"/>
      <c r="BP55" s="199"/>
      <c r="BQ55" s="199"/>
      <c r="BR55" s="199"/>
      <c r="BS55" s="199"/>
      <c r="BT55" s="199"/>
      <c r="BU55" s="199"/>
      <c r="BV55" s="199"/>
      <c r="BW55" s="199"/>
      <c r="BX55" s="199"/>
      <c r="BY55" s="199"/>
      <c r="BZ55" s="199"/>
      <c r="CA55" s="199"/>
      <c r="CB55" s="199"/>
      <c r="CC55" s="199"/>
      <c r="CD55" s="199"/>
      <c r="CE55" s="199"/>
      <c r="CF55" s="199"/>
      <c r="CG55" s="199"/>
      <c r="CH55" s="199"/>
    </row>
    <row r="56" spans="53:86">
      <c r="BA56" s="199" t="s">
        <v>234</v>
      </c>
      <c r="BB56" s="199"/>
      <c r="BC56" s="199"/>
      <c r="BD56" s="199"/>
      <c r="BE56" s="199"/>
      <c r="BF56" s="199"/>
      <c r="BG56" s="199"/>
      <c r="BH56" s="199"/>
      <c r="BI56" s="199"/>
      <c r="BJ56" s="199"/>
      <c r="BK56" s="199"/>
      <c r="BL56" s="199"/>
      <c r="BM56" s="314" t="s">
        <v>335</v>
      </c>
      <c r="BN56" s="199"/>
      <c r="BO56" s="199"/>
      <c r="BP56" s="199"/>
      <c r="BQ56" s="199"/>
      <c r="BR56" s="199"/>
      <c r="BS56" s="199"/>
      <c r="BT56" s="199"/>
      <c r="BU56" s="199"/>
      <c r="BV56" s="199"/>
      <c r="BW56" s="199"/>
      <c r="BX56" s="199"/>
      <c r="BY56" s="199"/>
      <c r="BZ56" s="199"/>
      <c r="CA56" s="199"/>
      <c r="CB56" s="199"/>
      <c r="CC56" s="199"/>
      <c r="CD56" s="199"/>
      <c r="CE56" s="199"/>
      <c r="CF56" s="199"/>
      <c r="CG56" s="199"/>
      <c r="CH56" s="199"/>
    </row>
    <row r="57" spans="53:86">
      <c r="BA57" s="199" t="s">
        <v>235</v>
      </c>
      <c r="BB57" s="199"/>
      <c r="BC57" s="199"/>
      <c r="BD57" s="199"/>
      <c r="BE57" s="199"/>
      <c r="BF57" s="199"/>
      <c r="BG57" s="199"/>
      <c r="BH57" s="199"/>
      <c r="BI57" s="199"/>
      <c r="BJ57" s="199"/>
      <c r="BK57" s="199"/>
      <c r="BL57" s="199"/>
      <c r="BM57" s="314" t="s">
        <v>336</v>
      </c>
      <c r="BN57" s="199"/>
      <c r="BO57" s="199"/>
      <c r="BP57" s="199"/>
      <c r="BQ57" s="199"/>
      <c r="BR57" s="199"/>
      <c r="BS57" s="199"/>
      <c r="BT57" s="199"/>
      <c r="BU57" s="199"/>
      <c r="BV57" s="199"/>
      <c r="BW57" s="199"/>
      <c r="BX57" s="199"/>
      <c r="BY57" s="199"/>
      <c r="BZ57" s="199"/>
      <c r="CA57" s="199"/>
      <c r="CB57" s="199"/>
      <c r="CC57" s="199"/>
      <c r="CD57" s="199"/>
      <c r="CE57" s="199"/>
      <c r="CF57" s="199"/>
      <c r="CG57" s="199"/>
      <c r="CH57" s="199"/>
    </row>
    <row r="58" spans="53:86">
      <c r="BA58" s="199" t="s">
        <v>236</v>
      </c>
      <c r="BB58" s="199"/>
      <c r="BC58" s="199"/>
      <c r="BD58" s="199"/>
      <c r="BE58" s="199"/>
      <c r="BF58" s="199"/>
      <c r="BG58" s="199"/>
      <c r="BH58" s="199"/>
      <c r="BI58" s="199"/>
      <c r="BJ58" s="199"/>
      <c r="BK58" s="199"/>
      <c r="BL58" s="199"/>
      <c r="BM58" s="314" t="s">
        <v>337</v>
      </c>
      <c r="BN58" s="199"/>
      <c r="BO58" s="199"/>
      <c r="BP58" s="199"/>
      <c r="BQ58" s="199"/>
      <c r="BR58" s="199"/>
      <c r="BS58" s="199"/>
      <c r="BT58" s="199"/>
      <c r="BU58" s="199"/>
      <c r="BV58" s="199"/>
      <c r="BW58" s="199"/>
      <c r="BX58" s="199"/>
      <c r="BY58" s="199"/>
      <c r="BZ58" s="199"/>
      <c r="CA58" s="199"/>
      <c r="CB58" s="199"/>
      <c r="CC58" s="199"/>
      <c r="CD58" s="199"/>
      <c r="CE58" s="199"/>
      <c r="CF58" s="199"/>
      <c r="CG58" s="199"/>
      <c r="CH58" s="199"/>
    </row>
    <row r="59" spans="53:86">
      <c r="BA59" s="199" t="s">
        <v>237</v>
      </c>
      <c r="BB59" s="199"/>
      <c r="BC59" s="199"/>
      <c r="BD59" s="199"/>
      <c r="BE59" s="199"/>
      <c r="BF59" s="199"/>
      <c r="BG59" s="199"/>
      <c r="BH59" s="199"/>
      <c r="BI59" s="199"/>
      <c r="BJ59" s="199"/>
      <c r="BK59" s="199"/>
      <c r="BL59" s="199"/>
      <c r="BM59" s="314" t="s">
        <v>338</v>
      </c>
      <c r="BN59" s="199"/>
      <c r="BO59" s="199"/>
      <c r="BP59" s="199"/>
      <c r="BQ59" s="199"/>
      <c r="BR59" s="199"/>
      <c r="BS59" s="199"/>
      <c r="BT59" s="199"/>
      <c r="BU59" s="199"/>
      <c r="BV59" s="199"/>
      <c r="BW59" s="199"/>
      <c r="BX59" s="199"/>
      <c r="BY59" s="199"/>
      <c r="BZ59" s="199"/>
      <c r="CA59" s="199"/>
      <c r="CB59" s="199"/>
      <c r="CC59" s="199"/>
      <c r="CD59" s="199"/>
      <c r="CE59" s="199"/>
      <c r="CF59" s="199"/>
      <c r="CG59" s="199"/>
      <c r="CH59" s="199"/>
    </row>
    <row r="60" spans="53:86">
      <c r="BA60" s="199"/>
      <c r="BB60" s="199"/>
      <c r="BC60" s="199"/>
      <c r="BD60" s="199"/>
      <c r="BE60" s="199"/>
      <c r="BF60" s="199"/>
      <c r="BG60" s="199"/>
      <c r="BH60" s="199"/>
      <c r="BI60" s="199"/>
      <c r="BJ60" s="199"/>
      <c r="BK60" s="199"/>
      <c r="BL60" s="199"/>
      <c r="BM60" s="314" t="s">
        <v>339</v>
      </c>
      <c r="BN60" s="199"/>
      <c r="BO60" s="199"/>
      <c r="BP60" s="199"/>
      <c r="BQ60" s="199"/>
      <c r="BR60" s="199"/>
      <c r="BS60" s="199"/>
      <c r="BT60" s="199"/>
      <c r="BU60" s="199"/>
      <c r="BV60" s="199"/>
      <c r="BW60" s="199"/>
      <c r="BX60" s="199"/>
      <c r="BY60" s="199"/>
      <c r="BZ60" s="199"/>
      <c r="CA60" s="199"/>
      <c r="CB60" s="199"/>
      <c r="CC60" s="199"/>
      <c r="CD60" s="199"/>
      <c r="CE60" s="199"/>
      <c r="CF60" s="199"/>
      <c r="CG60" s="199"/>
      <c r="CH60" s="199"/>
    </row>
    <row r="61" spans="53:86">
      <c r="BA61" s="199"/>
      <c r="BB61" s="199"/>
      <c r="BC61" s="199"/>
      <c r="BD61" s="199"/>
      <c r="BE61" s="199"/>
      <c r="BF61" s="199"/>
      <c r="BG61" s="199"/>
      <c r="BH61" s="199"/>
      <c r="BI61" s="199"/>
      <c r="BJ61" s="199"/>
      <c r="BK61" s="199"/>
      <c r="BL61" s="199"/>
      <c r="BM61" s="314" t="s">
        <v>340</v>
      </c>
      <c r="BN61" s="199"/>
      <c r="BO61" s="199"/>
      <c r="BP61" s="199"/>
      <c r="BQ61" s="199"/>
      <c r="BR61" s="199"/>
      <c r="BS61" s="199"/>
      <c r="BT61" s="199"/>
      <c r="BU61" s="199"/>
      <c r="BV61" s="199"/>
      <c r="BW61" s="199"/>
      <c r="BX61" s="199"/>
      <c r="BY61" s="199"/>
      <c r="BZ61" s="199"/>
      <c r="CA61" s="199"/>
      <c r="CB61" s="199"/>
      <c r="CC61" s="199"/>
      <c r="CD61" s="199"/>
      <c r="CE61" s="199"/>
      <c r="CF61" s="199"/>
      <c r="CG61" s="199"/>
      <c r="CH61" s="199"/>
    </row>
    <row r="62" spans="53:86">
      <c r="BA62" s="83" t="s">
        <v>566</v>
      </c>
      <c r="BB62" s="199"/>
      <c r="BC62" s="199"/>
      <c r="BD62" s="199"/>
      <c r="BE62" s="199"/>
      <c r="BF62" s="199"/>
      <c r="BG62" s="199"/>
      <c r="BH62" s="199"/>
      <c r="BI62" s="199"/>
      <c r="BJ62" s="199"/>
      <c r="BK62" s="199"/>
      <c r="BL62" s="199"/>
      <c r="BM62" s="314" t="s">
        <v>985</v>
      </c>
      <c r="BN62" s="199"/>
      <c r="BO62" s="199"/>
      <c r="BP62" s="199"/>
      <c r="BQ62" s="199"/>
      <c r="BR62" s="199"/>
      <c r="BS62" s="199"/>
      <c r="BT62" s="199"/>
      <c r="BU62" s="199"/>
      <c r="BV62" s="199"/>
      <c r="BW62" s="199"/>
      <c r="BX62" s="199"/>
      <c r="BY62" s="199"/>
      <c r="BZ62" s="199"/>
      <c r="CA62" s="199"/>
      <c r="CB62" s="199"/>
      <c r="CC62" s="199"/>
      <c r="CD62" s="199"/>
      <c r="CE62" s="199"/>
      <c r="CF62" s="199"/>
      <c r="CG62" s="199"/>
      <c r="CH62" s="199"/>
    </row>
    <row r="63" spans="53:86" ht="15">
      <c r="BA63" s="84" t="s">
        <v>567</v>
      </c>
      <c r="BB63" s="199"/>
      <c r="BC63" s="199"/>
      <c r="BD63" s="199"/>
      <c r="BE63" s="199"/>
      <c r="BF63" s="199"/>
      <c r="BG63" s="199"/>
      <c r="BH63" s="199"/>
      <c r="BI63" s="199"/>
      <c r="BJ63" s="199"/>
      <c r="BK63" s="199"/>
      <c r="BL63" s="199"/>
      <c r="BM63" s="329" t="s">
        <v>341</v>
      </c>
      <c r="BN63" s="199"/>
      <c r="BO63" s="199"/>
      <c r="BP63" s="199"/>
      <c r="BQ63" s="199"/>
      <c r="BR63" s="199"/>
      <c r="BS63" s="199"/>
      <c r="BT63" s="199"/>
      <c r="BU63" s="199"/>
      <c r="BV63" s="199"/>
      <c r="BW63" s="199"/>
      <c r="BX63" s="199"/>
      <c r="BY63" s="199"/>
      <c r="BZ63" s="199"/>
      <c r="CA63" s="199"/>
      <c r="CB63" s="199"/>
      <c r="CC63" s="199"/>
      <c r="CD63" s="199"/>
      <c r="CE63" s="199"/>
      <c r="CF63" s="199"/>
      <c r="CG63" s="199"/>
      <c r="CH63" s="199"/>
    </row>
    <row r="64" spans="53:86">
      <c r="BA64" s="109" t="s">
        <v>95</v>
      </c>
      <c r="BB64" s="199"/>
      <c r="BC64" s="199"/>
      <c r="BD64" s="199"/>
      <c r="BE64" s="199"/>
      <c r="BF64" s="199"/>
      <c r="BG64" s="199"/>
      <c r="BH64" s="199"/>
      <c r="BI64" s="199"/>
      <c r="BJ64" s="199"/>
      <c r="BK64" s="199"/>
      <c r="BL64" s="199"/>
      <c r="BM64" s="314" t="s">
        <v>342</v>
      </c>
      <c r="BN64" s="199"/>
      <c r="BO64" s="199"/>
      <c r="BP64" s="199"/>
      <c r="BQ64" s="199"/>
      <c r="BR64" s="199"/>
      <c r="BS64" s="199"/>
      <c r="BT64" s="199"/>
      <c r="BU64" s="199"/>
      <c r="BV64" s="199"/>
      <c r="BW64" s="199"/>
      <c r="BX64" s="199"/>
      <c r="BY64" s="199"/>
      <c r="BZ64" s="199"/>
      <c r="CA64" s="199"/>
      <c r="CB64" s="199"/>
      <c r="CC64" s="199"/>
      <c r="CD64" s="199"/>
      <c r="CE64" s="199"/>
      <c r="CF64" s="199"/>
      <c r="CG64" s="199"/>
      <c r="CH64" s="199"/>
    </row>
    <row r="65" spans="53:86" ht="25.5">
      <c r="BA65" s="109" t="s">
        <v>624</v>
      </c>
      <c r="BB65" s="199"/>
      <c r="BC65" s="199"/>
      <c r="BD65" s="199"/>
      <c r="BE65" s="199"/>
      <c r="BF65" s="199"/>
      <c r="BG65" s="199"/>
      <c r="BH65" s="199"/>
      <c r="BI65" s="199"/>
      <c r="BJ65" s="199"/>
      <c r="BK65" s="199"/>
      <c r="BL65" s="199"/>
      <c r="BM65" s="314" t="s">
        <v>343</v>
      </c>
      <c r="BN65" s="199"/>
      <c r="BO65" s="199"/>
      <c r="BP65" s="199"/>
      <c r="BQ65" s="199"/>
      <c r="BR65" s="199"/>
      <c r="BS65" s="199"/>
      <c r="BT65" s="199"/>
      <c r="BU65" s="199"/>
      <c r="BV65" s="199"/>
      <c r="BW65" s="199"/>
      <c r="BX65" s="199"/>
      <c r="BY65" s="199"/>
      <c r="BZ65" s="199"/>
      <c r="CA65" s="199"/>
      <c r="CB65" s="199"/>
      <c r="CC65" s="199"/>
      <c r="CD65" s="199"/>
      <c r="CE65" s="199"/>
      <c r="CF65" s="199"/>
      <c r="CG65" s="199"/>
      <c r="CH65" s="199"/>
    </row>
    <row r="66" spans="53:86">
      <c r="BA66" s="109" t="s">
        <v>625</v>
      </c>
      <c r="BB66" s="199"/>
      <c r="BC66" s="199"/>
      <c r="BD66" s="199"/>
      <c r="BE66" s="199"/>
      <c r="BF66" s="199"/>
      <c r="BG66" s="199"/>
      <c r="BH66" s="199"/>
      <c r="BI66" s="199"/>
      <c r="BJ66" s="199"/>
      <c r="BK66" s="199"/>
      <c r="BL66" s="199"/>
      <c r="BM66" s="314" t="s">
        <v>344</v>
      </c>
      <c r="BN66" s="199"/>
      <c r="BO66" s="199"/>
      <c r="BP66" s="199"/>
      <c r="BQ66" s="199"/>
      <c r="BR66" s="199"/>
      <c r="BS66" s="199"/>
      <c r="BT66" s="199"/>
      <c r="BU66" s="199"/>
      <c r="BV66" s="199"/>
      <c r="BW66" s="199"/>
      <c r="BX66" s="199"/>
      <c r="BY66" s="199"/>
      <c r="BZ66" s="199"/>
      <c r="CA66" s="199"/>
      <c r="CB66" s="199"/>
      <c r="CC66" s="199"/>
      <c r="CD66" s="199"/>
      <c r="CE66" s="199"/>
      <c r="CF66" s="199"/>
      <c r="CG66" s="199"/>
      <c r="CH66" s="199"/>
    </row>
    <row r="67" spans="53:86">
      <c r="BA67" s="109" t="s">
        <v>22</v>
      </c>
      <c r="BB67" s="199"/>
      <c r="BC67" s="199"/>
      <c r="BD67" s="199"/>
      <c r="BE67" s="199"/>
      <c r="BF67" s="199"/>
      <c r="BG67" s="199"/>
      <c r="BH67" s="199"/>
      <c r="BI67" s="199"/>
      <c r="BJ67" s="199"/>
      <c r="BK67" s="199"/>
      <c r="BL67" s="199"/>
      <c r="BM67" s="314" t="s">
        <v>345</v>
      </c>
      <c r="BN67" s="199"/>
      <c r="BO67" s="199"/>
      <c r="BP67" s="199"/>
      <c r="BQ67" s="199"/>
      <c r="BR67" s="199"/>
      <c r="BS67" s="199"/>
      <c r="BT67" s="199"/>
      <c r="BU67" s="199"/>
      <c r="BV67" s="199"/>
      <c r="BW67" s="199"/>
      <c r="BX67" s="199"/>
      <c r="BY67" s="199"/>
      <c r="BZ67" s="199"/>
      <c r="CA67" s="199"/>
      <c r="CB67" s="199"/>
      <c r="CC67" s="199"/>
      <c r="CD67" s="199"/>
      <c r="CE67" s="199"/>
      <c r="CF67" s="199"/>
      <c r="CG67" s="199"/>
      <c r="CH67" s="199"/>
    </row>
    <row r="68" spans="53:86">
      <c r="BA68" s="109" t="s">
        <v>626</v>
      </c>
      <c r="BB68" s="199"/>
      <c r="BC68" s="199"/>
      <c r="BD68" s="199"/>
      <c r="BE68" s="199"/>
      <c r="BF68" s="199"/>
      <c r="BG68" s="199"/>
      <c r="BH68" s="199"/>
      <c r="BI68" s="199"/>
      <c r="BJ68" s="199"/>
      <c r="BK68" s="199"/>
      <c r="BL68" s="199"/>
      <c r="BM68" s="314" t="s">
        <v>346</v>
      </c>
      <c r="BN68" s="199"/>
      <c r="BO68" s="199"/>
      <c r="BP68" s="199"/>
      <c r="BQ68" s="199"/>
      <c r="BR68" s="199"/>
      <c r="BS68" s="199"/>
      <c r="BT68" s="199"/>
      <c r="BU68" s="199"/>
      <c r="BV68" s="199"/>
      <c r="BW68" s="199"/>
      <c r="BX68" s="199"/>
      <c r="BY68" s="199"/>
      <c r="BZ68" s="199"/>
      <c r="CA68" s="199"/>
      <c r="CB68" s="199"/>
      <c r="CC68" s="199"/>
      <c r="CD68" s="199"/>
      <c r="CE68" s="199"/>
      <c r="CF68" s="199"/>
      <c r="CG68" s="199"/>
      <c r="CH68" s="199"/>
    </row>
    <row r="69" spans="53:86" ht="15">
      <c r="BA69" s="84" t="s">
        <v>568</v>
      </c>
      <c r="BB69" s="199"/>
      <c r="BC69" s="199"/>
      <c r="BD69" s="199"/>
      <c r="BE69" s="199"/>
      <c r="BF69" s="199"/>
      <c r="BG69" s="199"/>
      <c r="BH69" s="199"/>
      <c r="BI69" s="199"/>
      <c r="BJ69" s="199"/>
      <c r="BK69" s="199"/>
      <c r="BL69" s="199"/>
      <c r="BM69" s="314" t="s">
        <v>347</v>
      </c>
      <c r="BN69" s="199"/>
      <c r="BO69" s="199"/>
      <c r="BP69" s="199"/>
      <c r="BQ69" s="199"/>
      <c r="BR69" s="199"/>
      <c r="BS69" s="199"/>
      <c r="BT69" s="199"/>
      <c r="BU69" s="199"/>
      <c r="BV69" s="199"/>
      <c r="BW69" s="199"/>
      <c r="BX69" s="199"/>
      <c r="BY69" s="199"/>
      <c r="BZ69" s="199"/>
      <c r="CA69" s="199"/>
      <c r="CB69" s="199"/>
      <c r="CC69" s="199"/>
      <c r="CD69" s="199"/>
      <c r="CE69" s="199"/>
      <c r="CF69" s="199"/>
      <c r="CG69" s="199"/>
      <c r="CH69" s="199"/>
    </row>
    <row r="70" spans="53:86">
      <c r="BA70" s="73" t="s">
        <v>569</v>
      </c>
      <c r="BB70" s="199"/>
      <c r="BC70" s="199"/>
      <c r="BD70" s="199"/>
      <c r="BE70" s="199"/>
      <c r="BF70" s="199"/>
      <c r="BG70" s="199"/>
      <c r="BH70" s="199"/>
      <c r="BI70" s="199"/>
      <c r="BJ70" s="199"/>
      <c r="BK70" s="199"/>
      <c r="BL70" s="199"/>
      <c r="BM70" s="314" t="s">
        <v>348</v>
      </c>
      <c r="BN70" s="199"/>
      <c r="BO70" s="199"/>
      <c r="BP70" s="199"/>
      <c r="BQ70" s="199"/>
      <c r="BR70" s="199"/>
      <c r="BS70" s="199"/>
      <c r="BT70" s="199"/>
      <c r="BU70" s="199"/>
      <c r="BV70" s="199"/>
      <c r="BW70" s="199"/>
      <c r="BX70" s="199"/>
      <c r="BY70" s="199"/>
      <c r="BZ70" s="199"/>
      <c r="CA70" s="199"/>
      <c r="CB70" s="199"/>
      <c r="CC70" s="199"/>
      <c r="CD70" s="199"/>
      <c r="CE70" s="199"/>
      <c r="CF70" s="199"/>
      <c r="CG70" s="199"/>
      <c r="CH70" s="199"/>
    </row>
    <row r="71" spans="53:86">
      <c r="BA71" s="73" t="s">
        <v>570</v>
      </c>
      <c r="BB71" s="199"/>
      <c r="BC71" s="199"/>
      <c r="BD71" s="199"/>
      <c r="BE71" s="199"/>
      <c r="BF71" s="199"/>
      <c r="BG71" s="199"/>
      <c r="BH71" s="199"/>
      <c r="BI71" s="199"/>
      <c r="BJ71" s="199"/>
      <c r="BK71" s="199"/>
      <c r="BL71" s="199"/>
      <c r="BM71" s="314" t="s">
        <v>349</v>
      </c>
      <c r="BN71" s="199"/>
      <c r="BO71" s="199"/>
      <c r="BP71" s="199"/>
      <c r="BQ71" s="199"/>
      <c r="BR71" s="199"/>
      <c r="BS71" s="199"/>
      <c r="BT71" s="199"/>
      <c r="BU71" s="199"/>
      <c r="BV71" s="199"/>
      <c r="BW71" s="199"/>
      <c r="BX71" s="199"/>
      <c r="BY71" s="199"/>
      <c r="BZ71" s="199"/>
      <c r="CA71" s="199"/>
      <c r="CB71" s="199"/>
      <c r="CC71" s="199"/>
      <c r="CD71" s="199"/>
      <c r="CE71" s="199"/>
      <c r="CF71" s="199"/>
      <c r="CG71" s="199"/>
      <c r="CH71" s="199"/>
    </row>
    <row r="72" spans="53:86">
      <c r="BA72" s="73" t="s">
        <v>571</v>
      </c>
      <c r="BB72" s="199"/>
      <c r="BC72" s="199"/>
      <c r="BD72" s="199"/>
      <c r="BE72" s="199"/>
      <c r="BF72" s="199"/>
      <c r="BG72" s="199"/>
      <c r="BH72" s="199"/>
      <c r="BI72" s="199"/>
      <c r="BJ72" s="199"/>
      <c r="BK72" s="199"/>
      <c r="BL72" s="199"/>
      <c r="BM72" s="314" t="s">
        <v>350</v>
      </c>
      <c r="BN72" s="199"/>
      <c r="BO72" s="199"/>
      <c r="BP72" s="199"/>
      <c r="BQ72" s="199"/>
      <c r="BR72" s="199"/>
      <c r="BS72" s="199"/>
      <c r="BT72" s="199"/>
      <c r="BU72" s="199"/>
      <c r="BV72" s="199"/>
      <c r="BW72" s="199"/>
      <c r="BX72" s="199"/>
      <c r="BY72" s="199"/>
      <c r="BZ72" s="199"/>
      <c r="CA72" s="199"/>
      <c r="CB72" s="199"/>
      <c r="CC72" s="199"/>
      <c r="CD72" s="199"/>
      <c r="CE72" s="199"/>
      <c r="CF72" s="199"/>
      <c r="CG72" s="199"/>
      <c r="CH72" s="199"/>
    </row>
    <row r="73" spans="53:86">
      <c r="BA73" s="73" t="s">
        <v>572</v>
      </c>
      <c r="BB73" s="199"/>
      <c r="BC73" s="199"/>
      <c r="BD73" s="199"/>
      <c r="BE73" s="199"/>
      <c r="BF73" s="199"/>
      <c r="BG73" s="199"/>
      <c r="BH73" s="199"/>
      <c r="BI73" s="199"/>
      <c r="BJ73" s="199"/>
      <c r="BK73" s="199"/>
      <c r="BL73" s="199"/>
      <c r="BM73" s="314" t="s">
        <v>351</v>
      </c>
      <c r="BN73" s="199"/>
      <c r="BO73" s="199"/>
      <c r="BP73" s="199"/>
      <c r="BQ73" s="199"/>
      <c r="BR73" s="199"/>
      <c r="BS73" s="199"/>
      <c r="BT73" s="199"/>
      <c r="BU73" s="199"/>
      <c r="BV73" s="199"/>
      <c r="BW73" s="199"/>
      <c r="BX73" s="199"/>
      <c r="BY73" s="199"/>
      <c r="BZ73" s="199"/>
      <c r="CA73" s="199"/>
      <c r="CB73" s="199"/>
      <c r="CC73" s="199"/>
      <c r="CD73" s="199"/>
      <c r="CE73" s="199"/>
      <c r="CF73" s="199"/>
      <c r="CG73" s="199"/>
      <c r="CH73" s="199"/>
    </row>
    <row r="74" spans="53:86">
      <c r="BA74" s="73" t="s">
        <v>573</v>
      </c>
      <c r="BB74" s="199"/>
      <c r="BC74" s="199"/>
      <c r="BD74" s="199"/>
      <c r="BE74" s="199"/>
      <c r="BF74" s="199"/>
      <c r="BG74" s="199"/>
      <c r="BH74" s="199"/>
      <c r="BI74" s="199"/>
      <c r="BJ74" s="199"/>
      <c r="BK74" s="199"/>
      <c r="BL74" s="199"/>
      <c r="BM74" s="314" t="s">
        <v>352</v>
      </c>
      <c r="BN74" s="199"/>
      <c r="BO74" s="199"/>
      <c r="BP74" s="199"/>
      <c r="BQ74" s="199"/>
      <c r="BR74" s="199"/>
      <c r="BS74" s="199"/>
      <c r="BT74" s="199"/>
      <c r="BU74" s="199"/>
      <c r="BV74" s="199"/>
      <c r="BW74" s="199"/>
      <c r="BX74" s="199"/>
      <c r="BY74" s="199"/>
      <c r="BZ74" s="199"/>
      <c r="CA74" s="199"/>
      <c r="CB74" s="199"/>
      <c r="CC74" s="199"/>
      <c r="CD74" s="199"/>
      <c r="CE74" s="199"/>
      <c r="CF74" s="199"/>
      <c r="CG74" s="199"/>
      <c r="CH74" s="199"/>
    </row>
    <row r="75" spans="53:86">
      <c r="BA75" s="73" t="s">
        <v>574</v>
      </c>
      <c r="BB75" s="199"/>
      <c r="BC75" s="199"/>
      <c r="BD75" s="199"/>
      <c r="BE75" s="199"/>
      <c r="BF75" s="199"/>
      <c r="BG75" s="199"/>
      <c r="BH75" s="199"/>
      <c r="BI75" s="199"/>
      <c r="BJ75" s="199"/>
      <c r="BK75" s="199"/>
      <c r="BL75" s="199"/>
      <c r="BM75" s="314" t="s">
        <v>353</v>
      </c>
      <c r="BN75" s="199"/>
      <c r="BO75" s="199"/>
      <c r="BP75" s="199"/>
      <c r="BQ75" s="199"/>
      <c r="BR75" s="199"/>
      <c r="BS75" s="199"/>
      <c r="BT75" s="199"/>
      <c r="BU75" s="199"/>
      <c r="BV75" s="199"/>
      <c r="BW75" s="199"/>
      <c r="BX75" s="199"/>
      <c r="BY75" s="199"/>
      <c r="BZ75" s="199"/>
      <c r="CA75" s="199"/>
      <c r="CB75" s="199"/>
      <c r="CC75" s="199"/>
      <c r="CD75" s="199"/>
      <c r="CE75" s="199"/>
      <c r="CF75" s="199"/>
      <c r="CG75" s="199"/>
      <c r="CH75" s="199"/>
    </row>
    <row r="76" spans="53:86">
      <c r="BA76" s="73" t="s">
        <v>575</v>
      </c>
      <c r="BB76" s="199"/>
      <c r="BC76" s="199"/>
      <c r="BD76" s="199"/>
      <c r="BE76" s="199"/>
      <c r="BF76" s="199"/>
      <c r="BG76" s="199"/>
      <c r="BH76" s="199"/>
      <c r="BI76" s="199"/>
      <c r="BJ76" s="199"/>
      <c r="BK76" s="199"/>
      <c r="BL76" s="199"/>
      <c r="BM76" s="314" t="s">
        <v>354</v>
      </c>
      <c r="BN76" s="199"/>
      <c r="BO76" s="199"/>
      <c r="BP76" s="199"/>
      <c r="BQ76" s="199"/>
      <c r="BR76" s="199"/>
      <c r="BS76" s="199"/>
      <c r="BT76" s="199"/>
      <c r="BU76" s="199"/>
      <c r="BV76" s="199"/>
      <c r="BW76" s="199"/>
      <c r="BX76" s="199"/>
      <c r="BY76" s="199"/>
      <c r="BZ76" s="199"/>
      <c r="CA76" s="199"/>
      <c r="CB76" s="199"/>
      <c r="CC76" s="199"/>
      <c r="CD76" s="199"/>
      <c r="CE76" s="199"/>
      <c r="CF76" s="199"/>
      <c r="CG76" s="199"/>
      <c r="CH76" s="199"/>
    </row>
    <row r="77" spans="53:86">
      <c r="BA77" s="73" t="s">
        <v>576</v>
      </c>
      <c r="BB77" s="199"/>
      <c r="BC77" s="199"/>
      <c r="BD77" s="199"/>
      <c r="BE77" s="199"/>
      <c r="BF77" s="199"/>
      <c r="BG77" s="199"/>
      <c r="BH77" s="199"/>
      <c r="BI77" s="199"/>
      <c r="BJ77" s="199"/>
      <c r="BK77" s="199"/>
      <c r="BL77" s="199"/>
      <c r="BM77" s="314" t="s">
        <v>355</v>
      </c>
      <c r="BN77" s="199"/>
      <c r="BO77" s="199"/>
      <c r="BP77" s="199"/>
      <c r="BQ77" s="199"/>
      <c r="BR77" s="199"/>
      <c r="BS77" s="199"/>
      <c r="BT77" s="199"/>
      <c r="BU77" s="199"/>
      <c r="BV77" s="199"/>
      <c r="BW77" s="199"/>
      <c r="BX77" s="199"/>
      <c r="BY77" s="199"/>
      <c r="BZ77" s="199"/>
      <c r="CA77" s="199"/>
      <c r="CB77" s="199"/>
      <c r="CC77" s="199"/>
      <c r="CD77" s="199"/>
      <c r="CE77" s="199"/>
      <c r="CF77" s="199"/>
      <c r="CG77" s="199"/>
      <c r="CH77" s="199"/>
    </row>
    <row r="78" spans="53:86">
      <c r="BA78" s="73" t="s">
        <v>577</v>
      </c>
      <c r="BB78" s="199"/>
      <c r="BC78" s="199"/>
      <c r="BD78" s="199"/>
      <c r="BE78" s="199"/>
      <c r="BF78" s="199"/>
      <c r="BG78" s="199"/>
      <c r="BH78" s="199"/>
      <c r="BI78" s="199"/>
      <c r="BJ78" s="199"/>
      <c r="BK78" s="199"/>
      <c r="BL78" s="199"/>
      <c r="BM78" s="314" t="s">
        <v>356</v>
      </c>
      <c r="BN78" s="199"/>
      <c r="BO78" s="199"/>
      <c r="BP78" s="199"/>
      <c r="BQ78" s="199"/>
      <c r="BR78" s="199"/>
      <c r="BS78" s="199"/>
      <c r="BT78" s="199"/>
      <c r="BU78" s="199"/>
      <c r="BV78" s="199"/>
      <c r="BW78" s="199"/>
      <c r="BX78" s="199"/>
      <c r="BY78" s="199"/>
      <c r="BZ78" s="199"/>
      <c r="CA78" s="199"/>
      <c r="CB78" s="199"/>
      <c r="CC78" s="199"/>
      <c r="CD78" s="199"/>
      <c r="CE78" s="199"/>
      <c r="CF78" s="199"/>
      <c r="CG78" s="199"/>
      <c r="CH78" s="199"/>
    </row>
    <row r="79" spans="53:86" ht="15">
      <c r="BA79" s="84" t="s">
        <v>620</v>
      </c>
      <c r="BB79" s="199"/>
      <c r="BC79" s="199"/>
      <c r="BD79" s="199"/>
      <c r="BE79" s="199"/>
      <c r="BF79" s="199"/>
      <c r="BG79" s="199"/>
      <c r="BH79" s="199"/>
      <c r="BI79" s="199"/>
      <c r="BJ79" s="199"/>
      <c r="BK79" s="199"/>
      <c r="BL79" s="199"/>
      <c r="BM79" s="314"/>
      <c r="BN79" s="199"/>
      <c r="BO79" s="199"/>
      <c r="BP79" s="199"/>
      <c r="BQ79" s="199"/>
      <c r="BR79" s="199"/>
      <c r="BS79" s="199"/>
      <c r="BT79" s="199"/>
      <c r="BU79" s="199"/>
      <c r="BV79" s="199"/>
      <c r="BW79" s="199"/>
      <c r="BX79" s="199"/>
      <c r="BY79" s="199"/>
      <c r="BZ79" s="199"/>
      <c r="CA79" s="199"/>
      <c r="CB79" s="199"/>
      <c r="CC79" s="199"/>
      <c r="CD79" s="199"/>
      <c r="CE79" s="199"/>
      <c r="CF79" s="199"/>
      <c r="CG79" s="199"/>
      <c r="CH79" s="199"/>
    </row>
    <row r="80" spans="53:86">
      <c r="BA80" s="73" t="s">
        <v>617</v>
      </c>
      <c r="BB80" s="199"/>
      <c r="BC80" s="199"/>
      <c r="BD80" s="199"/>
      <c r="BE80" s="199"/>
      <c r="BF80" s="199"/>
      <c r="BG80" s="199"/>
      <c r="BH80" s="199"/>
      <c r="BI80" s="199"/>
      <c r="BJ80" s="199"/>
      <c r="BK80" s="199"/>
      <c r="BL80" s="199"/>
      <c r="BM80" s="314"/>
      <c r="BN80" s="199"/>
      <c r="BO80" s="199"/>
      <c r="BP80" s="199"/>
      <c r="BQ80" s="199"/>
      <c r="BR80" s="199"/>
      <c r="BS80" s="199"/>
      <c r="BT80" s="199"/>
      <c r="BU80" s="199"/>
      <c r="BV80" s="199"/>
      <c r="BW80" s="199"/>
      <c r="BX80" s="199"/>
      <c r="BY80" s="199"/>
      <c r="BZ80" s="199"/>
      <c r="CA80" s="199"/>
      <c r="CB80" s="199"/>
      <c r="CC80" s="199"/>
      <c r="CD80" s="199"/>
      <c r="CE80" s="199"/>
      <c r="CF80" s="199"/>
      <c r="CG80" s="199"/>
      <c r="CH80" s="199"/>
    </row>
    <row r="81" spans="53:86">
      <c r="BA81" s="73" t="s">
        <v>618</v>
      </c>
      <c r="BB81" s="199"/>
      <c r="BC81" s="199"/>
      <c r="BD81" s="199"/>
      <c r="BE81" s="199"/>
      <c r="BF81" s="199"/>
      <c r="BG81" s="199"/>
      <c r="BH81" s="199"/>
      <c r="BI81" s="199"/>
      <c r="BJ81" s="199"/>
      <c r="BK81" s="199"/>
      <c r="BL81" s="199"/>
      <c r="BM81" s="314"/>
      <c r="BN81" s="199"/>
      <c r="BO81" s="199"/>
      <c r="BP81" s="199"/>
      <c r="BQ81" s="199"/>
      <c r="BR81" s="199"/>
      <c r="BS81" s="199"/>
      <c r="BT81" s="199"/>
      <c r="BU81" s="199"/>
      <c r="BV81" s="199"/>
      <c r="BW81" s="199"/>
      <c r="BX81" s="199"/>
      <c r="BY81" s="199"/>
      <c r="BZ81" s="199"/>
      <c r="CA81" s="199"/>
      <c r="CB81" s="199"/>
      <c r="CC81" s="199"/>
      <c r="CD81" s="199"/>
      <c r="CE81" s="199"/>
      <c r="CF81" s="199"/>
      <c r="CG81" s="199"/>
      <c r="CH81" s="199"/>
    </row>
    <row r="82" spans="53:86">
      <c r="BA82" s="73" t="s">
        <v>619</v>
      </c>
      <c r="BB82" s="199"/>
      <c r="BC82" s="199"/>
      <c r="BD82" s="199"/>
      <c r="BE82" s="199"/>
      <c r="BF82" s="199"/>
      <c r="BG82" s="199"/>
      <c r="BH82" s="199"/>
      <c r="BI82" s="199"/>
      <c r="BJ82" s="199"/>
      <c r="BK82" s="199"/>
      <c r="BL82" s="199"/>
      <c r="BM82" s="314"/>
      <c r="BN82" s="199"/>
      <c r="BO82" s="199"/>
      <c r="BP82" s="199"/>
      <c r="BQ82" s="199"/>
      <c r="BR82" s="199"/>
      <c r="BS82" s="199"/>
      <c r="BT82" s="199"/>
      <c r="BU82" s="199"/>
      <c r="BV82" s="199"/>
      <c r="BW82" s="199"/>
      <c r="BX82" s="199"/>
      <c r="BY82" s="199"/>
      <c r="BZ82" s="199"/>
      <c r="CA82" s="199"/>
      <c r="CB82" s="199"/>
      <c r="CC82" s="199"/>
      <c r="CD82" s="199"/>
      <c r="CE82" s="199"/>
      <c r="CF82" s="199"/>
      <c r="CG82" s="199"/>
      <c r="CH82" s="199"/>
    </row>
    <row r="83" spans="53:86" ht="15">
      <c r="BA83" s="84" t="s">
        <v>578</v>
      </c>
      <c r="BB83" s="199"/>
      <c r="BC83" s="199"/>
      <c r="BD83" s="199"/>
      <c r="BE83" s="199"/>
      <c r="BF83" s="199"/>
      <c r="BG83" s="199"/>
      <c r="BH83" s="199"/>
      <c r="BI83" s="199"/>
      <c r="BJ83" s="199"/>
      <c r="BK83" s="199"/>
      <c r="BL83" s="199"/>
      <c r="BM83" s="329" t="s">
        <v>357</v>
      </c>
      <c r="BN83" s="199"/>
      <c r="BO83" s="199"/>
      <c r="BP83" s="199"/>
      <c r="BQ83" s="199"/>
      <c r="BR83" s="199"/>
      <c r="BS83" s="199"/>
      <c r="BT83" s="199"/>
      <c r="BU83" s="199"/>
      <c r="BV83" s="199"/>
      <c r="BW83" s="199"/>
      <c r="BX83" s="199"/>
      <c r="BY83" s="199"/>
      <c r="BZ83" s="199"/>
      <c r="CA83" s="199"/>
      <c r="CB83" s="199"/>
      <c r="CC83" s="199"/>
      <c r="CD83" s="199"/>
      <c r="CE83" s="199"/>
      <c r="CF83" s="199"/>
      <c r="CG83" s="199"/>
      <c r="CH83" s="199"/>
    </row>
    <row r="84" spans="53:86">
      <c r="BA84" s="73" t="s">
        <v>579</v>
      </c>
      <c r="BB84" s="199"/>
      <c r="BC84" s="199"/>
      <c r="BD84" s="199"/>
      <c r="BE84" s="199"/>
      <c r="BF84" s="199"/>
      <c r="BG84" s="199"/>
      <c r="BH84" s="199"/>
      <c r="BI84" s="199"/>
      <c r="BJ84" s="199"/>
      <c r="BK84" s="199"/>
      <c r="BL84" s="199"/>
      <c r="BM84" s="314" t="s">
        <v>358</v>
      </c>
      <c r="BN84" s="199"/>
      <c r="BO84" s="199"/>
      <c r="BP84" s="199"/>
      <c r="BQ84" s="199"/>
      <c r="BR84" s="199"/>
      <c r="BS84" s="199"/>
      <c r="BT84" s="199"/>
      <c r="BU84" s="199"/>
      <c r="BV84" s="199"/>
      <c r="BW84" s="199"/>
      <c r="BX84" s="199"/>
      <c r="BY84" s="199"/>
      <c r="BZ84" s="199"/>
      <c r="CA84" s="199"/>
      <c r="CB84" s="199"/>
      <c r="CC84" s="199"/>
      <c r="CD84" s="199"/>
      <c r="CE84" s="199"/>
      <c r="CF84" s="199"/>
      <c r="CG84" s="199"/>
      <c r="CH84" s="199"/>
    </row>
    <row r="85" spans="53:86">
      <c r="BA85" s="73" t="s">
        <v>580</v>
      </c>
      <c r="BB85" s="199"/>
      <c r="BC85" s="199"/>
      <c r="BD85" s="199"/>
      <c r="BE85" s="199"/>
      <c r="BF85" s="199"/>
      <c r="BG85" s="199"/>
      <c r="BH85" s="199"/>
      <c r="BI85" s="199"/>
      <c r="BJ85" s="199"/>
      <c r="BK85" s="199"/>
      <c r="BL85" s="199"/>
      <c r="BM85" s="314" t="s">
        <v>359</v>
      </c>
      <c r="BN85" s="199"/>
      <c r="BO85" s="199"/>
      <c r="BP85" s="199"/>
      <c r="BQ85" s="199"/>
      <c r="BR85" s="199"/>
      <c r="BS85" s="199"/>
      <c r="BT85" s="199"/>
      <c r="BU85" s="199"/>
      <c r="BV85" s="199"/>
      <c r="BW85" s="199"/>
      <c r="BX85" s="199"/>
      <c r="BY85" s="199"/>
      <c r="BZ85" s="199"/>
      <c r="CA85" s="199"/>
      <c r="CB85" s="199"/>
      <c r="CC85" s="199"/>
      <c r="CD85" s="199"/>
      <c r="CE85" s="199"/>
      <c r="CF85" s="199"/>
      <c r="CG85" s="199"/>
      <c r="CH85" s="199"/>
    </row>
    <row r="86" spans="53:86">
      <c r="BA86" s="73" t="s">
        <v>581</v>
      </c>
      <c r="BB86" s="199"/>
      <c r="BC86" s="199"/>
      <c r="BD86" s="199"/>
      <c r="BE86" s="199"/>
      <c r="BF86" s="199"/>
      <c r="BG86" s="199"/>
      <c r="BH86" s="199"/>
      <c r="BI86" s="199"/>
      <c r="BJ86" s="199"/>
      <c r="BK86" s="199"/>
      <c r="BL86" s="199"/>
      <c r="BM86" s="314" t="s">
        <v>360</v>
      </c>
      <c r="BN86" s="199"/>
      <c r="BO86" s="199"/>
      <c r="BP86" s="199"/>
      <c r="BQ86" s="199"/>
      <c r="BR86" s="199"/>
      <c r="BS86" s="199"/>
      <c r="BT86" s="199"/>
      <c r="BU86" s="199"/>
      <c r="BV86" s="199"/>
      <c r="BW86" s="199"/>
      <c r="BX86" s="199"/>
      <c r="BY86" s="199"/>
      <c r="BZ86" s="199"/>
      <c r="CA86" s="199"/>
      <c r="CB86" s="199"/>
      <c r="CC86" s="199"/>
      <c r="CD86" s="199"/>
      <c r="CE86" s="199"/>
      <c r="CF86" s="199"/>
      <c r="CG86" s="199"/>
      <c r="CH86" s="199"/>
    </row>
    <row r="87" spans="53:86">
      <c r="BA87" s="73" t="s">
        <v>582</v>
      </c>
      <c r="BB87" s="199"/>
      <c r="BC87" s="199"/>
      <c r="BD87" s="199"/>
      <c r="BE87" s="199"/>
      <c r="BF87" s="199"/>
      <c r="BG87" s="199"/>
      <c r="BH87" s="199"/>
      <c r="BI87" s="199"/>
      <c r="BJ87" s="199"/>
      <c r="BK87" s="199"/>
      <c r="BL87" s="199"/>
      <c r="BM87" s="314" t="s">
        <v>361</v>
      </c>
      <c r="BN87" s="199"/>
      <c r="BO87" s="199"/>
      <c r="BP87" s="199"/>
      <c r="BQ87" s="199"/>
      <c r="BR87" s="199"/>
      <c r="BS87" s="199"/>
      <c r="BT87" s="199"/>
      <c r="BU87" s="199"/>
      <c r="BV87" s="199"/>
      <c r="BW87" s="199"/>
      <c r="BX87" s="199"/>
      <c r="BY87" s="199"/>
      <c r="BZ87" s="199"/>
      <c r="CA87" s="199"/>
      <c r="CB87" s="199"/>
      <c r="CC87" s="199"/>
      <c r="CD87" s="199"/>
      <c r="CE87" s="199"/>
      <c r="CF87" s="199"/>
      <c r="CG87" s="199"/>
      <c r="CH87" s="199"/>
    </row>
    <row r="88" spans="53:86">
      <c r="BA88" s="73" t="s">
        <v>39</v>
      </c>
      <c r="BB88" s="199"/>
      <c r="BC88" s="199"/>
      <c r="BD88" s="199"/>
      <c r="BE88" s="199"/>
      <c r="BF88" s="199"/>
      <c r="BG88" s="199"/>
      <c r="BH88" s="199"/>
      <c r="BI88" s="199"/>
      <c r="BJ88" s="199"/>
      <c r="BK88" s="199"/>
      <c r="BL88" s="199"/>
      <c r="BM88" s="314" t="s">
        <v>50</v>
      </c>
      <c r="BN88" s="199"/>
      <c r="BO88" s="199"/>
      <c r="BP88" s="199"/>
      <c r="BQ88" s="199"/>
      <c r="BR88" s="199"/>
      <c r="BS88" s="199"/>
      <c r="BT88" s="199"/>
      <c r="BU88" s="199"/>
      <c r="BV88" s="199"/>
      <c r="BW88" s="199"/>
      <c r="BX88" s="199"/>
      <c r="BY88" s="199"/>
      <c r="BZ88" s="199"/>
      <c r="CA88" s="199"/>
      <c r="CB88" s="199"/>
      <c r="CC88" s="199"/>
      <c r="CD88" s="199"/>
      <c r="CE88" s="199"/>
      <c r="CF88" s="199"/>
      <c r="CG88" s="199"/>
      <c r="CH88" s="199"/>
    </row>
    <row r="89" spans="53:86">
      <c r="BA89" s="73" t="s">
        <v>583</v>
      </c>
      <c r="BB89" s="199"/>
      <c r="BC89" s="199"/>
      <c r="BD89" s="199"/>
      <c r="BE89" s="199"/>
      <c r="BF89" s="199"/>
      <c r="BG89" s="199"/>
      <c r="BH89" s="199"/>
      <c r="BI89" s="199"/>
      <c r="BJ89" s="199"/>
      <c r="BK89" s="199"/>
      <c r="BL89" s="199"/>
      <c r="BM89" s="314" t="s">
        <v>986</v>
      </c>
      <c r="BN89" s="199"/>
      <c r="BO89" s="199"/>
      <c r="BP89" s="199"/>
      <c r="BQ89" s="199"/>
      <c r="BR89" s="199"/>
      <c r="BS89" s="199"/>
      <c r="BT89" s="199"/>
      <c r="BU89" s="199"/>
      <c r="BV89" s="199"/>
      <c r="BW89" s="199"/>
      <c r="BX89" s="199"/>
      <c r="BY89" s="199"/>
      <c r="BZ89" s="199"/>
      <c r="CA89" s="199"/>
      <c r="CB89" s="199"/>
      <c r="CC89" s="199"/>
      <c r="CD89" s="199"/>
      <c r="CE89" s="199"/>
      <c r="CF89" s="199"/>
      <c r="CG89" s="199"/>
      <c r="CH89" s="199"/>
    </row>
    <row r="90" spans="53:86">
      <c r="BA90" s="73" t="s">
        <v>584</v>
      </c>
      <c r="BB90" s="199"/>
      <c r="BC90" s="199"/>
      <c r="BD90" s="199"/>
      <c r="BE90" s="199"/>
      <c r="BF90" s="199"/>
      <c r="BG90" s="199"/>
      <c r="BH90" s="199"/>
      <c r="BI90" s="199"/>
      <c r="BJ90" s="199"/>
      <c r="BK90" s="199"/>
      <c r="BL90" s="199"/>
      <c r="BM90" s="314" t="s">
        <v>362</v>
      </c>
      <c r="BN90" s="199"/>
      <c r="BO90" s="199"/>
      <c r="BP90" s="199"/>
      <c r="BQ90" s="199"/>
      <c r="BR90" s="199"/>
      <c r="BS90" s="199"/>
      <c r="BT90" s="199"/>
      <c r="BU90" s="199"/>
      <c r="BV90" s="199"/>
      <c r="BW90" s="199"/>
      <c r="BX90" s="199"/>
      <c r="BY90" s="199"/>
      <c r="BZ90" s="199"/>
      <c r="CA90" s="199"/>
      <c r="CB90" s="199"/>
      <c r="CC90" s="199"/>
      <c r="CD90" s="199"/>
      <c r="CE90" s="199"/>
      <c r="CF90" s="199"/>
      <c r="CG90" s="199"/>
      <c r="CH90" s="199"/>
    </row>
    <row r="91" spans="53:86">
      <c r="BA91" s="73" t="s">
        <v>585</v>
      </c>
      <c r="BB91" s="199"/>
      <c r="BC91" s="199"/>
      <c r="BD91" s="199"/>
      <c r="BE91" s="199"/>
      <c r="BF91" s="199"/>
      <c r="BG91" s="199"/>
      <c r="BH91" s="199"/>
      <c r="BI91" s="199"/>
      <c r="BJ91" s="199"/>
      <c r="BK91" s="199"/>
      <c r="BL91" s="199"/>
      <c r="BM91" s="314" t="s">
        <v>363</v>
      </c>
      <c r="BN91" s="199"/>
      <c r="BO91" s="199"/>
      <c r="BP91" s="199"/>
      <c r="BQ91" s="199"/>
      <c r="BR91" s="199"/>
      <c r="BS91" s="199"/>
      <c r="BT91" s="199"/>
      <c r="BU91" s="199"/>
      <c r="BV91" s="199"/>
      <c r="BW91" s="199"/>
      <c r="BX91" s="199"/>
      <c r="BY91" s="199"/>
      <c r="BZ91" s="199"/>
      <c r="CA91" s="199"/>
      <c r="CB91" s="199"/>
      <c r="CC91" s="199"/>
      <c r="CD91" s="199"/>
      <c r="CE91" s="199"/>
      <c r="CF91" s="199"/>
      <c r="CG91" s="199"/>
      <c r="CH91" s="199"/>
    </row>
    <row r="92" spans="53:86">
      <c r="BA92" s="73" t="s">
        <v>586</v>
      </c>
      <c r="BB92" s="199"/>
      <c r="BC92" s="199"/>
      <c r="BD92" s="199"/>
      <c r="BE92" s="199"/>
      <c r="BF92" s="199"/>
      <c r="BG92" s="199"/>
      <c r="BH92" s="199"/>
      <c r="BI92" s="199"/>
      <c r="BJ92" s="199"/>
      <c r="BK92" s="199"/>
      <c r="BL92" s="199"/>
      <c r="BM92" s="314" t="s">
        <v>364</v>
      </c>
      <c r="BN92" s="199"/>
      <c r="BO92" s="199"/>
      <c r="BP92" s="199"/>
      <c r="BQ92" s="199"/>
      <c r="BR92" s="199"/>
      <c r="BS92" s="199"/>
      <c r="BT92" s="199"/>
      <c r="BU92" s="199"/>
      <c r="BV92" s="199"/>
      <c r="BW92" s="199"/>
      <c r="BX92" s="199"/>
      <c r="BY92" s="199"/>
      <c r="BZ92" s="199"/>
      <c r="CA92" s="199"/>
      <c r="CB92" s="199"/>
      <c r="CC92" s="199"/>
      <c r="CD92" s="199"/>
      <c r="CE92" s="199"/>
      <c r="CF92" s="199"/>
      <c r="CG92" s="199"/>
      <c r="CH92" s="199"/>
    </row>
    <row r="93" spans="53:86">
      <c r="BA93" s="73" t="s">
        <v>587</v>
      </c>
      <c r="BB93" s="199"/>
      <c r="BC93" s="199"/>
      <c r="BD93" s="199"/>
      <c r="BE93" s="199"/>
      <c r="BF93" s="199"/>
      <c r="BG93" s="199"/>
      <c r="BH93" s="199"/>
      <c r="BI93" s="199"/>
      <c r="BJ93" s="199"/>
      <c r="BK93" s="199"/>
      <c r="BL93" s="199"/>
      <c r="BM93" s="314" t="s">
        <v>365</v>
      </c>
      <c r="BN93" s="199"/>
      <c r="BO93" s="199"/>
      <c r="BP93" s="199"/>
      <c r="BQ93" s="199"/>
      <c r="BR93" s="199"/>
      <c r="BS93" s="199"/>
      <c r="BT93" s="199"/>
      <c r="BU93" s="199"/>
      <c r="BV93" s="199"/>
      <c r="BW93" s="199"/>
      <c r="BX93" s="199"/>
      <c r="BY93" s="199"/>
      <c r="BZ93" s="199"/>
      <c r="CA93" s="199"/>
      <c r="CB93" s="199"/>
      <c r="CC93" s="199"/>
      <c r="CD93" s="199"/>
      <c r="CE93" s="199"/>
      <c r="CF93" s="199"/>
      <c r="CG93" s="199"/>
      <c r="CH93" s="199"/>
    </row>
    <row r="94" spans="53:86">
      <c r="BA94" s="73" t="s">
        <v>588</v>
      </c>
      <c r="BB94" s="199"/>
      <c r="BC94" s="199"/>
      <c r="BD94" s="199"/>
      <c r="BE94" s="199"/>
      <c r="BF94" s="199"/>
      <c r="BG94" s="199"/>
      <c r="BH94" s="199"/>
      <c r="BI94" s="199"/>
      <c r="BJ94" s="199"/>
      <c r="BK94" s="199"/>
      <c r="BL94" s="199"/>
      <c r="BM94" s="314" t="s">
        <v>366</v>
      </c>
      <c r="BN94" s="199"/>
      <c r="BO94" s="199"/>
      <c r="BP94" s="199"/>
      <c r="BQ94" s="199"/>
      <c r="BR94" s="199"/>
      <c r="BS94" s="199"/>
      <c r="BT94" s="199"/>
      <c r="BU94" s="199"/>
      <c r="BV94" s="199"/>
      <c r="BW94" s="199"/>
      <c r="BX94" s="199"/>
      <c r="BY94" s="199"/>
      <c r="BZ94" s="199"/>
      <c r="CA94" s="199"/>
      <c r="CB94" s="199"/>
      <c r="CC94" s="199"/>
      <c r="CD94" s="199"/>
      <c r="CE94" s="199"/>
      <c r="CF94" s="199"/>
      <c r="CG94" s="199"/>
      <c r="CH94" s="199"/>
    </row>
    <row r="95" spans="53:86">
      <c r="BA95" s="73" t="s">
        <v>589</v>
      </c>
      <c r="BB95" s="199"/>
      <c r="BC95" s="199"/>
      <c r="BD95" s="199"/>
      <c r="BE95" s="199"/>
      <c r="BF95" s="199"/>
      <c r="BG95" s="199"/>
      <c r="BH95" s="199"/>
      <c r="BI95" s="199"/>
      <c r="BJ95" s="199"/>
      <c r="BK95" s="199"/>
      <c r="BL95" s="199"/>
      <c r="BM95" s="329" t="s">
        <v>367</v>
      </c>
      <c r="BN95" s="199"/>
      <c r="BO95" s="199"/>
      <c r="BP95" s="199"/>
      <c r="BQ95" s="199"/>
      <c r="BR95" s="199"/>
      <c r="BS95" s="199"/>
      <c r="BT95" s="199"/>
      <c r="BU95" s="199"/>
      <c r="BV95" s="199"/>
      <c r="BW95" s="199"/>
      <c r="BX95" s="199"/>
      <c r="BY95" s="199"/>
      <c r="BZ95" s="199"/>
      <c r="CA95" s="199"/>
      <c r="CB95" s="199"/>
      <c r="CC95" s="199"/>
      <c r="CD95" s="199"/>
      <c r="CE95" s="199"/>
      <c r="CF95" s="199"/>
      <c r="CG95" s="199"/>
      <c r="CH95" s="199"/>
    </row>
    <row r="96" spans="53:86">
      <c r="BA96" s="73" t="s">
        <v>590</v>
      </c>
      <c r="BB96" s="199"/>
      <c r="BC96" s="199"/>
      <c r="BD96" s="199"/>
      <c r="BE96" s="199"/>
      <c r="BF96" s="199"/>
      <c r="BG96" s="199"/>
      <c r="BH96" s="199"/>
      <c r="BI96" s="199"/>
      <c r="BJ96" s="199"/>
      <c r="BK96" s="199"/>
      <c r="BL96" s="199"/>
      <c r="BM96" s="314" t="s">
        <v>368</v>
      </c>
      <c r="BN96" s="199"/>
      <c r="BO96" s="199"/>
      <c r="BP96" s="199"/>
      <c r="BQ96" s="199"/>
      <c r="BR96" s="199"/>
      <c r="BS96" s="199"/>
      <c r="BT96" s="199"/>
      <c r="BU96" s="199"/>
      <c r="BV96" s="199"/>
      <c r="BW96" s="199"/>
      <c r="BX96" s="199"/>
      <c r="BY96" s="199"/>
      <c r="BZ96" s="199"/>
      <c r="CA96" s="199"/>
      <c r="CB96" s="199"/>
      <c r="CC96" s="199"/>
      <c r="CD96" s="199"/>
      <c r="CE96" s="199"/>
      <c r="CF96" s="199"/>
      <c r="CG96" s="199"/>
      <c r="CH96" s="199"/>
    </row>
    <row r="97" spans="53:86">
      <c r="BA97" s="73" t="s">
        <v>591</v>
      </c>
      <c r="BB97" s="199"/>
      <c r="BC97" s="199"/>
      <c r="BD97" s="199"/>
      <c r="BE97" s="199"/>
      <c r="BF97" s="199"/>
      <c r="BG97" s="199"/>
      <c r="BH97" s="199"/>
      <c r="BI97" s="199"/>
      <c r="BJ97" s="199"/>
      <c r="BK97" s="199"/>
      <c r="BL97" s="199"/>
      <c r="BM97" s="314" t="s">
        <v>369</v>
      </c>
      <c r="BN97" s="199"/>
      <c r="BO97" s="199"/>
      <c r="BP97" s="199"/>
      <c r="BQ97" s="199"/>
      <c r="BR97" s="199"/>
      <c r="BS97" s="199"/>
      <c r="BT97" s="199"/>
      <c r="BU97" s="199"/>
      <c r="BV97" s="199"/>
      <c r="BW97" s="199"/>
      <c r="BX97" s="199"/>
      <c r="BY97" s="199"/>
      <c r="BZ97" s="199"/>
      <c r="CA97" s="199"/>
      <c r="CB97" s="199"/>
      <c r="CC97" s="199"/>
      <c r="CD97" s="199"/>
      <c r="CE97" s="199"/>
      <c r="CF97" s="199"/>
      <c r="CG97" s="199"/>
      <c r="CH97" s="199"/>
    </row>
    <row r="98" spans="53:86">
      <c r="BA98" s="73" t="s">
        <v>592</v>
      </c>
      <c r="BB98" s="199"/>
      <c r="BC98" s="199"/>
      <c r="BD98" s="199"/>
      <c r="BE98" s="199"/>
      <c r="BF98" s="199"/>
      <c r="BG98" s="199"/>
      <c r="BH98" s="199"/>
      <c r="BI98" s="199"/>
      <c r="BJ98" s="199"/>
      <c r="BK98" s="199"/>
      <c r="BL98" s="199"/>
      <c r="BM98" s="314" t="s">
        <v>370</v>
      </c>
      <c r="BN98" s="199"/>
      <c r="BO98" s="199"/>
      <c r="BP98" s="199"/>
      <c r="BQ98" s="199"/>
      <c r="BR98" s="199"/>
      <c r="BS98" s="199"/>
      <c r="BT98" s="199"/>
      <c r="BU98" s="199"/>
      <c r="BV98" s="199"/>
      <c r="BW98" s="199"/>
      <c r="BX98" s="199"/>
      <c r="BY98" s="199"/>
      <c r="BZ98" s="199"/>
      <c r="CA98" s="199"/>
      <c r="CB98" s="199"/>
      <c r="CC98" s="199"/>
      <c r="CD98" s="199"/>
      <c r="CE98" s="199"/>
      <c r="CF98" s="199"/>
      <c r="CG98" s="199"/>
      <c r="CH98" s="199"/>
    </row>
    <row r="99" spans="53:86">
      <c r="BA99" s="73" t="s">
        <v>593</v>
      </c>
      <c r="BB99" s="199"/>
      <c r="BC99" s="199"/>
      <c r="BD99" s="199"/>
      <c r="BE99" s="199"/>
      <c r="BF99" s="199"/>
      <c r="BG99" s="199"/>
      <c r="BH99" s="199"/>
      <c r="BI99" s="199"/>
      <c r="BJ99" s="199"/>
      <c r="BK99" s="199"/>
      <c r="BL99" s="199"/>
      <c r="BM99" s="314" t="s">
        <v>371</v>
      </c>
      <c r="BN99" s="199"/>
      <c r="BO99" s="199"/>
      <c r="BP99" s="199"/>
      <c r="BQ99" s="199"/>
      <c r="BR99" s="199"/>
      <c r="BS99" s="199"/>
      <c r="BT99" s="199"/>
      <c r="BU99" s="199"/>
      <c r="BV99" s="199"/>
      <c r="BW99" s="199"/>
      <c r="BX99" s="199"/>
      <c r="BY99" s="199"/>
      <c r="BZ99" s="199"/>
      <c r="CA99" s="199"/>
      <c r="CB99" s="199"/>
      <c r="CC99" s="199"/>
      <c r="CD99" s="199"/>
      <c r="CE99" s="199"/>
      <c r="CF99" s="199"/>
      <c r="CG99" s="199"/>
      <c r="CH99" s="199"/>
    </row>
    <row r="100" spans="53:86">
      <c r="BA100" s="73" t="s">
        <v>594</v>
      </c>
      <c r="BB100" s="199"/>
      <c r="BC100" s="199"/>
      <c r="BD100" s="199"/>
      <c r="BE100" s="199"/>
      <c r="BF100" s="199"/>
      <c r="BG100" s="199"/>
      <c r="BH100" s="199"/>
      <c r="BI100" s="199"/>
      <c r="BJ100" s="199"/>
      <c r="BK100" s="199"/>
      <c r="BL100" s="199"/>
      <c r="BM100" s="314" t="s">
        <v>372</v>
      </c>
      <c r="BN100" s="199"/>
      <c r="BO100" s="199"/>
      <c r="BP100" s="199"/>
      <c r="BQ100" s="199"/>
      <c r="BR100" s="199"/>
      <c r="BS100" s="199"/>
      <c r="BT100" s="199"/>
      <c r="BU100" s="199"/>
      <c r="BV100" s="199"/>
      <c r="BW100" s="199"/>
      <c r="BX100" s="199"/>
      <c r="BY100" s="199"/>
      <c r="BZ100" s="199"/>
      <c r="CA100" s="199"/>
      <c r="CB100" s="199"/>
      <c r="CC100" s="199"/>
      <c r="CD100" s="199"/>
      <c r="CE100" s="199"/>
      <c r="CF100" s="199"/>
      <c r="CG100" s="199"/>
      <c r="CH100" s="199"/>
    </row>
    <row r="101" spans="53:86">
      <c r="BA101" s="73" t="s">
        <v>595</v>
      </c>
      <c r="BB101" s="199"/>
      <c r="BC101" s="199"/>
      <c r="BD101" s="199"/>
      <c r="BE101" s="199"/>
      <c r="BF101" s="199"/>
      <c r="BG101" s="199"/>
      <c r="BH101" s="199"/>
      <c r="BI101" s="199"/>
      <c r="BJ101" s="199"/>
      <c r="BK101" s="199"/>
      <c r="BL101" s="199"/>
      <c r="BM101" s="314" t="s">
        <v>987</v>
      </c>
      <c r="BN101" s="199"/>
      <c r="BO101" s="199"/>
      <c r="BP101" s="199"/>
      <c r="BQ101" s="199"/>
      <c r="BR101" s="199"/>
      <c r="BS101" s="199"/>
      <c r="BT101" s="199"/>
      <c r="BU101" s="199"/>
      <c r="BV101" s="199"/>
      <c r="BW101" s="199"/>
      <c r="BX101" s="199"/>
      <c r="BY101" s="199"/>
      <c r="BZ101" s="199"/>
      <c r="CA101" s="199"/>
      <c r="CB101" s="199"/>
      <c r="CC101" s="199"/>
      <c r="CD101" s="199"/>
      <c r="CE101" s="199"/>
      <c r="CF101" s="199"/>
      <c r="CG101" s="199"/>
      <c r="CH101" s="199"/>
    </row>
    <row r="102" spans="53:86">
      <c r="BA102" s="73" t="s">
        <v>596</v>
      </c>
      <c r="BB102" s="199"/>
      <c r="BC102" s="199"/>
      <c r="BD102" s="199"/>
      <c r="BE102" s="199"/>
      <c r="BF102" s="199"/>
      <c r="BG102" s="199"/>
      <c r="BH102" s="199"/>
      <c r="BI102" s="199"/>
      <c r="BJ102" s="199"/>
      <c r="BK102" s="199"/>
      <c r="BL102" s="199"/>
      <c r="BM102" s="314" t="s">
        <v>373</v>
      </c>
      <c r="BN102" s="199"/>
      <c r="BO102" s="199"/>
      <c r="BP102" s="199"/>
      <c r="BQ102" s="199"/>
      <c r="BR102" s="199"/>
      <c r="BS102" s="199"/>
      <c r="BT102" s="199"/>
      <c r="BU102" s="199"/>
      <c r="BV102" s="199"/>
      <c r="BW102" s="199"/>
      <c r="BX102" s="199"/>
      <c r="BY102" s="199"/>
      <c r="BZ102" s="199"/>
      <c r="CA102" s="199"/>
      <c r="CB102" s="199"/>
      <c r="CC102" s="199"/>
      <c r="CD102" s="199"/>
      <c r="CE102" s="199"/>
      <c r="CF102" s="199"/>
      <c r="CG102" s="199"/>
      <c r="CH102" s="199"/>
    </row>
    <row r="103" spans="53:86" ht="15">
      <c r="BA103" s="84" t="s">
        <v>597</v>
      </c>
      <c r="BB103" s="199"/>
      <c r="BC103" s="199"/>
      <c r="BD103" s="199"/>
      <c r="BE103" s="199"/>
      <c r="BF103" s="199"/>
      <c r="BG103" s="199"/>
      <c r="BH103" s="199"/>
      <c r="BI103" s="199"/>
      <c r="BJ103" s="199"/>
      <c r="BK103" s="199"/>
      <c r="BL103" s="199"/>
      <c r="BM103" s="314" t="s">
        <v>46</v>
      </c>
      <c r="BN103" s="199"/>
      <c r="BO103" s="199"/>
      <c r="BP103" s="199"/>
      <c r="BQ103" s="199"/>
      <c r="BR103" s="199"/>
      <c r="BS103" s="199"/>
      <c r="BT103" s="199"/>
      <c r="BU103" s="199"/>
      <c r="BV103" s="199"/>
      <c r="BW103" s="199"/>
      <c r="BX103" s="199"/>
      <c r="BY103" s="199"/>
      <c r="BZ103" s="199"/>
      <c r="CA103" s="199"/>
      <c r="CB103" s="199"/>
      <c r="CC103" s="199"/>
      <c r="CD103" s="199"/>
      <c r="CE103" s="199"/>
      <c r="CF103" s="199"/>
      <c r="CG103" s="199"/>
      <c r="CH103" s="199"/>
    </row>
    <row r="104" spans="53:86">
      <c r="BA104" s="73" t="s">
        <v>621</v>
      </c>
      <c r="BB104" s="199"/>
      <c r="BC104" s="199"/>
      <c r="BD104" s="199"/>
      <c r="BE104" s="199"/>
      <c r="BF104" s="199"/>
      <c r="BG104" s="199"/>
      <c r="BH104" s="199"/>
      <c r="BI104" s="199"/>
      <c r="BJ104" s="199"/>
      <c r="BK104" s="199"/>
      <c r="BL104" s="199"/>
      <c r="BM104" s="314" t="s">
        <v>374</v>
      </c>
      <c r="BN104" s="199"/>
      <c r="BO104" s="199"/>
      <c r="BP104" s="199"/>
      <c r="BQ104" s="199"/>
      <c r="BR104" s="199"/>
      <c r="BS104" s="199"/>
      <c r="BT104" s="199"/>
      <c r="BU104" s="199"/>
      <c r="BV104" s="199"/>
      <c r="BW104" s="199"/>
      <c r="BX104" s="199"/>
      <c r="BY104" s="199"/>
      <c r="BZ104" s="199"/>
      <c r="CA104" s="199"/>
      <c r="CB104" s="199"/>
      <c r="CC104" s="199"/>
      <c r="CD104" s="199"/>
      <c r="CE104" s="199"/>
      <c r="CF104" s="199"/>
      <c r="CG104" s="199"/>
      <c r="CH104" s="199"/>
    </row>
    <row r="105" spans="53:86">
      <c r="BA105" s="73" t="s">
        <v>622</v>
      </c>
      <c r="BB105" s="199"/>
      <c r="BC105" s="199"/>
      <c r="BD105" s="199"/>
      <c r="BE105" s="199"/>
      <c r="BF105" s="199"/>
      <c r="BG105" s="199"/>
      <c r="BH105" s="199"/>
      <c r="BI105" s="199"/>
      <c r="BJ105" s="199"/>
      <c r="BK105" s="199"/>
      <c r="BL105" s="199"/>
      <c r="BM105" s="314" t="s">
        <v>375</v>
      </c>
      <c r="BN105" s="199"/>
      <c r="BO105" s="199"/>
      <c r="BP105" s="199"/>
      <c r="BQ105" s="199"/>
      <c r="BR105" s="199"/>
      <c r="BS105" s="199"/>
      <c r="BT105" s="199"/>
      <c r="BU105" s="199"/>
      <c r="BV105" s="199"/>
      <c r="BW105" s="199"/>
      <c r="BX105" s="199"/>
      <c r="BY105" s="199"/>
      <c r="BZ105" s="199"/>
      <c r="CA105" s="199"/>
      <c r="CB105" s="199"/>
      <c r="CC105" s="199"/>
      <c r="CD105" s="199"/>
      <c r="CE105" s="199"/>
      <c r="CF105" s="199"/>
      <c r="CG105" s="199"/>
      <c r="CH105" s="199"/>
    </row>
    <row r="106" spans="53:86">
      <c r="BA106" s="73" t="s">
        <v>623</v>
      </c>
      <c r="BB106" s="199"/>
      <c r="BC106" s="199"/>
      <c r="BD106" s="199"/>
      <c r="BE106" s="199"/>
      <c r="BF106" s="199"/>
      <c r="BG106" s="199"/>
      <c r="BH106" s="199"/>
      <c r="BI106" s="199"/>
      <c r="BJ106" s="199"/>
      <c r="BK106" s="199"/>
      <c r="BL106" s="199"/>
      <c r="BM106" s="314" t="s">
        <v>376</v>
      </c>
      <c r="BN106" s="199"/>
      <c r="BO106" s="199"/>
      <c r="BP106" s="199"/>
      <c r="BQ106" s="199"/>
      <c r="BR106" s="199"/>
      <c r="BS106" s="199"/>
      <c r="BT106" s="199"/>
      <c r="BU106" s="199"/>
      <c r="BV106" s="199"/>
      <c r="BW106" s="199"/>
      <c r="BX106" s="199"/>
      <c r="BY106" s="199"/>
      <c r="BZ106" s="199"/>
      <c r="CA106" s="199"/>
      <c r="CB106" s="199"/>
      <c r="CC106" s="199"/>
      <c r="CD106" s="199"/>
      <c r="CE106" s="199"/>
      <c r="CF106" s="199"/>
      <c r="CG106" s="199"/>
      <c r="CH106" s="199"/>
    </row>
    <row r="107" spans="53:86" ht="15">
      <c r="BA107" s="84" t="s">
        <v>598</v>
      </c>
      <c r="BB107" s="199"/>
      <c r="BC107" s="199"/>
      <c r="BD107" s="199"/>
      <c r="BE107" s="199"/>
      <c r="BF107" s="199"/>
      <c r="BG107" s="199"/>
      <c r="BH107" s="199"/>
      <c r="BI107" s="199"/>
      <c r="BJ107" s="199"/>
      <c r="BK107" s="199"/>
      <c r="BL107" s="199"/>
      <c r="BM107" s="314" t="s">
        <v>377</v>
      </c>
      <c r="BN107" s="199"/>
      <c r="BO107" s="199"/>
      <c r="BP107" s="199"/>
      <c r="BQ107" s="199"/>
      <c r="BR107" s="199"/>
      <c r="BS107" s="199"/>
      <c r="BT107" s="199"/>
      <c r="BU107" s="199"/>
      <c r="BV107" s="199"/>
      <c r="BW107" s="199"/>
      <c r="BX107" s="199"/>
      <c r="BY107" s="199"/>
      <c r="BZ107" s="199"/>
      <c r="CA107" s="199"/>
      <c r="CB107" s="199"/>
      <c r="CC107" s="199"/>
      <c r="CD107" s="199"/>
      <c r="CE107" s="199"/>
      <c r="CF107" s="199"/>
      <c r="CG107" s="199"/>
      <c r="CH107" s="199"/>
    </row>
    <row r="108" spans="53:86">
      <c r="BA108" s="73" t="s">
        <v>599</v>
      </c>
      <c r="BB108" s="199"/>
      <c r="BC108" s="199"/>
      <c r="BD108" s="199"/>
      <c r="BE108" s="199"/>
      <c r="BF108" s="199"/>
      <c r="BG108" s="199"/>
      <c r="BH108" s="199"/>
      <c r="BI108" s="199"/>
      <c r="BJ108" s="199"/>
      <c r="BK108" s="199"/>
      <c r="BL108" s="199"/>
      <c r="BM108" s="314" t="s">
        <v>378</v>
      </c>
      <c r="BN108" s="199"/>
      <c r="BO108" s="199"/>
      <c r="BP108" s="199"/>
      <c r="BQ108" s="199"/>
      <c r="BR108" s="199"/>
      <c r="BS108" s="199"/>
      <c r="BT108" s="199"/>
      <c r="BU108" s="199"/>
      <c r="BV108" s="199"/>
      <c r="BW108" s="199"/>
      <c r="BX108" s="199"/>
      <c r="BY108" s="199"/>
      <c r="BZ108" s="199"/>
      <c r="CA108" s="199"/>
      <c r="CB108" s="199"/>
      <c r="CC108" s="199"/>
      <c r="CD108" s="199"/>
      <c r="CE108" s="199"/>
      <c r="CF108" s="199"/>
      <c r="CG108" s="199"/>
      <c r="CH108" s="199"/>
    </row>
    <row r="109" spans="53:86" ht="15">
      <c r="BA109" s="84" t="s">
        <v>600</v>
      </c>
      <c r="BB109" s="199"/>
      <c r="BC109" s="199"/>
      <c r="BD109" s="199"/>
      <c r="BE109" s="199"/>
      <c r="BF109" s="199"/>
      <c r="BG109" s="199"/>
      <c r="BH109" s="199"/>
      <c r="BI109" s="199"/>
      <c r="BJ109" s="199"/>
      <c r="BK109" s="199"/>
      <c r="BL109" s="199"/>
      <c r="BM109" s="314" t="s">
        <v>379</v>
      </c>
      <c r="BN109" s="199"/>
      <c r="BO109" s="199"/>
      <c r="BP109" s="199"/>
      <c r="BQ109" s="199"/>
      <c r="BR109" s="199"/>
      <c r="BS109" s="199"/>
      <c r="BT109" s="199"/>
      <c r="BU109" s="199"/>
      <c r="BV109" s="199"/>
      <c r="BW109" s="199"/>
      <c r="BX109" s="199"/>
      <c r="BY109" s="199"/>
      <c r="BZ109" s="199"/>
      <c r="CA109" s="199"/>
      <c r="CB109" s="199"/>
      <c r="CC109" s="199"/>
      <c r="CD109" s="199"/>
      <c r="CE109" s="199"/>
      <c r="CF109" s="199"/>
      <c r="CG109" s="199"/>
      <c r="CH109" s="199"/>
    </row>
    <row r="110" spans="53:86">
      <c r="BA110" s="73" t="s">
        <v>601</v>
      </c>
      <c r="BB110" s="199"/>
      <c r="BC110" s="199"/>
      <c r="BD110" s="199"/>
      <c r="BE110" s="199"/>
      <c r="BF110" s="199"/>
      <c r="BG110" s="199"/>
      <c r="BH110" s="199"/>
      <c r="BI110" s="199"/>
      <c r="BJ110" s="199"/>
      <c r="BK110" s="199"/>
      <c r="BL110" s="199"/>
      <c r="BM110" s="314" t="s">
        <v>988</v>
      </c>
      <c r="BN110" s="199"/>
      <c r="BO110" s="199"/>
      <c r="BP110" s="199"/>
      <c r="BQ110" s="199"/>
      <c r="BR110" s="199"/>
      <c r="BS110" s="199"/>
      <c r="BT110" s="199"/>
      <c r="BU110" s="199"/>
      <c r="BV110" s="199"/>
      <c r="BW110" s="199"/>
      <c r="BX110" s="199"/>
      <c r="BY110" s="199"/>
      <c r="BZ110" s="199"/>
      <c r="CA110" s="199"/>
      <c r="CB110" s="199"/>
      <c r="CC110" s="199"/>
      <c r="CD110" s="199"/>
      <c r="CE110" s="199"/>
      <c r="CF110" s="199"/>
      <c r="CG110" s="199"/>
      <c r="CH110" s="199"/>
    </row>
    <row r="111" spans="53:86">
      <c r="BA111" s="73" t="s">
        <v>602</v>
      </c>
      <c r="BB111" s="199"/>
      <c r="BC111" s="199"/>
      <c r="BD111" s="199"/>
      <c r="BE111" s="199"/>
      <c r="BF111" s="199"/>
      <c r="BG111" s="199"/>
      <c r="BH111" s="199"/>
      <c r="BI111" s="199"/>
      <c r="BJ111" s="199"/>
      <c r="BK111" s="199"/>
      <c r="BL111" s="199"/>
      <c r="BM111" s="314" t="s">
        <v>40</v>
      </c>
      <c r="BN111" s="199"/>
      <c r="BO111" s="199"/>
      <c r="BP111" s="199"/>
      <c r="BQ111" s="199"/>
      <c r="BR111" s="199"/>
      <c r="BS111" s="199"/>
      <c r="BT111" s="199"/>
      <c r="BU111" s="199"/>
      <c r="BV111" s="199"/>
      <c r="BW111" s="199"/>
      <c r="BX111" s="199"/>
      <c r="BY111" s="199"/>
      <c r="BZ111" s="199"/>
      <c r="CA111" s="199"/>
      <c r="CB111" s="199"/>
      <c r="CC111" s="199"/>
      <c r="CD111" s="199"/>
      <c r="CE111" s="199"/>
      <c r="CF111" s="199"/>
      <c r="CG111" s="199"/>
      <c r="CH111" s="199"/>
    </row>
    <row r="112" spans="53:86">
      <c r="BA112" s="73" t="s">
        <v>603</v>
      </c>
      <c r="BB112" s="199"/>
      <c r="BC112" s="199"/>
      <c r="BD112" s="199"/>
      <c r="BE112" s="199"/>
      <c r="BF112" s="199"/>
      <c r="BG112" s="199"/>
      <c r="BH112" s="199"/>
      <c r="BI112" s="199"/>
      <c r="BJ112" s="199"/>
      <c r="BK112" s="199"/>
      <c r="BL112" s="199"/>
      <c r="BM112" s="314" t="s">
        <v>380</v>
      </c>
      <c r="BN112" s="199"/>
      <c r="BO112" s="199"/>
      <c r="BP112" s="199"/>
      <c r="BQ112" s="199"/>
      <c r="BR112" s="199"/>
      <c r="BS112" s="199"/>
      <c r="BT112" s="199"/>
      <c r="BU112" s="199"/>
      <c r="BV112" s="199"/>
      <c r="BW112" s="199"/>
      <c r="BX112" s="199"/>
      <c r="BY112" s="199"/>
      <c r="BZ112" s="199"/>
      <c r="CA112" s="199"/>
      <c r="CB112" s="199"/>
      <c r="CC112" s="199"/>
      <c r="CD112" s="199"/>
      <c r="CE112" s="199"/>
      <c r="CF112" s="199"/>
      <c r="CG112" s="199"/>
      <c r="CH112" s="199"/>
    </row>
    <row r="113" spans="53:86">
      <c r="BA113" s="73" t="s">
        <v>604</v>
      </c>
      <c r="BB113" s="199"/>
      <c r="BC113" s="199"/>
      <c r="BD113" s="199"/>
      <c r="BE113" s="199"/>
      <c r="BF113" s="199"/>
      <c r="BG113" s="199"/>
      <c r="BH113" s="199"/>
      <c r="BI113" s="199"/>
      <c r="BJ113" s="199"/>
      <c r="BK113" s="199"/>
      <c r="BL113" s="199"/>
      <c r="BM113" s="314" t="s">
        <v>381</v>
      </c>
      <c r="BN113" s="199"/>
      <c r="BO113" s="199"/>
      <c r="BP113" s="199"/>
      <c r="BQ113" s="199"/>
      <c r="BR113" s="199"/>
      <c r="BS113" s="199"/>
      <c r="BT113" s="199"/>
      <c r="BU113" s="199"/>
      <c r="BV113" s="199"/>
      <c r="BW113" s="199"/>
      <c r="BX113" s="199"/>
      <c r="BY113" s="199"/>
      <c r="BZ113" s="199"/>
      <c r="CA113" s="199"/>
      <c r="CB113" s="199"/>
      <c r="CC113" s="199"/>
      <c r="CD113" s="199"/>
      <c r="CE113" s="199"/>
      <c r="CF113" s="199"/>
      <c r="CG113" s="199"/>
      <c r="CH113" s="199"/>
    </row>
    <row r="114" spans="53:86" ht="15">
      <c r="BA114" s="84" t="s">
        <v>605</v>
      </c>
      <c r="BB114" s="199"/>
      <c r="BC114" s="199"/>
      <c r="BD114" s="199"/>
      <c r="BE114" s="199"/>
      <c r="BF114" s="199"/>
      <c r="BG114" s="199"/>
      <c r="BH114" s="199"/>
      <c r="BI114" s="199"/>
      <c r="BJ114" s="199"/>
      <c r="BK114" s="199"/>
      <c r="BL114" s="199"/>
      <c r="BM114" s="314" t="s">
        <v>382</v>
      </c>
      <c r="BN114" s="199"/>
      <c r="BO114" s="199"/>
      <c r="BP114" s="199"/>
      <c r="BQ114" s="199"/>
      <c r="BR114" s="199"/>
      <c r="BS114" s="199"/>
      <c r="BT114" s="199"/>
      <c r="BU114" s="199"/>
      <c r="BV114" s="199"/>
      <c r="BW114" s="199"/>
      <c r="BX114" s="199"/>
      <c r="BY114" s="199"/>
      <c r="BZ114" s="199"/>
      <c r="CA114" s="199"/>
      <c r="CB114" s="199"/>
      <c r="CC114" s="199"/>
      <c r="CD114" s="199"/>
      <c r="CE114" s="199"/>
      <c r="CF114" s="199"/>
      <c r="CG114" s="199"/>
      <c r="CH114" s="199"/>
    </row>
    <row r="115" spans="53:86">
      <c r="BA115" s="73" t="s">
        <v>606</v>
      </c>
      <c r="BB115" s="199"/>
      <c r="BC115" s="199"/>
      <c r="BD115" s="199"/>
      <c r="BE115" s="199"/>
      <c r="BF115" s="199"/>
      <c r="BG115" s="199"/>
      <c r="BH115" s="199"/>
      <c r="BI115" s="199"/>
      <c r="BJ115" s="199"/>
      <c r="BK115" s="199"/>
      <c r="BL115" s="199"/>
      <c r="BM115" s="314" t="s">
        <v>383</v>
      </c>
      <c r="BN115" s="199"/>
      <c r="BO115" s="199"/>
      <c r="BP115" s="199"/>
      <c r="BQ115" s="199"/>
      <c r="BR115" s="199"/>
      <c r="BS115" s="199"/>
      <c r="BT115" s="199"/>
      <c r="BU115" s="199"/>
      <c r="BV115" s="199"/>
      <c r="BW115" s="199"/>
      <c r="BX115" s="199"/>
      <c r="BY115" s="199"/>
      <c r="BZ115" s="199"/>
      <c r="CA115" s="199"/>
      <c r="CB115" s="199"/>
      <c r="CC115" s="199"/>
      <c r="CD115" s="199"/>
      <c r="CE115" s="199"/>
      <c r="CF115" s="199"/>
      <c r="CG115" s="199"/>
      <c r="CH115" s="199"/>
    </row>
    <row r="116" spans="53:86">
      <c r="BA116" s="73" t="s">
        <v>607</v>
      </c>
      <c r="BB116" s="199"/>
      <c r="BC116" s="199"/>
      <c r="BD116" s="199"/>
      <c r="BE116" s="199"/>
      <c r="BF116" s="199"/>
      <c r="BG116" s="199"/>
      <c r="BH116" s="199"/>
      <c r="BI116" s="199"/>
      <c r="BJ116" s="199"/>
      <c r="BK116" s="199"/>
      <c r="BL116" s="199"/>
      <c r="BM116" s="314" t="s">
        <v>384</v>
      </c>
      <c r="BN116" s="199"/>
      <c r="BO116" s="199"/>
      <c r="BP116" s="199"/>
      <c r="BQ116" s="199"/>
      <c r="BR116" s="199"/>
      <c r="BS116" s="199"/>
      <c r="BT116" s="199"/>
      <c r="BU116" s="199"/>
      <c r="BV116" s="199"/>
      <c r="BW116" s="199"/>
      <c r="BX116" s="199"/>
      <c r="BY116" s="199"/>
      <c r="BZ116" s="199"/>
      <c r="CA116" s="199"/>
      <c r="CB116" s="199"/>
      <c r="CC116" s="199"/>
      <c r="CD116" s="199"/>
      <c r="CE116" s="199"/>
      <c r="CF116" s="199"/>
      <c r="CG116" s="199"/>
      <c r="CH116" s="199"/>
    </row>
    <row r="117" spans="53:86">
      <c r="BA117" s="73" t="s">
        <v>608</v>
      </c>
      <c r="BB117" s="199"/>
      <c r="BC117" s="199"/>
      <c r="BD117" s="199"/>
      <c r="BE117" s="199"/>
      <c r="BF117" s="199"/>
      <c r="BG117" s="199"/>
      <c r="BH117" s="199"/>
      <c r="BI117" s="199"/>
      <c r="BJ117" s="199"/>
      <c r="BK117" s="199"/>
      <c r="BL117" s="199"/>
      <c r="BM117" s="314" t="s">
        <v>385</v>
      </c>
      <c r="BN117" s="199"/>
      <c r="BO117" s="199"/>
      <c r="BP117" s="199"/>
      <c r="BQ117" s="199"/>
      <c r="BR117" s="199"/>
      <c r="BS117" s="199"/>
      <c r="BT117" s="199"/>
      <c r="BU117" s="199"/>
      <c r="BV117" s="199"/>
      <c r="BW117" s="199"/>
      <c r="BX117" s="199"/>
      <c r="BY117" s="199"/>
      <c r="BZ117" s="199"/>
      <c r="CA117" s="199"/>
      <c r="CB117" s="199"/>
      <c r="CC117" s="199"/>
      <c r="CD117" s="199"/>
      <c r="CE117" s="199"/>
      <c r="CF117" s="199"/>
      <c r="CG117" s="199"/>
      <c r="CH117" s="199"/>
    </row>
    <row r="118" spans="53:86">
      <c r="BA118" s="73" t="s">
        <v>609</v>
      </c>
      <c r="BB118" s="199"/>
      <c r="BC118" s="199"/>
      <c r="BD118" s="199"/>
      <c r="BE118" s="199"/>
      <c r="BF118" s="199"/>
      <c r="BG118" s="199"/>
      <c r="BH118" s="199"/>
      <c r="BI118" s="199"/>
      <c r="BJ118" s="199"/>
      <c r="BK118" s="199"/>
      <c r="BL118" s="199"/>
      <c r="BM118" s="314" t="s">
        <v>386</v>
      </c>
      <c r="BN118" s="199"/>
      <c r="BO118" s="199"/>
      <c r="BP118" s="199"/>
      <c r="BQ118" s="199"/>
      <c r="BR118" s="199"/>
      <c r="BS118" s="199"/>
      <c r="BT118" s="199"/>
      <c r="BU118" s="199"/>
      <c r="BV118" s="199"/>
      <c r="BW118" s="199"/>
      <c r="BX118" s="199"/>
      <c r="BY118" s="199"/>
      <c r="BZ118" s="199"/>
      <c r="CA118" s="199"/>
      <c r="CB118" s="199"/>
      <c r="CC118" s="199"/>
      <c r="CD118" s="199"/>
      <c r="CE118" s="199"/>
      <c r="CF118" s="199"/>
      <c r="CG118" s="199"/>
      <c r="CH118" s="199"/>
    </row>
    <row r="119" spans="53:86">
      <c r="BA119" s="73" t="s">
        <v>610</v>
      </c>
      <c r="BB119" s="199"/>
      <c r="BC119" s="199"/>
      <c r="BD119" s="199"/>
      <c r="BE119" s="199"/>
      <c r="BF119" s="199"/>
      <c r="BG119" s="199"/>
      <c r="BH119" s="199"/>
      <c r="BI119" s="199"/>
      <c r="BJ119" s="199"/>
      <c r="BK119" s="199"/>
      <c r="BL119" s="199"/>
      <c r="BM119" s="314" t="s">
        <v>41</v>
      </c>
      <c r="BN119" s="199"/>
      <c r="BO119" s="199"/>
      <c r="BP119" s="199"/>
      <c r="BQ119" s="199"/>
      <c r="BR119" s="199"/>
      <c r="BS119" s="199"/>
      <c r="BT119" s="199"/>
      <c r="BU119" s="199"/>
      <c r="BV119" s="199"/>
      <c r="BW119" s="199"/>
      <c r="BX119" s="199"/>
      <c r="BY119" s="199"/>
      <c r="BZ119" s="199"/>
      <c r="CA119" s="199"/>
      <c r="CB119" s="199"/>
      <c r="CC119" s="199"/>
      <c r="CD119" s="199"/>
      <c r="CE119" s="199"/>
      <c r="CF119" s="199"/>
      <c r="CG119" s="199"/>
      <c r="CH119" s="199"/>
    </row>
    <row r="120" spans="53:86">
      <c r="BA120" s="73" t="s">
        <v>611</v>
      </c>
      <c r="BB120" s="199"/>
      <c r="BC120" s="199"/>
      <c r="BD120" s="199"/>
      <c r="BE120" s="199"/>
      <c r="BF120" s="199"/>
      <c r="BG120" s="199"/>
      <c r="BH120" s="199"/>
      <c r="BI120" s="199"/>
      <c r="BJ120" s="199"/>
      <c r="BK120" s="199"/>
      <c r="BL120" s="199"/>
      <c r="BM120" s="314" t="s">
        <v>387</v>
      </c>
      <c r="BN120" s="199"/>
      <c r="BO120" s="199"/>
      <c r="BP120" s="199"/>
      <c r="BQ120" s="199"/>
      <c r="BR120" s="199"/>
      <c r="BS120" s="199"/>
      <c r="BT120" s="199"/>
      <c r="BU120" s="199"/>
      <c r="BV120" s="199"/>
      <c r="BW120" s="199"/>
      <c r="BX120" s="199"/>
      <c r="BY120" s="199"/>
      <c r="BZ120" s="199"/>
      <c r="CA120" s="199"/>
      <c r="CB120" s="199"/>
      <c r="CC120" s="199"/>
      <c r="CD120" s="199"/>
      <c r="CE120" s="199"/>
      <c r="CF120" s="199"/>
      <c r="CG120" s="199"/>
      <c r="CH120" s="199"/>
    </row>
    <row r="121" spans="53:86" ht="15">
      <c r="BA121" s="84" t="s">
        <v>612</v>
      </c>
      <c r="BB121" s="199"/>
      <c r="BC121" s="199"/>
      <c r="BD121" s="199"/>
      <c r="BE121" s="199"/>
      <c r="BF121" s="199"/>
      <c r="BG121" s="199"/>
      <c r="BH121" s="199"/>
      <c r="BI121" s="199"/>
      <c r="BJ121" s="199"/>
      <c r="BK121" s="199"/>
      <c r="BL121" s="199"/>
      <c r="BM121" s="314" t="s">
        <v>388</v>
      </c>
      <c r="BN121" s="199"/>
      <c r="BO121" s="199"/>
      <c r="BP121" s="199"/>
      <c r="BQ121" s="199"/>
      <c r="BR121" s="199"/>
      <c r="BS121" s="199"/>
      <c r="BT121" s="199"/>
      <c r="BU121" s="199"/>
      <c r="BV121" s="199"/>
      <c r="BW121" s="199"/>
      <c r="BX121" s="199"/>
      <c r="BY121" s="199"/>
      <c r="BZ121" s="199"/>
      <c r="CA121" s="199"/>
      <c r="CB121" s="199"/>
      <c r="CC121" s="199"/>
      <c r="CD121" s="199"/>
      <c r="CE121" s="199"/>
      <c r="CF121" s="199"/>
      <c r="CG121" s="199"/>
      <c r="CH121" s="199"/>
    </row>
    <row r="122" spans="53:86">
      <c r="BA122" s="73" t="s">
        <v>613</v>
      </c>
      <c r="BB122" s="199"/>
      <c r="BC122" s="199"/>
      <c r="BD122" s="199"/>
      <c r="BE122" s="199"/>
      <c r="BF122" s="199"/>
      <c r="BG122" s="199"/>
      <c r="BH122" s="199"/>
      <c r="BI122" s="199"/>
      <c r="BJ122" s="199"/>
      <c r="BK122" s="199"/>
      <c r="BL122" s="199"/>
      <c r="BM122" s="314" t="s">
        <v>389</v>
      </c>
      <c r="BN122" s="199"/>
      <c r="BO122" s="199"/>
      <c r="BP122" s="199"/>
      <c r="BQ122" s="199"/>
      <c r="BR122" s="199"/>
      <c r="BS122" s="199"/>
      <c r="BT122" s="199"/>
      <c r="BU122" s="199"/>
      <c r="BV122" s="199"/>
      <c r="BW122" s="199"/>
      <c r="BX122" s="199"/>
      <c r="BY122" s="199"/>
      <c r="BZ122" s="199"/>
      <c r="CA122" s="199"/>
      <c r="CB122" s="199"/>
      <c r="CC122" s="199"/>
      <c r="CD122" s="199"/>
      <c r="CE122" s="199"/>
      <c r="CF122" s="199"/>
      <c r="CG122" s="199"/>
      <c r="CH122" s="199"/>
    </row>
    <row r="123" spans="53:86" ht="15">
      <c r="BA123" s="84" t="s">
        <v>614</v>
      </c>
      <c r="BB123" s="199"/>
      <c r="BC123" s="199"/>
      <c r="BD123" s="199"/>
      <c r="BE123" s="199"/>
      <c r="BF123" s="199"/>
      <c r="BG123" s="199"/>
      <c r="BH123" s="199"/>
      <c r="BI123" s="199"/>
      <c r="BJ123" s="199"/>
      <c r="BK123" s="199"/>
      <c r="BL123" s="199"/>
      <c r="BM123" s="314" t="s">
        <v>390</v>
      </c>
      <c r="BN123" s="199"/>
      <c r="BO123" s="199"/>
      <c r="BP123" s="199"/>
      <c r="BQ123" s="199"/>
      <c r="BR123" s="199"/>
      <c r="BS123" s="199"/>
      <c r="BT123" s="199"/>
      <c r="BU123" s="199"/>
      <c r="BV123" s="199"/>
      <c r="BW123" s="199"/>
      <c r="BX123" s="199"/>
      <c r="BY123" s="199"/>
      <c r="BZ123" s="199"/>
      <c r="CA123" s="199"/>
      <c r="CB123" s="199"/>
      <c r="CC123" s="199"/>
      <c r="CD123" s="199"/>
      <c r="CE123" s="199"/>
      <c r="CF123" s="199"/>
      <c r="CG123" s="199"/>
      <c r="CH123" s="199"/>
    </row>
    <row r="124" spans="53:86">
      <c r="BA124" s="73" t="s">
        <v>615</v>
      </c>
      <c r="BB124" s="199"/>
      <c r="BC124" s="199"/>
      <c r="BD124" s="199"/>
      <c r="BE124" s="199"/>
      <c r="BF124" s="199"/>
      <c r="BG124" s="199"/>
      <c r="BH124" s="199"/>
      <c r="BI124" s="199"/>
      <c r="BJ124" s="199"/>
      <c r="BK124" s="199"/>
      <c r="BL124" s="199"/>
      <c r="BM124" s="314" t="s">
        <v>391</v>
      </c>
      <c r="BN124" s="199"/>
      <c r="BO124" s="199"/>
      <c r="BP124" s="199"/>
      <c r="BQ124" s="199"/>
      <c r="BR124" s="199"/>
      <c r="BS124" s="199"/>
      <c r="BT124" s="199"/>
      <c r="BU124" s="199"/>
      <c r="BV124" s="199"/>
      <c r="BW124" s="199"/>
      <c r="BX124" s="199"/>
      <c r="BY124" s="199"/>
      <c r="BZ124" s="199"/>
      <c r="CA124" s="199"/>
      <c r="CB124" s="199"/>
      <c r="CC124" s="199"/>
      <c r="CD124" s="199"/>
      <c r="CE124" s="199"/>
      <c r="CF124" s="199"/>
      <c r="CG124" s="199"/>
      <c r="CH124" s="199"/>
    </row>
    <row r="125" spans="53:86">
      <c r="BA125" s="199"/>
      <c r="BB125" s="199"/>
      <c r="BC125" s="199"/>
      <c r="BD125" s="199"/>
      <c r="BE125" s="199"/>
      <c r="BF125" s="199"/>
      <c r="BG125" s="199"/>
      <c r="BH125" s="199"/>
      <c r="BI125" s="199"/>
      <c r="BJ125" s="199"/>
      <c r="BK125" s="199"/>
      <c r="BL125" s="199"/>
      <c r="BM125" s="314" t="s">
        <v>392</v>
      </c>
      <c r="BN125" s="199"/>
      <c r="BO125" s="199"/>
      <c r="BP125" s="199"/>
      <c r="BQ125" s="199"/>
      <c r="BR125" s="199"/>
      <c r="BS125" s="199"/>
      <c r="BT125" s="199"/>
      <c r="BU125" s="199"/>
      <c r="BV125" s="199"/>
      <c r="BW125" s="199"/>
      <c r="BX125" s="199"/>
      <c r="BY125" s="199"/>
      <c r="BZ125" s="199"/>
      <c r="CA125" s="199"/>
      <c r="CB125" s="199"/>
      <c r="CC125" s="199"/>
      <c r="CD125" s="199"/>
      <c r="CE125" s="199"/>
      <c r="CF125" s="199"/>
      <c r="CG125" s="199"/>
      <c r="CH125" s="199"/>
    </row>
    <row r="126" spans="53:86">
      <c r="BA126" s="199"/>
      <c r="BB126" s="199"/>
      <c r="BC126" s="199"/>
      <c r="BD126" s="199"/>
      <c r="BE126" s="199"/>
      <c r="BF126" s="199"/>
      <c r="BG126" s="199"/>
      <c r="BH126" s="199"/>
      <c r="BI126" s="199"/>
      <c r="BJ126" s="199"/>
      <c r="BK126" s="199"/>
      <c r="BL126" s="199"/>
      <c r="BM126" s="314" t="s">
        <v>393</v>
      </c>
      <c r="BN126" s="199"/>
      <c r="BO126" s="199"/>
      <c r="BP126" s="199"/>
      <c r="BQ126" s="199"/>
      <c r="BR126" s="199"/>
      <c r="BS126" s="199"/>
      <c r="BT126" s="199"/>
      <c r="BU126" s="199"/>
      <c r="BV126" s="199"/>
      <c r="BW126" s="199"/>
      <c r="BX126" s="199"/>
      <c r="BY126" s="199"/>
      <c r="BZ126" s="199"/>
      <c r="CA126" s="199"/>
      <c r="CB126" s="199"/>
      <c r="CC126" s="199"/>
      <c r="CD126" s="199"/>
      <c r="CE126" s="199"/>
      <c r="CF126" s="199"/>
      <c r="CG126" s="199"/>
      <c r="CH126" s="199"/>
    </row>
    <row r="127" spans="53:86">
      <c r="BA127" s="199"/>
      <c r="BB127" s="199"/>
      <c r="BC127" s="199"/>
      <c r="BD127" s="199"/>
      <c r="BE127" s="199"/>
      <c r="BF127" s="199"/>
      <c r="BG127" s="199"/>
      <c r="BH127" s="199"/>
      <c r="BI127" s="199"/>
      <c r="BJ127" s="199"/>
      <c r="BK127" s="199"/>
      <c r="BL127" s="199"/>
      <c r="BM127" s="314" t="s">
        <v>394</v>
      </c>
      <c r="BN127" s="199"/>
      <c r="BO127" s="199"/>
      <c r="BP127" s="199"/>
      <c r="BQ127" s="199"/>
      <c r="BR127" s="199"/>
      <c r="BS127" s="199"/>
      <c r="BT127" s="199"/>
      <c r="BU127" s="199"/>
      <c r="BV127" s="199"/>
      <c r="BW127" s="199"/>
      <c r="BX127" s="199"/>
      <c r="BY127" s="199"/>
      <c r="BZ127" s="199"/>
      <c r="CA127" s="199"/>
      <c r="CB127" s="199"/>
      <c r="CC127" s="199"/>
      <c r="CD127" s="199"/>
      <c r="CE127" s="199"/>
      <c r="CF127" s="199"/>
      <c r="CG127" s="199"/>
      <c r="CH127" s="199"/>
    </row>
    <row r="128" spans="53:86">
      <c r="BA128" s="199"/>
      <c r="BB128" s="199"/>
      <c r="BC128" s="199"/>
      <c r="BD128" s="199"/>
      <c r="BE128" s="199"/>
      <c r="BF128" s="199"/>
      <c r="BG128" s="199"/>
      <c r="BH128" s="199"/>
      <c r="BI128" s="199"/>
      <c r="BJ128" s="199"/>
      <c r="BK128" s="199"/>
      <c r="BL128" s="199"/>
      <c r="BM128" s="314" t="s">
        <v>395</v>
      </c>
      <c r="BN128" s="199"/>
      <c r="BO128" s="199"/>
      <c r="BP128" s="199"/>
      <c r="BQ128" s="199"/>
      <c r="BR128" s="199"/>
      <c r="BS128" s="199"/>
      <c r="BT128" s="199"/>
      <c r="BU128" s="199"/>
      <c r="BV128" s="199"/>
      <c r="BW128" s="199"/>
      <c r="BX128" s="199"/>
      <c r="BY128" s="199"/>
      <c r="BZ128" s="199"/>
      <c r="CA128" s="199"/>
      <c r="CB128" s="199"/>
      <c r="CC128" s="199"/>
      <c r="CD128" s="199"/>
      <c r="CE128" s="199"/>
      <c r="CF128" s="199"/>
      <c r="CG128" s="199"/>
      <c r="CH128" s="199"/>
    </row>
    <row r="129" spans="53:86">
      <c r="BA129" s="199"/>
      <c r="BB129" s="199"/>
      <c r="BC129" s="199"/>
      <c r="BD129" s="199"/>
      <c r="BE129" s="199"/>
      <c r="BF129" s="199"/>
      <c r="BG129" s="199"/>
      <c r="BH129" s="199"/>
      <c r="BI129" s="199"/>
      <c r="BJ129" s="199"/>
      <c r="BK129" s="199"/>
      <c r="BL129" s="199"/>
      <c r="BM129" s="314" t="s">
        <v>396</v>
      </c>
      <c r="BN129" s="199"/>
      <c r="BO129" s="199"/>
      <c r="BP129" s="199"/>
      <c r="BQ129" s="199"/>
      <c r="BR129" s="199"/>
      <c r="BS129" s="199"/>
      <c r="BT129" s="199"/>
      <c r="BU129" s="199"/>
      <c r="BV129" s="199"/>
      <c r="BW129" s="199"/>
      <c r="BX129" s="199"/>
      <c r="BY129" s="199"/>
      <c r="BZ129" s="199"/>
      <c r="CA129" s="199"/>
      <c r="CB129" s="199"/>
      <c r="CC129" s="199"/>
      <c r="CD129" s="199"/>
      <c r="CE129" s="199"/>
      <c r="CF129" s="199"/>
      <c r="CG129" s="199"/>
      <c r="CH129" s="199"/>
    </row>
    <row r="130" spans="53:86">
      <c r="BA130" s="199"/>
      <c r="BB130" s="199"/>
      <c r="BC130" s="199"/>
      <c r="BD130" s="199"/>
      <c r="BE130" s="199"/>
      <c r="BF130" s="199"/>
      <c r="BG130" s="199"/>
      <c r="BH130" s="199"/>
      <c r="BI130" s="199"/>
      <c r="BJ130" s="199"/>
      <c r="BK130" s="199"/>
      <c r="BL130" s="199"/>
      <c r="BM130" s="314" t="s">
        <v>397</v>
      </c>
      <c r="BN130" s="199"/>
      <c r="BO130" s="199"/>
      <c r="BP130" s="199"/>
      <c r="BQ130" s="199"/>
      <c r="BR130" s="199"/>
      <c r="BS130" s="199"/>
      <c r="BT130" s="199"/>
      <c r="BU130" s="199"/>
      <c r="BV130" s="199"/>
      <c r="BW130" s="199"/>
      <c r="BX130" s="199"/>
      <c r="BY130" s="199"/>
      <c r="BZ130" s="199"/>
      <c r="CA130" s="199"/>
      <c r="CB130" s="199"/>
      <c r="CC130" s="199"/>
      <c r="CD130" s="199"/>
      <c r="CE130" s="199"/>
      <c r="CF130" s="199"/>
      <c r="CG130" s="199"/>
      <c r="CH130" s="199"/>
    </row>
    <row r="131" spans="53:86">
      <c r="BA131" s="199"/>
      <c r="BB131" s="199"/>
      <c r="BC131" s="199"/>
      <c r="BD131" s="199"/>
      <c r="BE131" s="199"/>
      <c r="BF131" s="199"/>
      <c r="BG131" s="199"/>
      <c r="BH131" s="199"/>
      <c r="BI131" s="199"/>
      <c r="BJ131" s="199"/>
      <c r="BK131" s="199"/>
      <c r="BL131" s="199"/>
      <c r="BM131" s="314" t="s">
        <v>398</v>
      </c>
      <c r="BN131" s="199"/>
      <c r="BO131" s="199"/>
      <c r="BP131" s="199"/>
      <c r="BQ131" s="199"/>
      <c r="BR131" s="199"/>
      <c r="BS131" s="199"/>
      <c r="BT131" s="199"/>
      <c r="BU131" s="199"/>
      <c r="BV131" s="199"/>
      <c r="BW131" s="199"/>
      <c r="BX131" s="199"/>
      <c r="BY131" s="199"/>
      <c r="BZ131" s="199"/>
      <c r="CA131" s="199"/>
      <c r="CB131" s="199"/>
      <c r="CC131" s="199"/>
      <c r="CD131" s="199"/>
      <c r="CE131" s="199"/>
      <c r="CF131" s="199"/>
      <c r="CG131" s="199"/>
      <c r="CH131" s="199"/>
    </row>
    <row r="132" spans="53:86">
      <c r="BA132" s="199"/>
      <c r="BB132" s="199"/>
      <c r="BC132" s="199"/>
      <c r="BD132" s="199"/>
      <c r="BE132" s="199"/>
      <c r="BF132" s="199"/>
      <c r="BG132" s="199"/>
      <c r="BH132" s="199"/>
      <c r="BI132" s="199"/>
      <c r="BJ132" s="199"/>
      <c r="BK132" s="199"/>
      <c r="BL132" s="199"/>
      <c r="BM132" s="314" t="s">
        <v>399</v>
      </c>
      <c r="BN132" s="199"/>
      <c r="BO132" s="199"/>
      <c r="BP132" s="199"/>
      <c r="BQ132" s="199"/>
      <c r="BR132" s="199"/>
      <c r="BS132" s="199"/>
      <c r="BT132" s="199"/>
      <c r="BU132" s="199"/>
      <c r="BV132" s="199"/>
      <c r="BW132" s="199"/>
      <c r="BX132" s="199"/>
      <c r="BY132" s="199"/>
      <c r="BZ132" s="199"/>
      <c r="CA132" s="199"/>
      <c r="CB132" s="199"/>
      <c r="CC132" s="199"/>
      <c r="CD132" s="199"/>
      <c r="CE132" s="199"/>
      <c r="CF132" s="199"/>
      <c r="CG132" s="199"/>
      <c r="CH132" s="199"/>
    </row>
    <row r="133" spans="53:86">
      <c r="BA133" s="199"/>
      <c r="BB133" s="199"/>
      <c r="BC133" s="199"/>
      <c r="BD133" s="199"/>
      <c r="BE133" s="199"/>
      <c r="BF133" s="199"/>
      <c r="BG133" s="199"/>
      <c r="BH133" s="199"/>
      <c r="BI133" s="199"/>
      <c r="BJ133" s="199"/>
      <c r="BK133" s="199"/>
      <c r="BL133" s="199"/>
      <c r="BM133" s="314" t="s">
        <v>400</v>
      </c>
      <c r="BN133" s="199"/>
      <c r="BO133" s="199"/>
      <c r="BP133" s="199"/>
      <c r="BQ133" s="199"/>
      <c r="BR133" s="199"/>
      <c r="BS133" s="199"/>
      <c r="BT133" s="199"/>
      <c r="BU133" s="199"/>
      <c r="BV133" s="199"/>
      <c r="BW133" s="199"/>
      <c r="BX133" s="199"/>
      <c r="BY133" s="199"/>
      <c r="BZ133" s="199"/>
      <c r="CA133" s="199"/>
      <c r="CB133" s="199"/>
      <c r="CC133" s="199"/>
      <c r="CD133" s="199"/>
      <c r="CE133" s="199"/>
      <c r="CF133" s="199"/>
      <c r="CG133" s="199"/>
      <c r="CH133" s="199"/>
    </row>
    <row r="134" spans="53:86">
      <c r="BA134" s="199"/>
      <c r="BB134" s="199"/>
      <c r="BC134" s="199"/>
      <c r="BD134" s="199"/>
      <c r="BE134" s="199"/>
      <c r="BF134" s="199"/>
      <c r="BG134" s="199"/>
      <c r="BH134" s="199"/>
      <c r="BI134" s="199"/>
      <c r="BJ134" s="199"/>
      <c r="BK134" s="199"/>
      <c r="BL134" s="199"/>
      <c r="BM134" s="314" t="s">
        <v>401</v>
      </c>
      <c r="BN134" s="199"/>
      <c r="BO134" s="199"/>
      <c r="BP134" s="199"/>
      <c r="BQ134" s="199"/>
      <c r="BR134" s="199"/>
      <c r="BS134" s="199"/>
      <c r="BT134" s="199"/>
      <c r="BU134" s="199"/>
      <c r="BV134" s="199"/>
      <c r="BW134" s="199"/>
      <c r="BX134" s="199"/>
      <c r="BY134" s="199"/>
      <c r="BZ134" s="199"/>
      <c r="CA134" s="199"/>
      <c r="CB134" s="199"/>
      <c r="CC134" s="199"/>
      <c r="CD134" s="199"/>
      <c r="CE134" s="199"/>
      <c r="CF134" s="199"/>
      <c r="CG134" s="199"/>
      <c r="CH134" s="199"/>
    </row>
    <row r="135" spans="53:86">
      <c r="BA135" s="199"/>
      <c r="BB135" s="199"/>
      <c r="BC135" s="199"/>
      <c r="BD135" s="199"/>
      <c r="BE135" s="199"/>
      <c r="BF135" s="199"/>
      <c r="BG135" s="199"/>
      <c r="BH135" s="199"/>
      <c r="BI135" s="199"/>
      <c r="BJ135" s="199"/>
      <c r="BK135" s="199"/>
      <c r="BL135" s="199"/>
      <c r="BM135" s="314" t="s">
        <v>402</v>
      </c>
      <c r="BN135" s="199"/>
      <c r="BO135" s="199"/>
      <c r="BP135" s="199"/>
      <c r="BQ135" s="199"/>
      <c r="BR135" s="199"/>
      <c r="BS135" s="199"/>
      <c r="BT135" s="199"/>
      <c r="BU135" s="199"/>
      <c r="BV135" s="199"/>
      <c r="BW135" s="199"/>
      <c r="BX135" s="199"/>
      <c r="BY135" s="199"/>
      <c r="BZ135" s="199"/>
      <c r="CA135" s="199"/>
      <c r="CB135" s="199"/>
      <c r="CC135" s="199"/>
      <c r="CD135" s="199"/>
      <c r="CE135" s="199"/>
      <c r="CF135" s="199"/>
      <c r="CG135" s="199"/>
      <c r="CH135" s="199"/>
    </row>
    <row r="136" spans="53:86">
      <c r="BA136" s="199"/>
      <c r="BB136" s="199"/>
      <c r="BC136" s="199"/>
      <c r="BD136" s="199"/>
      <c r="BE136" s="199"/>
      <c r="BF136" s="199"/>
      <c r="BG136" s="199"/>
      <c r="BH136" s="199"/>
      <c r="BI136" s="199"/>
      <c r="BJ136" s="199"/>
      <c r="BK136" s="199"/>
      <c r="BL136" s="199"/>
      <c r="BM136" s="314" t="s">
        <v>403</v>
      </c>
      <c r="BN136" s="199"/>
      <c r="BO136" s="199"/>
      <c r="BP136" s="199"/>
      <c r="BQ136" s="199"/>
      <c r="BR136" s="199"/>
      <c r="BS136" s="199"/>
      <c r="BT136" s="199"/>
      <c r="BU136" s="199"/>
      <c r="BV136" s="199"/>
      <c r="BW136" s="199"/>
      <c r="BX136" s="199"/>
      <c r="BY136" s="199"/>
      <c r="BZ136" s="199"/>
      <c r="CA136" s="199"/>
      <c r="CB136" s="199"/>
      <c r="CC136" s="199"/>
      <c r="CD136" s="199"/>
      <c r="CE136" s="199"/>
      <c r="CF136" s="199"/>
      <c r="CG136" s="199"/>
      <c r="CH136" s="199"/>
    </row>
    <row r="137" spans="53:86">
      <c r="BA137" s="199"/>
      <c r="BB137" s="199"/>
      <c r="BC137" s="199"/>
      <c r="BD137" s="199"/>
      <c r="BE137" s="199"/>
      <c r="BF137" s="199"/>
      <c r="BG137" s="199"/>
      <c r="BH137" s="199"/>
      <c r="BI137" s="199"/>
      <c r="BJ137" s="199"/>
      <c r="BK137" s="199"/>
      <c r="BL137" s="199"/>
      <c r="BM137" s="314" t="s">
        <v>989</v>
      </c>
      <c r="BN137" s="199"/>
      <c r="BO137" s="199"/>
      <c r="BP137" s="199"/>
      <c r="BQ137" s="199"/>
      <c r="BR137" s="199"/>
      <c r="BS137" s="199"/>
      <c r="BT137" s="199"/>
      <c r="BU137" s="199"/>
      <c r="BV137" s="199"/>
      <c r="BW137" s="199"/>
      <c r="BX137" s="199"/>
      <c r="BY137" s="199"/>
      <c r="BZ137" s="199"/>
      <c r="CA137" s="199"/>
      <c r="CB137" s="199"/>
      <c r="CC137" s="199"/>
      <c r="CD137" s="199"/>
      <c r="CE137" s="199"/>
      <c r="CF137" s="199"/>
      <c r="CG137" s="199"/>
      <c r="CH137" s="199"/>
    </row>
    <row r="138" spans="53:86">
      <c r="BA138" s="199"/>
      <c r="BB138" s="199"/>
      <c r="BC138" s="199"/>
      <c r="BD138" s="199"/>
      <c r="BE138" s="199"/>
      <c r="BF138" s="199"/>
      <c r="BG138" s="199"/>
      <c r="BH138" s="199"/>
      <c r="BI138" s="199"/>
      <c r="BJ138" s="199"/>
      <c r="BK138" s="199"/>
      <c r="BL138" s="199"/>
      <c r="BM138" s="314" t="s">
        <v>404</v>
      </c>
      <c r="BN138" s="199"/>
      <c r="BO138" s="199"/>
      <c r="BP138" s="199"/>
      <c r="BQ138" s="199"/>
      <c r="BR138" s="199"/>
      <c r="BS138" s="199"/>
      <c r="BT138" s="199"/>
      <c r="BU138" s="199"/>
      <c r="BV138" s="199"/>
      <c r="BW138" s="199"/>
      <c r="BX138" s="199"/>
      <c r="BY138" s="199"/>
      <c r="BZ138" s="199"/>
      <c r="CA138" s="199"/>
      <c r="CB138" s="199"/>
      <c r="CC138" s="199"/>
      <c r="CD138" s="199"/>
      <c r="CE138" s="199"/>
      <c r="CF138" s="199"/>
      <c r="CG138" s="199"/>
      <c r="CH138" s="199"/>
    </row>
    <row r="139" spans="53:86">
      <c r="BA139" s="199"/>
      <c r="BB139" s="199"/>
      <c r="BC139" s="199"/>
      <c r="BD139" s="199"/>
      <c r="BE139" s="199"/>
      <c r="BF139" s="199"/>
      <c r="BG139" s="199"/>
      <c r="BH139" s="199"/>
      <c r="BI139" s="199"/>
      <c r="BJ139" s="199"/>
      <c r="BK139" s="199"/>
      <c r="BL139" s="199"/>
      <c r="BM139" s="329" t="s">
        <v>405</v>
      </c>
      <c r="BN139" s="199"/>
      <c r="BO139" s="199"/>
      <c r="BP139" s="199"/>
      <c r="BQ139" s="199"/>
      <c r="BR139" s="199"/>
      <c r="BS139" s="199"/>
      <c r="BT139" s="199"/>
      <c r="BU139" s="199"/>
      <c r="BV139" s="199"/>
      <c r="BW139" s="199"/>
      <c r="BX139" s="199"/>
      <c r="BY139" s="199"/>
      <c r="BZ139" s="199"/>
      <c r="CA139" s="199"/>
      <c r="CB139" s="199"/>
      <c r="CC139" s="199"/>
      <c r="CD139" s="199"/>
      <c r="CE139" s="199"/>
      <c r="CF139" s="199"/>
      <c r="CG139" s="199"/>
      <c r="CH139" s="199"/>
    </row>
    <row r="140" spans="53:86">
      <c r="BA140" s="199"/>
      <c r="BB140" s="199"/>
      <c r="BC140" s="199"/>
      <c r="BD140" s="199"/>
      <c r="BE140" s="199"/>
      <c r="BF140" s="199"/>
      <c r="BG140" s="199"/>
      <c r="BH140" s="199"/>
      <c r="BI140" s="199"/>
      <c r="BJ140" s="199"/>
      <c r="BK140" s="199"/>
      <c r="BL140" s="199"/>
      <c r="BM140" s="314" t="s">
        <v>406</v>
      </c>
      <c r="BN140" s="199"/>
      <c r="BO140" s="199"/>
      <c r="BP140" s="199"/>
      <c r="BQ140" s="199"/>
      <c r="BR140" s="199"/>
      <c r="BS140" s="199"/>
      <c r="BT140" s="199"/>
      <c r="BU140" s="199"/>
      <c r="BV140" s="199"/>
      <c r="BW140" s="199"/>
      <c r="BX140" s="199"/>
      <c r="BY140" s="199"/>
      <c r="BZ140" s="199"/>
      <c r="CA140" s="199"/>
      <c r="CB140" s="199"/>
      <c r="CC140" s="199"/>
      <c r="CD140" s="199"/>
      <c r="CE140" s="199"/>
      <c r="CF140" s="199"/>
      <c r="CG140" s="199"/>
      <c r="CH140" s="199"/>
    </row>
    <row r="141" spans="53:86">
      <c r="BA141" s="199"/>
      <c r="BB141" s="199"/>
      <c r="BC141" s="199"/>
      <c r="BD141" s="199"/>
      <c r="BE141" s="199"/>
      <c r="BF141" s="199"/>
      <c r="BG141" s="199"/>
      <c r="BH141" s="199"/>
      <c r="BI141" s="199"/>
      <c r="BJ141" s="199"/>
      <c r="BK141" s="199"/>
      <c r="BL141" s="199"/>
      <c r="BM141" s="314" t="s">
        <v>407</v>
      </c>
      <c r="BN141" s="199"/>
      <c r="BO141" s="199"/>
      <c r="BP141" s="199"/>
      <c r="BQ141" s="199"/>
      <c r="BR141" s="199"/>
      <c r="BS141" s="199"/>
      <c r="BT141" s="199"/>
      <c r="BU141" s="199"/>
      <c r="BV141" s="199"/>
      <c r="BW141" s="199"/>
      <c r="BX141" s="199"/>
      <c r="BY141" s="199"/>
      <c r="BZ141" s="199"/>
      <c r="CA141" s="199"/>
      <c r="CB141" s="199"/>
      <c r="CC141" s="199"/>
      <c r="CD141" s="199"/>
      <c r="CE141" s="199"/>
      <c r="CF141" s="199"/>
      <c r="CG141" s="199"/>
      <c r="CH141" s="199"/>
    </row>
    <row r="142" spans="53:86">
      <c r="BA142" s="199"/>
      <c r="BB142" s="199"/>
      <c r="BC142" s="199"/>
      <c r="BD142" s="199"/>
      <c r="BE142" s="199"/>
      <c r="BF142" s="199"/>
      <c r="BG142" s="199"/>
      <c r="BH142" s="199"/>
      <c r="BI142" s="199"/>
      <c r="BJ142" s="199"/>
      <c r="BK142" s="199"/>
      <c r="BL142" s="199"/>
      <c r="BM142" s="314" t="s">
        <v>408</v>
      </c>
      <c r="BN142" s="199"/>
      <c r="BO142" s="199"/>
      <c r="BP142" s="199"/>
      <c r="BQ142" s="199"/>
      <c r="BR142" s="199"/>
      <c r="BS142" s="199"/>
      <c r="BT142" s="199"/>
      <c r="BU142" s="199"/>
      <c r="BV142" s="199"/>
      <c r="BW142" s="199"/>
      <c r="BX142" s="199"/>
      <c r="BY142" s="199"/>
      <c r="BZ142" s="199"/>
      <c r="CA142" s="199"/>
      <c r="CB142" s="199"/>
      <c r="CC142" s="199"/>
      <c r="CD142" s="199"/>
      <c r="CE142" s="199"/>
      <c r="CF142" s="199"/>
      <c r="CG142" s="199"/>
      <c r="CH142" s="199"/>
    </row>
    <row r="143" spans="53:86">
      <c r="BA143" s="199"/>
      <c r="BB143" s="199"/>
      <c r="BC143" s="199"/>
      <c r="BD143" s="199"/>
      <c r="BE143" s="199"/>
      <c r="BF143" s="199"/>
      <c r="BG143" s="199"/>
      <c r="BH143" s="199"/>
      <c r="BI143" s="199"/>
      <c r="BJ143" s="199"/>
      <c r="BK143" s="199"/>
      <c r="BL143" s="199"/>
      <c r="BM143" s="314" t="s">
        <v>409</v>
      </c>
      <c r="BN143" s="199"/>
      <c r="BO143" s="199"/>
      <c r="BP143" s="199"/>
      <c r="BQ143" s="199"/>
      <c r="BR143" s="199"/>
      <c r="BS143" s="199"/>
      <c r="BT143" s="199"/>
      <c r="BU143" s="199"/>
      <c r="BV143" s="199"/>
      <c r="BW143" s="199"/>
      <c r="BX143" s="199"/>
      <c r="BY143" s="199"/>
      <c r="BZ143" s="199"/>
      <c r="CA143" s="199"/>
      <c r="CB143" s="199"/>
      <c r="CC143" s="199"/>
      <c r="CD143" s="199"/>
      <c r="CE143" s="199"/>
      <c r="CF143" s="199"/>
      <c r="CG143" s="199"/>
      <c r="CH143" s="199"/>
    </row>
    <row r="144" spans="53:86">
      <c r="BA144" s="199"/>
      <c r="BB144" s="199"/>
      <c r="BC144" s="199"/>
      <c r="BD144" s="199"/>
      <c r="BE144" s="199"/>
      <c r="BF144" s="199"/>
      <c r="BG144" s="199"/>
      <c r="BH144" s="199"/>
      <c r="BI144" s="199"/>
      <c r="BJ144" s="199"/>
      <c r="BK144" s="199"/>
      <c r="BL144" s="199"/>
      <c r="BM144" s="314" t="s">
        <v>410</v>
      </c>
      <c r="BN144" s="199"/>
      <c r="BO144" s="199"/>
      <c r="BP144" s="199"/>
      <c r="BQ144" s="199"/>
      <c r="BR144" s="199"/>
      <c r="BS144" s="199"/>
      <c r="BT144" s="199"/>
      <c r="BU144" s="199"/>
      <c r="BV144" s="199"/>
      <c r="BW144" s="199"/>
      <c r="BX144" s="199"/>
      <c r="BY144" s="199"/>
      <c r="BZ144" s="199"/>
      <c r="CA144" s="199"/>
      <c r="CB144" s="199"/>
      <c r="CC144" s="199"/>
      <c r="CD144" s="199"/>
      <c r="CE144" s="199"/>
      <c r="CF144" s="199"/>
      <c r="CG144" s="199"/>
      <c r="CH144" s="199"/>
    </row>
    <row r="145" spans="53:86">
      <c r="BA145" s="199"/>
      <c r="BB145" s="199"/>
      <c r="BC145" s="199"/>
      <c r="BD145" s="199"/>
      <c r="BE145" s="199"/>
      <c r="BF145" s="199"/>
      <c r="BG145" s="199"/>
      <c r="BH145" s="199"/>
      <c r="BI145" s="199"/>
      <c r="BJ145" s="199"/>
      <c r="BK145" s="199"/>
      <c r="BL145" s="199"/>
      <c r="BM145" s="314" t="s">
        <v>411</v>
      </c>
      <c r="BN145" s="199"/>
      <c r="BO145" s="199"/>
      <c r="BP145" s="199"/>
      <c r="BQ145" s="199"/>
      <c r="BR145" s="199"/>
      <c r="BS145" s="199"/>
      <c r="BT145" s="199"/>
      <c r="BU145" s="199"/>
      <c r="BV145" s="199"/>
      <c r="BW145" s="199"/>
      <c r="BX145" s="199"/>
      <c r="BY145" s="199"/>
      <c r="BZ145" s="199"/>
      <c r="CA145" s="199"/>
      <c r="CB145" s="199"/>
      <c r="CC145" s="199"/>
      <c r="CD145" s="199"/>
      <c r="CE145" s="199"/>
      <c r="CF145" s="199"/>
      <c r="CG145" s="199"/>
      <c r="CH145" s="199"/>
    </row>
    <row r="146" spans="53:86">
      <c r="BA146" s="199"/>
      <c r="BB146" s="199"/>
      <c r="BC146" s="199"/>
      <c r="BD146" s="199"/>
      <c r="BE146" s="199"/>
      <c r="BF146" s="199"/>
      <c r="BG146" s="199"/>
      <c r="BH146" s="199"/>
      <c r="BI146" s="199"/>
      <c r="BJ146" s="199"/>
      <c r="BK146" s="199"/>
      <c r="BL146" s="199"/>
      <c r="BM146" s="314" t="s">
        <v>412</v>
      </c>
      <c r="BN146" s="199"/>
      <c r="BO146" s="199"/>
      <c r="BP146" s="199"/>
      <c r="BQ146" s="199"/>
      <c r="BR146" s="199"/>
      <c r="BS146" s="199"/>
      <c r="BT146" s="199"/>
      <c r="BU146" s="199"/>
      <c r="BV146" s="199"/>
      <c r="BW146" s="199"/>
      <c r="BX146" s="199"/>
      <c r="BY146" s="199"/>
      <c r="BZ146" s="199"/>
      <c r="CA146" s="199"/>
      <c r="CB146" s="199"/>
      <c r="CC146" s="199"/>
      <c r="CD146" s="199"/>
      <c r="CE146" s="199"/>
      <c r="CF146" s="199"/>
      <c r="CG146" s="199"/>
      <c r="CH146" s="199"/>
    </row>
    <row r="147" spans="53:86">
      <c r="BA147" s="199"/>
      <c r="BB147" s="199"/>
      <c r="BC147" s="199"/>
      <c r="BD147" s="199"/>
      <c r="BE147" s="199"/>
      <c r="BF147" s="199"/>
      <c r="BG147" s="199"/>
      <c r="BH147" s="199"/>
      <c r="BI147" s="199"/>
      <c r="BJ147" s="199"/>
      <c r="BK147" s="199"/>
      <c r="BL147" s="199"/>
      <c r="BM147" s="314" t="s">
        <v>413</v>
      </c>
      <c r="BN147" s="199"/>
      <c r="BO147" s="199"/>
      <c r="BP147" s="199"/>
      <c r="BQ147" s="199"/>
      <c r="BR147" s="199"/>
      <c r="BS147" s="199"/>
      <c r="BT147" s="199"/>
      <c r="BU147" s="199"/>
      <c r="BV147" s="199"/>
      <c r="BW147" s="199"/>
      <c r="BX147" s="199"/>
      <c r="BY147" s="199"/>
      <c r="BZ147" s="199"/>
      <c r="CA147" s="199"/>
      <c r="CB147" s="199"/>
      <c r="CC147" s="199"/>
      <c r="CD147" s="199"/>
      <c r="CE147" s="199"/>
      <c r="CF147" s="199"/>
      <c r="CG147" s="199"/>
      <c r="CH147" s="199"/>
    </row>
    <row r="148" spans="53:86">
      <c r="BA148" s="199"/>
      <c r="BB148" s="199"/>
      <c r="BC148" s="199"/>
      <c r="BD148" s="199"/>
      <c r="BE148" s="199"/>
      <c r="BF148" s="199"/>
      <c r="BG148" s="199"/>
      <c r="BH148" s="199"/>
      <c r="BI148" s="199"/>
      <c r="BJ148" s="199"/>
      <c r="BK148" s="199"/>
      <c r="BL148" s="199"/>
      <c r="BM148" s="314" t="s">
        <v>414</v>
      </c>
      <c r="BN148" s="199"/>
      <c r="BO148" s="199"/>
      <c r="BP148" s="199"/>
      <c r="BQ148" s="199"/>
      <c r="BR148" s="199"/>
      <c r="BS148" s="199"/>
      <c r="BT148" s="199"/>
      <c r="BU148" s="199"/>
      <c r="BV148" s="199"/>
      <c r="BW148" s="199"/>
      <c r="BX148" s="199"/>
      <c r="BY148" s="199"/>
      <c r="BZ148" s="199"/>
      <c r="CA148" s="199"/>
      <c r="CB148" s="199"/>
      <c r="CC148" s="199"/>
      <c r="CD148" s="199"/>
      <c r="CE148" s="199"/>
      <c r="CF148" s="199"/>
      <c r="CG148" s="199"/>
      <c r="CH148" s="199"/>
    </row>
    <row r="149" spans="53:86">
      <c r="BA149" s="199"/>
      <c r="BB149" s="199"/>
      <c r="BC149" s="199"/>
      <c r="BD149" s="199"/>
      <c r="BE149" s="199"/>
      <c r="BF149" s="199"/>
      <c r="BG149" s="199"/>
      <c r="BH149" s="199"/>
      <c r="BI149" s="199"/>
      <c r="BJ149" s="199"/>
      <c r="BK149" s="199"/>
      <c r="BL149" s="199"/>
      <c r="BM149" s="314" t="s">
        <v>415</v>
      </c>
      <c r="BN149" s="199"/>
      <c r="BO149" s="199"/>
      <c r="BP149" s="199"/>
      <c r="BQ149" s="199"/>
      <c r="BR149" s="199"/>
      <c r="BS149" s="199"/>
      <c r="BT149" s="199"/>
      <c r="BU149" s="199"/>
      <c r="BV149" s="199"/>
      <c r="BW149" s="199"/>
      <c r="BX149" s="199"/>
      <c r="BY149" s="199"/>
      <c r="BZ149" s="199"/>
      <c r="CA149" s="199"/>
      <c r="CB149" s="199"/>
      <c r="CC149" s="199"/>
      <c r="CD149" s="199"/>
      <c r="CE149" s="199"/>
      <c r="CF149" s="199"/>
      <c r="CG149" s="199"/>
      <c r="CH149" s="199"/>
    </row>
    <row r="150" spans="53:86">
      <c r="BA150" s="199"/>
      <c r="BB150" s="199"/>
      <c r="BC150" s="199"/>
      <c r="BD150" s="199"/>
      <c r="BE150" s="199"/>
      <c r="BF150" s="199"/>
      <c r="BG150" s="199"/>
      <c r="BH150" s="199"/>
      <c r="BI150" s="199"/>
      <c r="BJ150" s="199"/>
      <c r="BK150" s="199"/>
      <c r="BL150" s="199"/>
      <c r="BM150" s="314" t="s">
        <v>416</v>
      </c>
      <c r="BN150" s="199"/>
      <c r="BO150" s="199"/>
      <c r="BP150" s="199"/>
      <c r="BQ150" s="199"/>
      <c r="BR150" s="199"/>
      <c r="BS150" s="199"/>
      <c r="BT150" s="199"/>
      <c r="BU150" s="199"/>
      <c r="BV150" s="199"/>
      <c r="BW150" s="199"/>
      <c r="BX150" s="199"/>
      <c r="BY150" s="199"/>
      <c r="BZ150" s="199"/>
      <c r="CA150" s="199"/>
      <c r="CB150" s="199"/>
      <c r="CC150" s="199"/>
      <c r="CD150" s="199"/>
      <c r="CE150" s="199"/>
      <c r="CF150" s="199"/>
      <c r="CG150" s="199"/>
      <c r="CH150" s="199"/>
    </row>
    <row r="151" spans="53:86">
      <c r="BA151" s="199"/>
      <c r="BB151" s="199"/>
      <c r="BC151" s="199"/>
      <c r="BD151" s="199"/>
      <c r="BE151" s="199"/>
      <c r="BF151" s="199"/>
      <c r="BG151" s="199"/>
      <c r="BH151" s="199"/>
      <c r="BI151" s="199"/>
      <c r="BJ151" s="199"/>
      <c r="BK151" s="199"/>
      <c r="BL151" s="199"/>
      <c r="BM151" s="314" t="s">
        <v>417</v>
      </c>
      <c r="BN151" s="199"/>
      <c r="BO151" s="199"/>
      <c r="BP151" s="199"/>
      <c r="BQ151" s="199"/>
      <c r="BR151" s="199"/>
      <c r="BS151" s="199"/>
      <c r="BT151" s="199"/>
      <c r="BU151" s="199"/>
      <c r="BV151" s="199"/>
      <c r="BW151" s="199"/>
      <c r="BX151" s="199"/>
      <c r="BY151" s="199"/>
      <c r="BZ151" s="199"/>
      <c r="CA151" s="199"/>
      <c r="CB151" s="199"/>
      <c r="CC151" s="199"/>
      <c r="CD151" s="199"/>
      <c r="CE151" s="199"/>
      <c r="CF151" s="199"/>
      <c r="CG151" s="199"/>
      <c r="CH151" s="199"/>
    </row>
    <row r="152" spans="53:86">
      <c r="BA152" s="199"/>
      <c r="BB152" s="199"/>
      <c r="BC152" s="199"/>
      <c r="BD152" s="199"/>
      <c r="BE152" s="199"/>
      <c r="BF152" s="199"/>
      <c r="BG152" s="199"/>
      <c r="BH152" s="199"/>
      <c r="BI152" s="199"/>
      <c r="BJ152" s="199"/>
      <c r="BK152" s="199"/>
      <c r="BL152" s="199"/>
      <c r="BM152" s="314" t="s">
        <v>418</v>
      </c>
      <c r="BN152" s="199"/>
      <c r="BO152" s="199"/>
      <c r="BP152" s="199"/>
      <c r="BQ152" s="199"/>
      <c r="BR152" s="199"/>
      <c r="BS152" s="199"/>
      <c r="BT152" s="199"/>
      <c r="BU152" s="199"/>
      <c r="BV152" s="199"/>
      <c r="BW152" s="199"/>
      <c r="BX152" s="199"/>
      <c r="BY152" s="199"/>
      <c r="BZ152" s="199"/>
      <c r="CA152" s="199"/>
      <c r="CB152" s="199"/>
      <c r="CC152" s="199"/>
      <c r="CD152" s="199"/>
      <c r="CE152" s="199"/>
      <c r="CF152" s="199"/>
      <c r="CG152" s="199"/>
      <c r="CH152" s="199"/>
    </row>
    <row r="153" spans="53:86">
      <c r="BA153" s="199"/>
      <c r="BB153" s="199"/>
      <c r="BC153" s="199"/>
      <c r="BD153" s="199"/>
      <c r="BE153" s="199"/>
      <c r="BF153" s="199"/>
      <c r="BG153" s="199"/>
      <c r="BH153" s="199"/>
      <c r="BI153" s="199"/>
      <c r="BJ153" s="199"/>
      <c r="BK153" s="199"/>
      <c r="BL153" s="199"/>
      <c r="BM153" s="314" t="s">
        <v>990</v>
      </c>
      <c r="BN153" s="199"/>
      <c r="BO153" s="199"/>
      <c r="BP153" s="199"/>
      <c r="BQ153" s="199"/>
      <c r="BR153" s="199"/>
      <c r="BS153" s="199"/>
      <c r="BT153" s="199"/>
      <c r="BU153" s="199"/>
      <c r="BV153" s="199"/>
      <c r="BW153" s="199"/>
      <c r="BX153" s="199"/>
      <c r="BY153" s="199"/>
      <c r="BZ153" s="199"/>
      <c r="CA153" s="199"/>
      <c r="CB153" s="199"/>
      <c r="CC153" s="199"/>
      <c r="CD153" s="199"/>
      <c r="CE153" s="199"/>
      <c r="CF153" s="199"/>
      <c r="CG153" s="199"/>
      <c r="CH153" s="199"/>
    </row>
    <row r="154" spans="53:86">
      <c r="BA154" s="199"/>
      <c r="BB154" s="199"/>
      <c r="BC154" s="199"/>
      <c r="BD154" s="199"/>
      <c r="BE154" s="199"/>
      <c r="BF154" s="199"/>
      <c r="BG154" s="199"/>
      <c r="BH154" s="199"/>
      <c r="BI154" s="199"/>
      <c r="BJ154" s="199"/>
      <c r="BK154" s="199"/>
      <c r="BL154" s="199"/>
      <c r="BM154" s="314" t="s">
        <v>419</v>
      </c>
      <c r="BN154" s="199"/>
      <c r="BO154" s="199"/>
      <c r="BP154" s="199"/>
      <c r="BQ154" s="199"/>
      <c r="BR154" s="199"/>
      <c r="BS154" s="199"/>
      <c r="BT154" s="199"/>
      <c r="BU154" s="199"/>
      <c r="BV154" s="199"/>
      <c r="BW154" s="199"/>
      <c r="BX154" s="199"/>
      <c r="BY154" s="199"/>
      <c r="BZ154" s="199"/>
      <c r="CA154" s="199"/>
      <c r="CB154" s="199"/>
      <c r="CC154" s="199"/>
      <c r="CD154" s="199"/>
      <c r="CE154" s="199"/>
      <c r="CF154" s="199"/>
      <c r="CG154" s="199"/>
      <c r="CH154" s="199"/>
    </row>
    <row r="155" spans="53:86">
      <c r="BA155" s="199"/>
      <c r="BB155" s="199"/>
      <c r="BC155" s="199"/>
      <c r="BD155" s="199"/>
      <c r="BE155" s="199"/>
      <c r="BF155" s="199"/>
      <c r="BG155" s="199"/>
      <c r="BH155" s="199"/>
      <c r="BI155" s="199"/>
      <c r="BJ155" s="199"/>
      <c r="BK155" s="199"/>
      <c r="BL155" s="199"/>
      <c r="BM155" s="314" t="s">
        <v>420</v>
      </c>
      <c r="BN155" s="199"/>
      <c r="BO155" s="199"/>
      <c r="BP155" s="199"/>
      <c r="BQ155" s="199"/>
      <c r="BR155" s="199"/>
      <c r="BS155" s="199"/>
      <c r="BT155" s="199"/>
      <c r="BU155" s="199"/>
      <c r="BV155" s="199"/>
      <c r="BW155" s="199"/>
      <c r="BX155" s="199"/>
      <c r="BY155" s="199"/>
      <c r="BZ155" s="199"/>
      <c r="CA155" s="199"/>
      <c r="CB155" s="199"/>
      <c r="CC155" s="199"/>
      <c r="CD155" s="199"/>
      <c r="CE155" s="199"/>
      <c r="CF155" s="199"/>
      <c r="CG155" s="199"/>
      <c r="CH155" s="199"/>
    </row>
    <row r="156" spans="53:86">
      <c r="BA156" s="199"/>
      <c r="BB156" s="199"/>
      <c r="BC156" s="199"/>
      <c r="BD156" s="199"/>
      <c r="BE156" s="199"/>
      <c r="BF156" s="199"/>
      <c r="BG156" s="199"/>
      <c r="BH156" s="199"/>
      <c r="BI156" s="199"/>
      <c r="BJ156" s="199"/>
      <c r="BK156" s="199"/>
      <c r="BL156" s="199"/>
      <c r="BM156" s="314" t="s">
        <v>421</v>
      </c>
      <c r="BN156" s="199"/>
      <c r="BO156" s="199"/>
      <c r="BP156" s="199"/>
      <c r="BQ156" s="199"/>
      <c r="BR156" s="199"/>
      <c r="BS156" s="199"/>
      <c r="BT156" s="199"/>
      <c r="BU156" s="199"/>
      <c r="BV156" s="199"/>
      <c r="BW156" s="199"/>
      <c r="BX156" s="199"/>
      <c r="BY156" s="199"/>
      <c r="BZ156" s="199"/>
      <c r="CA156" s="199"/>
      <c r="CB156" s="199"/>
      <c r="CC156" s="199"/>
      <c r="CD156" s="199"/>
      <c r="CE156" s="199"/>
      <c r="CF156" s="199"/>
      <c r="CG156" s="199"/>
      <c r="CH156" s="199"/>
    </row>
    <row r="157" spans="53:86">
      <c r="BA157" s="199"/>
      <c r="BB157" s="199"/>
      <c r="BC157" s="199"/>
      <c r="BD157" s="199"/>
      <c r="BE157" s="199"/>
      <c r="BF157" s="199"/>
      <c r="BG157" s="199"/>
      <c r="BH157" s="199"/>
      <c r="BI157" s="199"/>
      <c r="BJ157" s="199"/>
      <c r="BK157" s="199"/>
      <c r="BL157" s="199"/>
      <c r="BM157" s="314" t="s">
        <v>422</v>
      </c>
      <c r="BN157" s="199"/>
      <c r="BO157" s="199"/>
      <c r="BP157" s="199"/>
      <c r="BQ157" s="199"/>
      <c r="BR157" s="199"/>
      <c r="BS157" s="199"/>
      <c r="BT157" s="199"/>
      <c r="BU157" s="199"/>
      <c r="BV157" s="199"/>
      <c r="BW157" s="199"/>
      <c r="BX157" s="199"/>
      <c r="BY157" s="199"/>
      <c r="BZ157" s="199"/>
      <c r="CA157" s="199"/>
      <c r="CB157" s="199"/>
      <c r="CC157" s="199"/>
      <c r="CD157" s="199"/>
      <c r="CE157" s="199"/>
      <c r="CF157" s="199"/>
      <c r="CG157" s="199"/>
      <c r="CH157" s="199"/>
    </row>
    <row r="158" spans="53:86">
      <c r="BA158" s="199"/>
      <c r="BB158" s="199"/>
      <c r="BC158" s="199"/>
      <c r="BD158" s="199"/>
      <c r="BE158" s="199"/>
      <c r="BF158" s="199"/>
      <c r="BG158" s="199"/>
      <c r="BH158" s="199"/>
      <c r="BI158" s="199"/>
      <c r="BJ158" s="199"/>
      <c r="BK158" s="199"/>
      <c r="BL158" s="199"/>
      <c r="BM158" s="314" t="s">
        <v>423</v>
      </c>
      <c r="BN158" s="199"/>
      <c r="BO158" s="199"/>
      <c r="BP158" s="199"/>
      <c r="BQ158" s="199"/>
      <c r="BR158" s="199"/>
      <c r="BS158" s="199"/>
      <c r="BT158" s="199"/>
      <c r="BU158" s="199"/>
      <c r="BV158" s="199"/>
      <c r="BW158" s="199"/>
      <c r="BX158" s="199"/>
      <c r="BY158" s="199"/>
      <c r="BZ158" s="199"/>
      <c r="CA158" s="199"/>
      <c r="CB158" s="199"/>
      <c r="CC158" s="199"/>
      <c r="CD158" s="199"/>
      <c r="CE158" s="199"/>
      <c r="CF158" s="199"/>
      <c r="CG158" s="199"/>
      <c r="CH158" s="199"/>
    </row>
    <row r="159" spans="53:86">
      <c r="BA159" s="199"/>
      <c r="BB159" s="199"/>
      <c r="BC159" s="199"/>
      <c r="BD159" s="199"/>
      <c r="BE159" s="199"/>
      <c r="BF159" s="199"/>
      <c r="BG159" s="199"/>
      <c r="BH159" s="199"/>
      <c r="BI159" s="199"/>
      <c r="BJ159" s="199"/>
      <c r="BK159" s="199"/>
      <c r="BL159" s="199"/>
      <c r="BM159" s="314" t="s">
        <v>991</v>
      </c>
      <c r="BN159" s="199"/>
      <c r="BO159" s="199"/>
      <c r="BP159" s="199"/>
      <c r="BQ159" s="199"/>
      <c r="BR159" s="199"/>
      <c r="BS159" s="199"/>
      <c r="BT159" s="199"/>
      <c r="BU159" s="199"/>
      <c r="BV159" s="199"/>
      <c r="BW159" s="199"/>
      <c r="BX159" s="199"/>
      <c r="BY159" s="199"/>
      <c r="BZ159" s="199"/>
      <c r="CA159" s="199"/>
      <c r="CB159" s="199"/>
      <c r="CC159" s="199"/>
      <c r="CD159" s="199"/>
      <c r="CE159" s="199"/>
      <c r="CF159" s="199"/>
      <c r="CG159" s="199"/>
      <c r="CH159" s="199"/>
    </row>
    <row r="160" spans="53:86">
      <c r="BA160" s="199"/>
      <c r="BB160" s="199"/>
      <c r="BC160" s="199"/>
      <c r="BD160" s="199"/>
      <c r="BE160" s="199"/>
      <c r="BF160" s="199"/>
      <c r="BG160" s="199"/>
      <c r="BH160" s="199"/>
      <c r="BI160" s="199"/>
      <c r="BJ160" s="199"/>
      <c r="BK160" s="199"/>
      <c r="BL160" s="199"/>
      <c r="BM160" s="314" t="s">
        <v>424</v>
      </c>
      <c r="BN160" s="199"/>
      <c r="BO160" s="199"/>
      <c r="BP160" s="199"/>
      <c r="BQ160" s="199"/>
      <c r="BR160" s="199"/>
      <c r="BS160" s="199"/>
      <c r="BT160" s="199"/>
      <c r="BU160" s="199"/>
      <c r="BV160" s="199"/>
      <c r="BW160" s="199"/>
      <c r="BX160" s="199"/>
      <c r="BY160" s="199"/>
      <c r="BZ160" s="199"/>
      <c r="CA160" s="199"/>
      <c r="CB160" s="199"/>
      <c r="CC160" s="199"/>
      <c r="CD160" s="199"/>
      <c r="CE160" s="199"/>
      <c r="CF160" s="199"/>
      <c r="CG160" s="199"/>
      <c r="CH160" s="199"/>
    </row>
    <row r="161" spans="53:86">
      <c r="BA161" s="199"/>
      <c r="BB161" s="199"/>
      <c r="BC161" s="199"/>
      <c r="BD161" s="199"/>
      <c r="BE161" s="199"/>
      <c r="BF161" s="199"/>
      <c r="BG161" s="199"/>
      <c r="BH161" s="199"/>
      <c r="BI161" s="199"/>
      <c r="BJ161" s="199"/>
      <c r="BK161" s="199"/>
      <c r="BL161" s="199"/>
      <c r="BM161" s="314" t="s">
        <v>425</v>
      </c>
      <c r="BN161" s="199"/>
      <c r="BO161" s="199"/>
      <c r="BP161" s="199"/>
      <c r="BQ161" s="199"/>
      <c r="BR161" s="199"/>
      <c r="BS161" s="199"/>
      <c r="BT161" s="199"/>
      <c r="BU161" s="199"/>
      <c r="BV161" s="199"/>
      <c r="BW161" s="199"/>
      <c r="BX161" s="199"/>
      <c r="BY161" s="199"/>
      <c r="BZ161" s="199"/>
      <c r="CA161" s="199"/>
      <c r="CB161" s="199"/>
      <c r="CC161" s="199"/>
      <c r="CD161" s="199"/>
      <c r="CE161" s="199"/>
      <c r="CF161" s="199"/>
      <c r="CG161" s="199"/>
      <c r="CH161" s="199"/>
    </row>
    <row r="162" spans="53:86">
      <c r="BA162" s="199"/>
      <c r="BB162" s="199"/>
      <c r="BC162" s="199"/>
      <c r="BD162" s="199"/>
      <c r="BE162" s="199"/>
      <c r="BF162" s="199"/>
      <c r="BG162" s="199"/>
      <c r="BH162" s="199"/>
      <c r="BI162" s="199"/>
      <c r="BJ162" s="199"/>
      <c r="BK162" s="199"/>
      <c r="BL162" s="199"/>
      <c r="BM162" s="329" t="s">
        <v>426</v>
      </c>
      <c r="BN162" s="199"/>
      <c r="BO162" s="199"/>
      <c r="BP162" s="199"/>
      <c r="BQ162" s="199"/>
      <c r="BR162" s="199"/>
      <c r="BS162" s="199"/>
      <c r="BT162" s="199"/>
      <c r="BU162" s="199"/>
      <c r="BV162" s="199"/>
      <c r="BW162" s="199"/>
      <c r="BX162" s="199"/>
      <c r="BY162" s="199"/>
      <c r="BZ162" s="199"/>
      <c r="CA162" s="199"/>
      <c r="CB162" s="199"/>
      <c r="CC162" s="199"/>
      <c r="CD162" s="199"/>
      <c r="CE162" s="199"/>
      <c r="CF162" s="199"/>
      <c r="CG162" s="199"/>
      <c r="CH162" s="199"/>
    </row>
    <row r="163" spans="53:86">
      <c r="BA163" s="199"/>
      <c r="BB163" s="199"/>
      <c r="BC163" s="199"/>
      <c r="BD163" s="199"/>
      <c r="BE163" s="199"/>
      <c r="BF163" s="199"/>
      <c r="BG163" s="199"/>
      <c r="BH163" s="199"/>
      <c r="BI163" s="199"/>
      <c r="BJ163" s="199"/>
      <c r="BK163" s="199"/>
      <c r="BL163" s="199"/>
      <c r="BM163" s="314" t="s">
        <v>38</v>
      </c>
      <c r="BN163" s="199"/>
      <c r="BO163" s="199"/>
      <c r="BP163" s="199"/>
      <c r="BQ163" s="199"/>
      <c r="BR163" s="199"/>
      <c r="BS163" s="199"/>
      <c r="BT163" s="199"/>
      <c r="BU163" s="199"/>
      <c r="BV163" s="199"/>
      <c r="BW163" s="199"/>
      <c r="BX163" s="199"/>
      <c r="BY163" s="199"/>
      <c r="BZ163" s="199"/>
      <c r="CA163" s="199"/>
      <c r="CB163" s="199"/>
      <c r="CC163" s="199"/>
      <c r="CD163" s="199"/>
      <c r="CE163" s="199"/>
      <c r="CF163" s="199"/>
      <c r="CG163" s="199"/>
      <c r="CH163" s="199"/>
    </row>
    <row r="164" spans="53:86">
      <c r="BA164" s="199"/>
      <c r="BB164" s="199"/>
      <c r="BC164" s="199"/>
      <c r="BD164" s="199"/>
      <c r="BE164" s="199"/>
      <c r="BF164" s="199"/>
      <c r="BG164" s="199"/>
      <c r="BH164" s="199"/>
      <c r="BI164" s="199"/>
      <c r="BJ164" s="199"/>
      <c r="BK164" s="199"/>
      <c r="BL164" s="199"/>
      <c r="BM164" s="329" t="s">
        <v>427</v>
      </c>
      <c r="BN164" s="199"/>
      <c r="BO164" s="199"/>
      <c r="BP164" s="199"/>
      <c r="BQ164" s="199"/>
      <c r="BR164" s="199"/>
      <c r="BS164" s="199"/>
      <c r="BT164" s="199"/>
      <c r="BU164" s="199"/>
      <c r="BV164" s="199"/>
      <c r="BW164" s="199"/>
      <c r="BX164" s="199"/>
      <c r="BY164" s="199"/>
      <c r="BZ164" s="199"/>
      <c r="CA164" s="199"/>
      <c r="CB164" s="199"/>
      <c r="CC164" s="199"/>
      <c r="CD164" s="199"/>
      <c r="CE164" s="199"/>
      <c r="CF164" s="199"/>
      <c r="CG164" s="199"/>
      <c r="CH164" s="199"/>
    </row>
    <row r="165" spans="53:86">
      <c r="BA165" s="199"/>
      <c r="BB165" s="199"/>
      <c r="BC165" s="199"/>
      <c r="BD165" s="199"/>
      <c r="BE165" s="199"/>
      <c r="BF165" s="199"/>
      <c r="BG165" s="199"/>
      <c r="BH165" s="199"/>
      <c r="BI165" s="199"/>
      <c r="BJ165" s="199"/>
      <c r="BK165" s="199"/>
      <c r="BL165" s="199"/>
      <c r="BM165" s="314" t="s">
        <v>428</v>
      </c>
      <c r="BN165" s="199"/>
      <c r="BO165" s="199"/>
      <c r="BP165" s="199"/>
      <c r="BQ165" s="199"/>
      <c r="BR165" s="199"/>
      <c r="BS165" s="199"/>
      <c r="BT165" s="199"/>
      <c r="BU165" s="199"/>
      <c r="BV165" s="199"/>
      <c r="BW165" s="199"/>
      <c r="BX165" s="199"/>
      <c r="BY165" s="199"/>
      <c r="BZ165" s="199"/>
      <c r="CA165" s="199"/>
      <c r="CB165" s="199"/>
      <c r="CC165" s="199"/>
      <c r="CD165" s="199"/>
      <c r="CE165" s="199"/>
      <c r="CF165" s="199"/>
      <c r="CG165" s="199"/>
      <c r="CH165" s="199"/>
    </row>
    <row r="166" spans="53:86">
      <c r="BA166" s="199"/>
      <c r="BB166" s="199"/>
      <c r="BC166" s="199"/>
      <c r="BD166" s="199"/>
      <c r="BE166" s="199"/>
      <c r="BF166" s="199"/>
      <c r="BG166" s="199"/>
      <c r="BH166" s="199"/>
      <c r="BI166" s="199"/>
      <c r="BJ166" s="199"/>
      <c r="BK166" s="199"/>
      <c r="BL166" s="199"/>
      <c r="BM166" s="314" t="s">
        <v>429</v>
      </c>
      <c r="BN166" s="199"/>
      <c r="BO166" s="199"/>
      <c r="BP166" s="199"/>
      <c r="BQ166" s="199"/>
      <c r="BR166" s="199"/>
      <c r="BS166" s="199"/>
      <c r="BT166" s="199"/>
      <c r="BU166" s="199"/>
      <c r="BV166" s="199"/>
      <c r="BW166" s="199"/>
      <c r="BX166" s="199"/>
      <c r="BY166" s="199"/>
      <c r="BZ166" s="199"/>
      <c r="CA166" s="199"/>
      <c r="CB166" s="199"/>
      <c r="CC166" s="199"/>
      <c r="CD166" s="199"/>
      <c r="CE166" s="199"/>
      <c r="CF166" s="199"/>
      <c r="CG166" s="199"/>
      <c r="CH166" s="199"/>
    </row>
    <row r="167" spans="53:86">
      <c r="BA167" s="199"/>
      <c r="BB167" s="199"/>
      <c r="BC167" s="199"/>
      <c r="BD167" s="199"/>
      <c r="BE167" s="199"/>
      <c r="BF167" s="199"/>
      <c r="BG167" s="199"/>
      <c r="BH167" s="199"/>
      <c r="BI167" s="199"/>
      <c r="BJ167" s="199"/>
      <c r="BK167" s="199"/>
      <c r="BL167" s="199"/>
      <c r="BM167" s="314" t="s">
        <v>430</v>
      </c>
      <c r="BN167" s="199"/>
      <c r="BO167" s="199"/>
      <c r="BP167" s="199"/>
      <c r="BQ167" s="199"/>
      <c r="BR167" s="199"/>
      <c r="BS167" s="199"/>
      <c r="BT167" s="199"/>
      <c r="BU167" s="199"/>
      <c r="BV167" s="199"/>
      <c r="BW167" s="199"/>
      <c r="BX167" s="199"/>
      <c r="BY167" s="199"/>
      <c r="BZ167" s="199"/>
      <c r="CA167" s="199"/>
      <c r="CB167" s="199"/>
      <c r="CC167" s="199"/>
      <c r="CD167" s="199"/>
      <c r="CE167" s="199"/>
      <c r="CF167" s="199"/>
      <c r="CG167" s="199"/>
      <c r="CH167" s="199"/>
    </row>
    <row r="168" spans="53:86">
      <c r="BA168" s="199"/>
      <c r="BB168" s="199"/>
      <c r="BC168" s="199"/>
      <c r="BD168" s="199"/>
      <c r="BE168" s="199"/>
      <c r="BF168" s="199"/>
      <c r="BG168" s="199"/>
      <c r="BH168" s="199"/>
      <c r="BI168" s="199"/>
      <c r="BJ168" s="199"/>
      <c r="BK168" s="199"/>
      <c r="BL168" s="199"/>
      <c r="BM168" s="314" t="s">
        <v>431</v>
      </c>
      <c r="BN168" s="199"/>
      <c r="BO168" s="199"/>
      <c r="BP168" s="199"/>
      <c r="BQ168" s="199"/>
      <c r="BR168" s="199"/>
      <c r="BS168" s="199"/>
      <c r="BT168" s="199"/>
      <c r="BU168" s="199"/>
      <c r="BV168" s="199"/>
      <c r="BW168" s="199"/>
      <c r="BX168" s="199"/>
      <c r="BY168" s="199"/>
      <c r="BZ168" s="199"/>
      <c r="CA168" s="199"/>
      <c r="CB168" s="199"/>
      <c r="CC168" s="199"/>
      <c r="CD168" s="199"/>
      <c r="CE168" s="199"/>
      <c r="CF168" s="199"/>
      <c r="CG168" s="199"/>
      <c r="CH168" s="199"/>
    </row>
    <row r="169" spans="53:86">
      <c r="BA169" s="199"/>
      <c r="BB169" s="199"/>
      <c r="BC169" s="199"/>
      <c r="BD169" s="199"/>
      <c r="BE169" s="199"/>
      <c r="BF169" s="199"/>
      <c r="BG169" s="199"/>
      <c r="BH169" s="199"/>
      <c r="BI169" s="199"/>
      <c r="BJ169" s="199"/>
      <c r="BK169" s="199"/>
      <c r="BL169" s="199"/>
      <c r="BM169" s="314" t="s">
        <v>432</v>
      </c>
      <c r="BN169" s="199"/>
      <c r="BO169" s="199"/>
      <c r="BP169" s="199"/>
      <c r="BQ169" s="199"/>
      <c r="BR169" s="199"/>
      <c r="BS169" s="199"/>
      <c r="BT169" s="199"/>
      <c r="BU169" s="199"/>
      <c r="BV169" s="199"/>
      <c r="BW169" s="199"/>
      <c r="BX169" s="199"/>
      <c r="BY169" s="199"/>
      <c r="BZ169" s="199"/>
      <c r="CA169" s="199"/>
      <c r="CB169" s="199"/>
      <c r="CC169" s="199"/>
      <c r="CD169" s="199"/>
      <c r="CE169" s="199"/>
      <c r="CF169" s="199"/>
      <c r="CG169" s="199"/>
      <c r="CH169" s="199"/>
    </row>
    <row r="170" spans="53:86">
      <c r="BA170" s="199"/>
      <c r="BB170" s="199"/>
      <c r="BC170" s="199"/>
      <c r="BD170" s="199"/>
      <c r="BE170" s="199"/>
      <c r="BF170" s="199"/>
      <c r="BG170" s="199"/>
      <c r="BH170" s="199"/>
      <c r="BI170" s="199"/>
      <c r="BJ170" s="199"/>
      <c r="BK170" s="199"/>
      <c r="BL170" s="199"/>
      <c r="BM170" s="314" t="s">
        <v>433</v>
      </c>
      <c r="BN170" s="199"/>
      <c r="BO170" s="199"/>
      <c r="BP170" s="199"/>
      <c r="BQ170" s="199"/>
      <c r="BR170" s="199"/>
      <c r="BS170" s="199"/>
      <c r="BT170" s="199"/>
      <c r="BU170" s="199"/>
      <c r="BV170" s="199"/>
      <c r="BW170" s="199"/>
      <c r="BX170" s="199"/>
      <c r="BY170" s="199"/>
      <c r="BZ170" s="199"/>
      <c r="CA170" s="199"/>
      <c r="CB170" s="199"/>
      <c r="CC170" s="199"/>
      <c r="CD170" s="199"/>
      <c r="CE170" s="199"/>
      <c r="CF170" s="199"/>
      <c r="CG170" s="199"/>
      <c r="CH170" s="199"/>
    </row>
    <row r="171" spans="53:86">
      <c r="BA171" s="199"/>
      <c r="BB171" s="199"/>
      <c r="BC171" s="199"/>
      <c r="BD171" s="199"/>
      <c r="BE171" s="199"/>
      <c r="BF171" s="199"/>
      <c r="BG171" s="199"/>
      <c r="BH171" s="199"/>
      <c r="BI171" s="199"/>
      <c r="BJ171" s="199"/>
      <c r="BK171" s="199"/>
      <c r="BL171" s="199"/>
      <c r="BM171" s="314" t="s">
        <v>434</v>
      </c>
      <c r="BN171" s="199"/>
      <c r="BO171" s="199"/>
      <c r="BP171" s="199"/>
      <c r="BQ171" s="199"/>
      <c r="BR171" s="199"/>
      <c r="BS171" s="199"/>
      <c r="BT171" s="199"/>
      <c r="BU171" s="199"/>
      <c r="BV171" s="199"/>
      <c r="BW171" s="199"/>
      <c r="BX171" s="199"/>
      <c r="BY171" s="199"/>
      <c r="BZ171" s="199"/>
      <c r="CA171" s="199"/>
      <c r="CB171" s="199"/>
      <c r="CC171" s="199"/>
      <c r="CD171" s="199"/>
      <c r="CE171" s="199"/>
      <c r="CF171" s="199"/>
      <c r="CG171" s="199"/>
      <c r="CH171" s="199"/>
    </row>
    <row r="172" spans="53:86">
      <c r="BA172" s="199"/>
      <c r="BB172" s="199"/>
      <c r="BC172" s="199"/>
      <c r="BD172" s="199"/>
      <c r="BE172" s="199"/>
      <c r="BF172" s="199"/>
      <c r="BG172" s="199"/>
      <c r="BH172" s="199"/>
      <c r="BI172" s="199"/>
      <c r="BJ172" s="199"/>
      <c r="BK172" s="199"/>
      <c r="BL172" s="199"/>
      <c r="BM172" s="329" t="s">
        <v>435</v>
      </c>
      <c r="BN172" s="199"/>
      <c r="BO172" s="199"/>
      <c r="BP172" s="199"/>
      <c r="BQ172" s="199"/>
      <c r="BR172" s="199"/>
      <c r="BS172" s="199"/>
      <c r="BT172" s="199"/>
      <c r="BU172" s="199"/>
      <c r="BV172" s="199"/>
      <c r="BW172" s="199"/>
      <c r="BX172" s="199"/>
      <c r="BY172" s="199"/>
      <c r="BZ172" s="199"/>
      <c r="CA172" s="199"/>
      <c r="CB172" s="199"/>
      <c r="CC172" s="199"/>
      <c r="CD172" s="199"/>
      <c r="CE172" s="199"/>
      <c r="CF172" s="199"/>
      <c r="CG172" s="199"/>
      <c r="CH172" s="199"/>
    </row>
    <row r="173" spans="53:86">
      <c r="BA173" s="199"/>
      <c r="BB173" s="199"/>
      <c r="BC173" s="199"/>
      <c r="BD173" s="199"/>
      <c r="BE173" s="199"/>
      <c r="BF173" s="199"/>
      <c r="BG173" s="199"/>
      <c r="BH173" s="199"/>
      <c r="BI173" s="199"/>
      <c r="BJ173" s="199"/>
      <c r="BK173" s="199"/>
      <c r="BL173" s="199"/>
      <c r="BM173" s="314" t="s">
        <v>436</v>
      </c>
      <c r="BN173" s="199"/>
      <c r="BO173" s="199"/>
      <c r="BP173" s="199"/>
      <c r="BQ173" s="199"/>
      <c r="BR173" s="199"/>
      <c r="BS173" s="199"/>
      <c r="BT173" s="199"/>
      <c r="BU173" s="199"/>
      <c r="BV173" s="199"/>
      <c r="BW173" s="199"/>
      <c r="BX173" s="199"/>
      <c r="BY173" s="199"/>
      <c r="BZ173" s="199"/>
      <c r="CA173" s="199"/>
      <c r="CB173" s="199"/>
      <c r="CC173" s="199"/>
      <c r="CD173" s="199"/>
      <c r="CE173" s="199"/>
      <c r="CF173" s="199"/>
      <c r="CG173" s="199"/>
      <c r="CH173" s="199"/>
    </row>
    <row r="174" spans="53:86">
      <c r="BA174" s="199"/>
      <c r="BB174" s="199"/>
      <c r="BC174" s="199"/>
      <c r="BD174" s="199"/>
      <c r="BE174" s="199"/>
      <c r="BF174" s="199"/>
      <c r="BG174" s="199"/>
      <c r="BH174" s="199"/>
      <c r="BI174" s="199"/>
      <c r="BJ174" s="199"/>
      <c r="BK174" s="199"/>
      <c r="BL174" s="199"/>
      <c r="BM174" s="314" t="s">
        <v>437</v>
      </c>
      <c r="BN174" s="199"/>
      <c r="BO174" s="199"/>
      <c r="BP174" s="199"/>
      <c r="BQ174" s="199"/>
      <c r="BR174" s="199"/>
      <c r="BS174" s="199"/>
      <c r="BT174" s="199"/>
      <c r="BU174" s="199"/>
      <c r="BV174" s="199"/>
      <c r="BW174" s="199"/>
      <c r="BX174" s="199"/>
      <c r="BY174" s="199"/>
      <c r="BZ174" s="199"/>
      <c r="CA174" s="199"/>
      <c r="CB174" s="199"/>
      <c r="CC174" s="199"/>
      <c r="CD174" s="199"/>
      <c r="CE174" s="199"/>
      <c r="CF174" s="199"/>
      <c r="CG174" s="199"/>
      <c r="CH174" s="199"/>
    </row>
    <row r="175" spans="53:86">
      <c r="BA175" s="199"/>
      <c r="BB175" s="199"/>
      <c r="BC175" s="199"/>
      <c r="BD175" s="199"/>
      <c r="BE175" s="199"/>
      <c r="BF175" s="199"/>
      <c r="BG175" s="199"/>
      <c r="BH175" s="199"/>
      <c r="BI175" s="199"/>
      <c r="BJ175" s="199"/>
      <c r="BK175" s="199"/>
      <c r="BL175" s="199"/>
      <c r="BM175" s="314" t="s">
        <v>438</v>
      </c>
      <c r="BN175" s="199"/>
      <c r="BO175" s="199"/>
      <c r="BP175" s="199"/>
      <c r="BQ175" s="199"/>
      <c r="BR175" s="199"/>
      <c r="BS175" s="199"/>
      <c r="BT175" s="199"/>
      <c r="BU175" s="199"/>
      <c r="BV175" s="199"/>
      <c r="BW175" s="199"/>
      <c r="BX175" s="199"/>
      <c r="BY175" s="199"/>
      <c r="BZ175" s="199"/>
      <c r="CA175" s="199"/>
      <c r="CB175" s="199"/>
      <c r="CC175" s="199"/>
      <c r="CD175" s="199"/>
      <c r="CE175" s="199"/>
      <c r="CF175" s="199"/>
      <c r="CG175" s="199"/>
      <c r="CH175" s="199"/>
    </row>
    <row r="176" spans="53:86">
      <c r="BA176" s="199"/>
      <c r="BB176" s="199"/>
      <c r="BC176" s="199"/>
      <c r="BD176" s="199"/>
      <c r="BE176" s="199"/>
      <c r="BF176" s="199"/>
      <c r="BG176" s="199"/>
      <c r="BH176" s="199"/>
      <c r="BI176" s="199"/>
      <c r="BJ176" s="199"/>
      <c r="BK176" s="199"/>
      <c r="BL176" s="199"/>
      <c r="BM176" s="314" t="s">
        <v>439</v>
      </c>
      <c r="BN176" s="199"/>
      <c r="BO176" s="199"/>
      <c r="BP176" s="199"/>
      <c r="BQ176" s="199"/>
      <c r="BR176" s="199"/>
      <c r="BS176" s="199"/>
      <c r="BT176" s="199"/>
      <c r="BU176" s="199"/>
      <c r="BV176" s="199"/>
      <c r="BW176" s="199"/>
      <c r="BX176" s="199"/>
      <c r="BY176" s="199"/>
      <c r="BZ176" s="199"/>
      <c r="CA176" s="199"/>
      <c r="CB176" s="199"/>
      <c r="CC176" s="199"/>
      <c r="CD176" s="199"/>
      <c r="CE176" s="199"/>
      <c r="CF176" s="199"/>
      <c r="CG176" s="199"/>
      <c r="CH176" s="199"/>
    </row>
    <row r="177" spans="53:86">
      <c r="BA177" s="199"/>
      <c r="BB177" s="199"/>
      <c r="BC177" s="199"/>
      <c r="BD177" s="199"/>
      <c r="BE177" s="199"/>
      <c r="BF177" s="199"/>
      <c r="BG177" s="199"/>
      <c r="BH177" s="199"/>
      <c r="BI177" s="199"/>
      <c r="BJ177" s="199"/>
      <c r="BK177" s="199"/>
      <c r="BL177" s="199"/>
      <c r="BM177" s="314" t="s">
        <v>440</v>
      </c>
      <c r="BN177" s="199"/>
      <c r="BO177" s="199"/>
      <c r="BP177" s="199"/>
      <c r="BQ177" s="199"/>
      <c r="BR177" s="199"/>
      <c r="BS177" s="199"/>
      <c r="BT177" s="199"/>
      <c r="BU177" s="199"/>
      <c r="BV177" s="199"/>
      <c r="BW177" s="199"/>
      <c r="BX177" s="199"/>
      <c r="BY177" s="199"/>
      <c r="BZ177" s="199"/>
      <c r="CA177" s="199"/>
      <c r="CB177" s="199"/>
      <c r="CC177" s="199"/>
      <c r="CD177" s="199"/>
      <c r="CE177" s="199"/>
      <c r="CF177" s="199"/>
      <c r="CG177" s="199"/>
      <c r="CH177" s="199"/>
    </row>
    <row r="178" spans="53:86">
      <c r="BA178" s="199"/>
      <c r="BB178" s="199"/>
      <c r="BC178" s="199"/>
      <c r="BD178" s="199"/>
      <c r="BE178" s="199"/>
      <c r="BF178" s="199"/>
      <c r="BG178" s="199"/>
      <c r="BH178" s="199"/>
      <c r="BI178" s="199"/>
      <c r="BJ178" s="199"/>
      <c r="BK178" s="199"/>
      <c r="BL178" s="199"/>
      <c r="BM178" s="314" t="s">
        <v>441</v>
      </c>
      <c r="BN178" s="199"/>
      <c r="BO178" s="199"/>
      <c r="BP178" s="199"/>
      <c r="BQ178" s="199"/>
      <c r="BR178" s="199"/>
      <c r="BS178" s="199"/>
      <c r="BT178" s="199"/>
      <c r="BU178" s="199"/>
      <c r="BV178" s="199"/>
      <c r="BW178" s="199"/>
      <c r="BX178" s="199"/>
      <c r="BY178" s="199"/>
      <c r="BZ178" s="199"/>
      <c r="CA178" s="199"/>
      <c r="CB178" s="199"/>
      <c r="CC178" s="199"/>
      <c r="CD178" s="199"/>
      <c r="CE178" s="199"/>
      <c r="CF178" s="199"/>
      <c r="CG178" s="199"/>
      <c r="CH178" s="199"/>
    </row>
    <row r="179" spans="53:86">
      <c r="BA179" s="199"/>
      <c r="BB179" s="199"/>
      <c r="BC179" s="199"/>
      <c r="BD179" s="199"/>
      <c r="BE179" s="199"/>
      <c r="BF179" s="199"/>
      <c r="BG179" s="199"/>
      <c r="BH179" s="199"/>
      <c r="BI179" s="199"/>
      <c r="BJ179" s="199"/>
      <c r="BK179" s="199"/>
      <c r="BL179" s="199"/>
      <c r="BM179" s="314" t="s">
        <v>442</v>
      </c>
      <c r="BN179" s="199"/>
      <c r="BO179" s="199"/>
      <c r="BP179" s="199"/>
      <c r="BQ179" s="199"/>
      <c r="BR179" s="199"/>
      <c r="BS179" s="199"/>
      <c r="BT179" s="199"/>
      <c r="BU179" s="199"/>
      <c r="BV179" s="199"/>
      <c r="BW179" s="199"/>
      <c r="BX179" s="199"/>
      <c r="BY179" s="199"/>
      <c r="BZ179" s="199"/>
      <c r="CA179" s="199"/>
      <c r="CB179" s="199"/>
      <c r="CC179" s="199"/>
      <c r="CD179" s="199"/>
      <c r="CE179" s="199"/>
      <c r="CF179" s="199"/>
      <c r="CG179" s="199"/>
      <c r="CH179" s="199"/>
    </row>
    <row r="180" spans="53:86">
      <c r="BA180" s="199"/>
      <c r="BB180" s="199"/>
      <c r="BC180" s="199"/>
      <c r="BD180" s="199"/>
      <c r="BE180" s="199"/>
      <c r="BF180" s="199"/>
      <c r="BG180" s="199"/>
      <c r="BH180" s="199"/>
      <c r="BI180" s="199"/>
      <c r="BJ180" s="199"/>
      <c r="BK180" s="199"/>
      <c r="BL180" s="199"/>
      <c r="BM180" s="314" t="s">
        <v>443</v>
      </c>
      <c r="BN180" s="199"/>
      <c r="BO180" s="199"/>
      <c r="BP180" s="199"/>
      <c r="BQ180" s="199"/>
      <c r="BR180" s="199"/>
      <c r="BS180" s="199"/>
      <c r="BT180" s="199"/>
      <c r="BU180" s="199"/>
      <c r="BV180" s="199"/>
      <c r="BW180" s="199"/>
      <c r="BX180" s="199"/>
      <c r="BY180" s="199"/>
      <c r="BZ180" s="199"/>
      <c r="CA180" s="199"/>
      <c r="CB180" s="199"/>
      <c r="CC180" s="199"/>
      <c r="CD180" s="199"/>
      <c r="CE180" s="199"/>
      <c r="CF180" s="199"/>
      <c r="CG180" s="199"/>
      <c r="CH180" s="199"/>
    </row>
    <row r="181" spans="53:86">
      <c r="BA181" s="199"/>
      <c r="BB181" s="199"/>
      <c r="BC181" s="199"/>
      <c r="BD181" s="199"/>
      <c r="BE181" s="199"/>
      <c r="BF181" s="199"/>
      <c r="BG181" s="199"/>
      <c r="BH181" s="199"/>
      <c r="BI181" s="199"/>
      <c r="BJ181" s="199"/>
      <c r="BK181" s="199"/>
      <c r="BL181" s="199"/>
      <c r="BM181" s="314" t="s">
        <v>444</v>
      </c>
      <c r="BN181" s="199"/>
      <c r="BO181" s="199"/>
      <c r="BP181" s="199"/>
      <c r="BQ181" s="199"/>
      <c r="BR181" s="199"/>
      <c r="BS181" s="199"/>
      <c r="BT181" s="199"/>
      <c r="BU181" s="199"/>
      <c r="BV181" s="199"/>
      <c r="BW181" s="199"/>
      <c r="BX181" s="199"/>
      <c r="BY181" s="199"/>
      <c r="BZ181" s="199"/>
      <c r="CA181" s="199"/>
      <c r="CB181" s="199"/>
      <c r="CC181" s="199"/>
      <c r="CD181" s="199"/>
      <c r="CE181" s="199"/>
      <c r="CF181" s="199"/>
      <c r="CG181" s="199"/>
      <c r="CH181" s="199"/>
    </row>
    <row r="182" spans="53:86">
      <c r="BA182" s="199"/>
      <c r="BB182" s="199"/>
      <c r="BC182" s="199"/>
      <c r="BD182" s="199"/>
      <c r="BE182" s="199"/>
      <c r="BF182" s="199"/>
      <c r="BG182" s="199"/>
      <c r="BH182" s="199"/>
      <c r="BI182" s="199"/>
      <c r="BJ182" s="199"/>
      <c r="BK182" s="199"/>
      <c r="BL182" s="199"/>
      <c r="BM182" s="314" t="s">
        <v>445</v>
      </c>
      <c r="BN182" s="199"/>
      <c r="BO182" s="199"/>
      <c r="BP182" s="199"/>
      <c r="BQ182" s="199"/>
      <c r="BR182" s="199"/>
      <c r="BS182" s="199"/>
      <c r="BT182" s="199"/>
      <c r="BU182" s="199"/>
      <c r="BV182" s="199"/>
      <c r="BW182" s="199"/>
      <c r="BX182" s="199"/>
      <c r="BY182" s="199"/>
      <c r="BZ182" s="199"/>
      <c r="CA182" s="199"/>
      <c r="CB182" s="199"/>
      <c r="CC182" s="199"/>
      <c r="CD182" s="199"/>
      <c r="CE182" s="199"/>
      <c r="CF182" s="199"/>
      <c r="CG182" s="199"/>
      <c r="CH182" s="199"/>
    </row>
    <row r="183" spans="53:86">
      <c r="BA183" s="199"/>
      <c r="BB183" s="199"/>
      <c r="BC183" s="199"/>
      <c r="BD183" s="199"/>
      <c r="BE183" s="199"/>
      <c r="BF183" s="199"/>
      <c r="BG183" s="199"/>
      <c r="BH183" s="199"/>
      <c r="BI183" s="199"/>
      <c r="BJ183" s="199"/>
      <c r="BK183" s="199"/>
      <c r="BL183" s="199"/>
      <c r="BM183" s="314" t="s">
        <v>446</v>
      </c>
      <c r="BN183" s="199"/>
      <c r="BO183" s="199"/>
      <c r="BP183" s="199"/>
      <c r="BQ183" s="199"/>
      <c r="BR183" s="199"/>
      <c r="BS183" s="199"/>
      <c r="BT183" s="199"/>
      <c r="BU183" s="199"/>
      <c r="BV183" s="199"/>
      <c r="BW183" s="199"/>
      <c r="BX183" s="199"/>
      <c r="BY183" s="199"/>
      <c r="BZ183" s="199"/>
      <c r="CA183" s="199"/>
      <c r="CB183" s="199"/>
      <c r="CC183" s="199"/>
      <c r="CD183" s="199"/>
      <c r="CE183" s="199"/>
      <c r="CF183" s="199"/>
      <c r="CG183" s="199"/>
      <c r="CH183" s="199"/>
    </row>
    <row r="184" spans="53:86">
      <c r="BA184" s="199"/>
      <c r="BB184" s="199"/>
      <c r="BC184" s="199"/>
      <c r="BD184" s="199"/>
      <c r="BE184" s="199"/>
      <c r="BF184" s="199"/>
      <c r="BG184" s="199"/>
      <c r="BH184" s="199"/>
      <c r="BI184" s="199"/>
      <c r="BJ184" s="199"/>
      <c r="BK184" s="199"/>
      <c r="BL184" s="199"/>
      <c r="BM184" s="314" t="s">
        <v>447</v>
      </c>
      <c r="BN184" s="199"/>
      <c r="BO184" s="199"/>
      <c r="BP184" s="199"/>
      <c r="BQ184" s="199"/>
      <c r="BR184" s="199"/>
      <c r="BS184" s="199"/>
      <c r="BT184" s="199"/>
      <c r="BU184" s="199"/>
      <c r="BV184" s="199"/>
      <c r="BW184" s="199"/>
      <c r="BX184" s="199"/>
      <c r="BY184" s="199"/>
      <c r="BZ184" s="199"/>
      <c r="CA184" s="199"/>
      <c r="CB184" s="199"/>
      <c r="CC184" s="199"/>
      <c r="CD184" s="199"/>
      <c r="CE184" s="199"/>
      <c r="CF184" s="199"/>
      <c r="CG184" s="199"/>
      <c r="CH184" s="199"/>
    </row>
    <row r="185" spans="53:86">
      <c r="BA185" s="199"/>
      <c r="BB185" s="199"/>
      <c r="BC185" s="199"/>
      <c r="BD185" s="199"/>
      <c r="BE185" s="199"/>
      <c r="BF185" s="199"/>
      <c r="BG185" s="199"/>
      <c r="BH185" s="199"/>
      <c r="BI185" s="199"/>
      <c r="BJ185" s="199"/>
      <c r="BK185" s="199"/>
      <c r="BL185" s="199"/>
      <c r="BM185" s="314" t="s">
        <v>448</v>
      </c>
      <c r="BN185" s="199"/>
      <c r="BO185" s="199"/>
      <c r="BP185" s="199"/>
      <c r="BQ185" s="199"/>
      <c r="BR185" s="199"/>
      <c r="BS185" s="199"/>
      <c r="BT185" s="199"/>
      <c r="BU185" s="199"/>
      <c r="BV185" s="199"/>
      <c r="BW185" s="199"/>
      <c r="BX185" s="199"/>
      <c r="BY185" s="199"/>
      <c r="BZ185" s="199"/>
      <c r="CA185" s="199"/>
      <c r="CB185" s="199"/>
      <c r="CC185" s="199"/>
      <c r="CD185" s="199"/>
      <c r="CE185" s="199"/>
      <c r="CF185" s="199"/>
      <c r="CG185" s="199"/>
      <c r="CH185" s="199"/>
    </row>
    <row r="186" spans="53:86">
      <c r="BA186" s="199"/>
      <c r="BB186" s="199"/>
      <c r="BC186" s="199"/>
      <c r="BD186" s="199"/>
      <c r="BE186" s="199"/>
      <c r="BF186" s="199"/>
      <c r="BG186" s="199"/>
      <c r="BH186" s="199"/>
      <c r="BI186" s="199"/>
      <c r="BJ186" s="199"/>
      <c r="BK186" s="199"/>
      <c r="BL186" s="199"/>
      <c r="BM186" s="314" t="s">
        <v>992</v>
      </c>
      <c r="BN186" s="199"/>
      <c r="BO186" s="199"/>
      <c r="BP186" s="199"/>
      <c r="BQ186" s="199"/>
      <c r="BR186" s="199"/>
      <c r="BS186" s="199"/>
      <c r="BT186" s="199"/>
      <c r="BU186" s="199"/>
      <c r="BV186" s="199"/>
      <c r="BW186" s="199"/>
      <c r="BX186" s="199"/>
      <c r="BY186" s="199"/>
      <c r="BZ186" s="199"/>
      <c r="CA186" s="199"/>
      <c r="CB186" s="199"/>
      <c r="CC186" s="199"/>
      <c r="CD186" s="199"/>
      <c r="CE186" s="199"/>
      <c r="CF186" s="199"/>
      <c r="CG186" s="199"/>
      <c r="CH186" s="199"/>
    </row>
    <row r="187" spans="53:86">
      <c r="BA187" s="199"/>
      <c r="BB187" s="199"/>
      <c r="BC187" s="199"/>
      <c r="BD187" s="199"/>
      <c r="BE187" s="199"/>
      <c r="BF187" s="199"/>
      <c r="BG187" s="199"/>
      <c r="BH187" s="199"/>
      <c r="BI187" s="199"/>
      <c r="BJ187" s="199"/>
      <c r="BK187" s="199"/>
      <c r="BL187" s="199"/>
      <c r="BM187" s="314" t="s">
        <v>449</v>
      </c>
      <c r="BN187" s="199"/>
      <c r="BO187" s="199"/>
      <c r="BP187" s="199"/>
      <c r="BQ187" s="199"/>
      <c r="BR187" s="199"/>
      <c r="BS187" s="199"/>
      <c r="BT187" s="199"/>
      <c r="BU187" s="199"/>
      <c r="BV187" s="199"/>
      <c r="BW187" s="199"/>
      <c r="BX187" s="199"/>
      <c r="BY187" s="199"/>
      <c r="BZ187" s="199"/>
      <c r="CA187" s="199"/>
      <c r="CB187" s="199"/>
      <c r="CC187" s="199"/>
      <c r="CD187" s="199"/>
      <c r="CE187" s="199"/>
      <c r="CF187" s="199"/>
      <c r="CG187" s="199"/>
      <c r="CH187" s="199"/>
    </row>
    <row r="188" spans="53:86">
      <c r="BA188" s="199"/>
      <c r="BB188" s="199"/>
      <c r="BC188" s="199"/>
      <c r="BD188" s="199"/>
      <c r="BE188" s="199"/>
      <c r="BF188" s="199"/>
      <c r="BG188" s="199"/>
      <c r="BH188" s="199"/>
      <c r="BI188" s="199"/>
      <c r="BJ188" s="199"/>
      <c r="BK188" s="199"/>
      <c r="BL188" s="199"/>
      <c r="BM188" s="314" t="s">
        <v>450</v>
      </c>
      <c r="BN188" s="199"/>
      <c r="BO188" s="199"/>
      <c r="BP188" s="199"/>
      <c r="BQ188" s="199"/>
      <c r="BR188" s="199"/>
      <c r="BS188" s="199"/>
      <c r="BT188" s="199"/>
      <c r="BU188" s="199"/>
      <c r="BV188" s="199"/>
      <c r="BW188" s="199"/>
      <c r="BX188" s="199"/>
      <c r="BY188" s="199"/>
      <c r="BZ188" s="199"/>
      <c r="CA188" s="199"/>
      <c r="CB188" s="199"/>
      <c r="CC188" s="199"/>
      <c r="CD188" s="199"/>
      <c r="CE188" s="199"/>
      <c r="CF188" s="199"/>
      <c r="CG188" s="199"/>
      <c r="CH188" s="199"/>
    </row>
    <row r="189" spans="53:86">
      <c r="BA189" s="199"/>
      <c r="BB189" s="199"/>
      <c r="BC189" s="199"/>
      <c r="BD189" s="199"/>
      <c r="BE189" s="199"/>
      <c r="BF189" s="199"/>
      <c r="BG189" s="199"/>
      <c r="BH189" s="199"/>
      <c r="BI189" s="199"/>
      <c r="BJ189" s="199"/>
      <c r="BK189" s="199"/>
      <c r="BL189" s="199"/>
      <c r="BM189" s="314" t="s">
        <v>451</v>
      </c>
      <c r="BN189" s="199"/>
      <c r="BO189" s="199"/>
      <c r="BP189" s="199"/>
      <c r="BQ189" s="199"/>
      <c r="BR189" s="199"/>
      <c r="BS189" s="199"/>
      <c r="BT189" s="199"/>
      <c r="BU189" s="199"/>
      <c r="BV189" s="199"/>
      <c r="BW189" s="199"/>
      <c r="BX189" s="199"/>
      <c r="BY189" s="199"/>
      <c r="BZ189" s="199"/>
      <c r="CA189" s="199"/>
      <c r="CB189" s="199"/>
      <c r="CC189" s="199"/>
      <c r="CD189" s="199"/>
      <c r="CE189" s="199"/>
      <c r="CF189" s="199"/>
      <c r="CG189" s="199"/>
      <c r="CH189" s="199"/>
    </row>
    <row r="190" spans="53:86">
      <c r="BA190" s="199"/>
      <c r="BB190" s="199"/>
      <c r="BC190" s="199"/>
      <c r="BD190" s="199"/>
      <c r="BE190" s="199"/>
      <c r="BF190" s="199"/>
      <c r="BG190" s="199"/>
      <c r="BH190" s="199"/>
      <c r="BI190" s="199"/>
      <c r="BJ190" s="199"/>
      <c r="BK190" s="199"/>
      <c r="BL190" s="199"/>
      <c r="BM190" s="314" t="s">
        <v>993</v>
      </c>
      <c r="BN190" s="199"/>
      <c r="BO190" s="199"/>
      <c r="BP190" s="199"/>
      <c r="BQ190" s="199"/>
      <c r="BR190" s="199"/>
      <c r="BS190" s="199"/>
      <c r="BT190" s="199"/>
      <c r="BU190" s="199"/>
      <c r="BV190" s="199"/>
      <c r="BW190" s="199"/>
      <c r="BX190" s="199"/>
      <c r="BY190" s="199"/>
      <c r="BZ190" s="199"/>
      <c r="CA190" s="199"/>
      <c r="CB190" s="199"/>
      <c r="CC190" s="199"/>
      <c r="CD190" s="199"/>
      <c r="CE190" s="199"/>
      <c r="CF190" s="199"/>
      <c r="CG190" s="199"/>
      <c r="CH190" s="199"/>
    </row>
    <row r="191" spans="53:86">
      <c r="BA191" s="199"/>
      <c r="BB191" s="199"/>
      <c r="BC191" s="199"/>
      <c r="BD191" s="199"/>
      <c r="BE191" s="199"/>
      <c r="BF191" s="199"/>
      <c r="BG191" s="199"/>
      <c r="BH191" s="199"/>
      <c r="BI191" s="199"/>
      <c r="BJ191" s="199"/>
      <c r="BK191" s="199"/>
      <c r="BL191" s="199"/>
      <c r="BM191" s="329" t="s">
        <v>452</v>
      </c>
      <c r="BN191" s="199"/>
      <c r="BO191" s="199"/>
      <c r="BP191" s="199"/>
      <c r="BQ191" s="199"/>
      <c r="BR191" s="199"/>
      <c r="BS191" s="199"/>
      <c r="BT191" s="199"/>
      <c r="BU191" s="199"/>
      <c r="BV191" s="199"/>
      <c r="BW191" s="199"/>
      <c r="BX191" s="199"/>
      <c r="BY191" s="199"/>
      <c r="BZ191" s="199"/>
      <c r="CA191" s="199"/>
      <c r="CB191" s="199"/>
      <c r="CC191" s="199"/>
      <c r="CD191" s="199"/>
      <c r="CE191" s="199"/>
      <c r="CF191" s="199"/>
      <c r="CG191" s="199"/>
      <c r="CH191" s="199"/>
    </row>
    <row r="192" spans="53:86">
      <c r="BA192" s="199"/>
      <c r="BB192" s="199"/>
      <c r="BC192" s="199"/>
      <c r="BD192" s="199"/>
      <c r="BE192" s="199"/>
      <c r="BF192" s="199"/>
      <c r="BG192" s="199"/>
      <c r="BH192" s="199"/>
      <c r="BI192" s="199"/>
      <c r="BJ192" s="199"/>
      <c r="BK192" s="199"/>
      <c r="BL192" s="199"/>
      <c r="BM192" s="314" t="s">
        <v>453</v>
      </c>
      <c r="BN192" s="199"/>
      <c r="BO192" s="199"/>
      <c r="BP192" s="199"/>
      <c r="BQ192" s="199"/>
      <c r="BR192" s="199"/>
      <c r="BS192" s="199"/>
      <c r="BT192" s="199"/>
      <c r="BU192" s="199"/>
      <c r="BV192" s="199"/>
      <c r="BW192" s="199"/>
      <c r="BX192" s="199"/>
      <c r="BY192" s="199"/>
      <c r="BZ192" s="199"/>
      <c r="CA192" s="199"/>
      <c r="CB192" s="199"/>
      <c r="CC192" s="199"/>
      <c r="CD192" s="199"/>
      <c r="CE192" s="199"/>
      <c r="CF192" s="199"/>
      <c r="CG192" s="199"/>
      <c r="CH192" s="199"/>
    </row>
    <row r="193" spans="53:86">
      <c r="BA193" s="199"/>
      <c r="BB193" s="199"/>
      <c r="BC193" s="199"/>
      <c r="BD193" s="199"/>
      <c r="BE193" s="199"/>
      <c r="BF193" s="199"/>
      <c r="BG193" s="199"/>
      <c r="BH193" s="199"/>
      <c r="BI193" s="199"/>
      <c r="BJ193" s="199"/>
      <c r="BK193" s="199"/>
      <c r="BL193" s="199"/>
      <c r="BM193" s="314" t="s">
        <v>454</v>
      </c>
      <c r="BN193" s="199"/>
      <c r="BO193" s="199"/>
      <c r="BP193" s="199"/>
      <c r="BQ193" s="199"/>
      <c r="BR193" s="199"/>
      <c r="BS193" s="199"/>
      <c r="BT193" s="199"/>
      <c r="BU193" s="199"/>
      <c r="BV193" s="199"/>
      <c r="BW193" s="199"/>
      <c r="BX193" s="199"/>
      <c r="BY193" s="199"/>
      <c r="BZ193" s="199"/>
      <c r="CA193" s="199"/>
      <c r="CB193" s="199"/>
      <c r="CC193" s="199"/>
      <c r="CD193" s="199"/>
      <c r="CE193" s="199"/>
      <c r="CF193" s="199"/>
      <c r="CG193" s="199"/>
      <c r="CH193" s="199"/>
    </row>
    <row r="194" spans="53:86">
      <c r="BA194" s="199"/>
      <c r="BB194" s="199"/>
      <c r="BC194" s="199"/>
      <c r="BD194" s="199"/>
      <c r="BE194" s="199"/>
      <c r="BF194" s="199"/>
      <c r="BG194" s="199"/>
      <c r="BH194" s="199"/>
      <c r="BI194" s="199"/>
      <c r="BJ194" s="199"/>
      <c r="BK194" s="199"/>
      <c r="BL194" s="199"/>
      <c r="BM194" s="199"/>
      <c r="BN194" s="199"/>
      <c r="BO194" s="199"/>
      <c r="BP194" s="199"/>
      <c r="BQ194" s="199"/>
      <c r="BR194" s="199"/>
      <c r="BS194" s="199"/>
      <c r="BT194" s="199"/>
      <c r="BU194" s="199"/>
      <c r="BV194" s="199"/>
      <c r="BW194" s="199"/>
      <c r="BX194" s="199"/>
      <c r="BY194" s="199"/>
      <c r="BZ194" s="199"/>
      <c r="CA194" s="199"/>
      <c r="CB194" s="199"/>
      <c r="CC194" s="199"/>
      <c r="CD194" s="199"/>
      <c r="CE194" s="199"/>
      <c r="CF194" s="199"/>
      <c r="CG194" s="199"/>
      <c r="CH194" s="199"/>
    </row>
    <row r="195" spans="53:86">
      <c r="BA195" s="199"/>
      <c r="BB195" s="199"/>
      <c r="BC195" s="199"/>
      <c r="BD195" s="199"/>
      <c r="BE195" s="199"/>
      <c r="BF195" s="199"/>
      <c r="BG195" s="199"/>
      <c r="BH195" s="199"/>
      <c r="BI195" s="199"/>
      <c r="BJ195" s="199"/>
      <c r="BK195" s="199"/>
      <c r="BL195" s="199"/>
      <c r="BM195" s="199"/>
      <c r="BN195" s="199"/>
      <c r="BO195" s="199"/>
      <c r="BP195" s="199"/>
      <c r="BQ195" s="199"/>
      <c r="BR195" s="199"/>
      <c r="BS195" s="199"/>
      <c r="BT195" s="199"/>
      <c r="BU195" s="199"/>
      <c r="BV195" s="199"/>
      <c r="BW195" s="199"/>
      <c r="BX195" s="199"/>
      <c r="BY195" s="199"/>
      <c r="BZ195" s="199"/>
      <c r="CA195" s="199"/>
      <c r="CB195" s="199"/>
      <c r="CC195" s="199"/>
      <c r="CD195" s="199"/>
      <c r="CE195" s="199"/>
      <c r="CF195" s="199"/>
      <c r="CG195" s="199"/>
      <c r="CH195" s="199"/>
    </row>
    <row r="196" spans="53:86">
      <c r="BA196" s="199"/>
      <c r="BB196" s="199"/>
      <c r="BC196" s="199"/>
      <c r="BD196" s="199"/>
      <c r="BE196" s="199"/>
      <c r="BF196" s="199"/>
      <c r="BG196" s="199"/>
      <c r="BH196" s="199"/>
      <c r="BI196" s="199"/>
      <c r="BJ196" s="199"/>
      <c r="BK196" s="199"/>
      <c r="BL196" s="199"/>
      <c r="BM196" s="199"/>
      <c r="BN196" s="199"/>
      <c r="BO196" s="199"/>
      <c r="BP196" s="199"/>
      <c r="BQ196" s="199"/>
      <c r="BR196" s="199"/>
      <c r="BS196" s="199"/>
      <c r="BT196" s="199"/>
      <c r="BU196" s="199"/>
      <c r="BV196" s="199"/>
      <c r="BW196" s="199"/>
      <c r="BX196" s="199"/>
      <c r="BY196" s="199"/>
      <c r="BZ196" s="199"/>
      <c r="CA196" s="199"/>
      <c r="CB196" s="199"/>
      <c r="CC196" s="199"/>
      <c r="CD196" s="199"/>
      <c r="CE196" s="199"/>
      <c r="CF196" s="199"/>
      <c r="CG196" s="199"/>
      <c r="CH196" s="199"/>
    </row>
    <row r="197" spans="53:86">
      <c r="BA197" s="199"/>
      <c r="BB197" s="199"/>
      <c r="BC197" s="199"/>
      <c r="BD197" s="199"/>
      <c r="BE197" s="199"/>
      <c r="BF197" s="199"/>
      <c r="BG197" s="199"/>
      <c r="BH197" s="199"/>
      <c r="BI197" s="199"/>
      <c r="BJ197" s="199"/>
      <c r="BK197" s="199"/>
      <c r="BL197" s="199"/>
      <c r="BM197" s="199"/>
      <c r="BN197" s="199"/>
      <c r="BO197" s="199"/>
      <c r="BP197" s="199"/>
      <c r="BQ197" s="199"/>
      <c r="BR197" s="199"/>
      <c r="BS197" s="199"/>
      <c r="BT197" s="199"/>
      <c r="BU197" s="199"/>
      <c r="BV197" s="199"/>
      <c r="BW197" s="199"/>
      <c r="BX197" s="199"/>
      <c r="BY197" s="199"/>
      <c r="BZ197" s="199"/>
      <c r="CA197" s="199"/>
      <c r="CB197" s="199"/>
      <c r="CC197" s="199"/>
      <c r="CD197" s="199"/>
      <c r="CE197" s="199"/>
      <c r="CF197" s="199"/>
      <c r="CG197" s="199"/>
      <c r="CH197" s="199"/>
    </row>
    <row r="198" spans="53:86">
      <c r="BA198" s="199"/>
      <c r="BB198" s="199"/>
      <c r="BC198" s="199"/>
      <c r="BD198" s="199"/>
      <c r="BE198" s="199"/>
      <c r="BF198" s="199"/>
      <c r="BG198" s="199"/>
      <c r="BH198" s="199"/>
      <c r="BI198" s="199"/>
      <c r="BJ198" s="199"/>
      <c r="BK198" s="199"/>
      <c r="BL198" s="199"/>
      <c r="BM198" s="199"/>
      <c r="BN198" s="199"/>
      <c r="BO198" s="199"/>
      <c r="BP198" s="199"/>
      <c r="BQ198" s="199"/>
      <c r="BR198" s="199"/>
      <c r="BS198" s="199"/>
      <c r="BT198" s="199"/>
      <c r="BU198" s="199"/>
      <c r="BV198" s="199"/>
      <c r="BW198" s="199"/>
      <c r="BX198" s="199"/>
      <c r="BY198" s="199"/>
      <c r="BZ198" s="199"/>
      <c r="CA198" s="199"/>
      <c r="CB198" s="199"/>
      <c r="CC198" s="199"/>
      <c r="CD198" s="199"/>
      <c r="CE198" s="199"/>
      <c r="CF198" s="199"/>
      <c r="CG198" s="199"/>
      <c r="CH198" s="199"/>
    </row>
    <row r="199" spans="53:86">
      <c r="BA199" s="199"/>
      <c r="BB199" s="199"/>
      <c r="BC199" s="199"/>
      <c r="BD199" s="199"/>
      <c r="BE199" s="199"/>
      <c r="BF199" s="199"/>
      <c r="BG199" s="199"/>
      <c r="BH199" s="199"/>
      <c r="BI199" s="199"/>
      <c r="BJ199" s="199"/>
      <c r="BK199" s="199"/>
      <c r="BL199" s="199"/>
      <c r="BM199" s="199"/>
      <c r="BN199" s="199"/>
      <c r="BO199" s="199"/>
      <c r="BP199" s="199"/>
      <c r="BQ199" s="199"/>
      <c r="BR199" s="199"/>
      <c r="BS199" s="199"/>
      <c r="BT199" s="199"/>
      <c r="BU199" s="199"/>
      <c r="BV199" s="199"/>
      <c r="BW199" s="199"/>
      <c r="BX199" s="199"/>
      <c r="BY199" s="199"/>
      <c r="BZ199" s="199"/>
      <c r="CA199" s="199"/>
      <c r="CB199" s="199"/>
      <c r="CC199" s="199"/>
      <c r="CD199" s="199"/>
      <c r="CE199" s="199"/>
      <c r="CF199" s="199"/>
      <c r="CG199" s="199"/>
      <c r="CH199" s="199"/>
    </row>
    <row r="200" spans="53:86">
      <c r="BA200" s="199"/>
      <c r="BB200" s="199"/>
      <c r="BC200" s="199"/>
      <c r="BD200" s="199"/>
      <c r="BE200" s="199"/>
      <c r="BF200" s="199"/>
      <c r="BG200" s="199"/>
      <c r="BH200" s="199"/>
      <c r="BI200" s="199"/>
      <c r="BJ200" s="199"/>
      <c r="BK200" s="199"/>
      <c r="BL200" s="199"/>
      <c r="BM200" s="199"/>
      <c r="BN200" s="199"/>
      <c r="BO200" s="199"/>
      <c r="BP200" s="199"/>
      <c r="BQ200" s="199"/>
      <c r="BR200" s="199"/>
      <c r="BS200" s="199"/>
      <c r="BT200" s="199"/>
      <c r="BU200" s="199"/>
      <c r="BV200" s="199"/>
      <c r="BW200" s="199"/>
      <c r="BX200" s="199"/>
      <c r="BY200" s="199"/>
      <c r="BZ200" s="199"/>
      <c r="CA200" s="199"/>
      <c r="CB200" s="199"/>
      <c r="CC200" s="199"/>
      <c r="CD200" s="199"/>
      <c r="CE200" s="199"/>
      <c r="CF200" s="199"/>
      <c r="CG200" s="199"/>
      <c r="CH200" s="199"/>
    </row>
  </sheetData>
  <mergeCells count="4">
    <mergeCell ref="B3:B5"/>
    <mergeCell ref="C3:F3"/>
    <mergeCell ref="G3:J4"/>
    <mergeCell ref="C4:E4"/>
  </mergeCells>
  <dataValidations count="2">
    <dataValidation type="list" allowBlank="1" showInputMessage="1" showErrorMessage="1" sqref="C6:F20 G14:J17">
      <formula1>$BK$13:$BK$14</formula1>
    </dataValidation>
    <dataValidation type="list" allowBlank="1" showInputMessage="1" showErrorMessage="1" sqref="A6:A20">
      <formula1>$BB$2:$BB$30</formula1>
    </dataValidation>
  </dataValidations>
  <pageMargins left="0.70833333333333337" right="0.70833333333333337" top="0.78749999999999998" bottom="0.78749999999999998" header="0.51180555555555551" footer="0.51180555555555551"/>
  <pageSetup paperSize="9" scale="69" firstPageNumber="0"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opLeftCell="C1" workbookViewId="0">
      <selection activeCell="N21" sqref="N21"/>
    </sheetView>
  </sheetViews>
  <sheetFormatPr defaultRowHeight="12.75"/>
  <cols>
    <col min="2" max="2" width="53.85546875" customWidth="1"/>
    <col min="3" max="3" width="10.5703125" customWidth="1"/>
    <col min="4" max="4" width="12" customWidth="1"/>
    <col min="5" max="5" width="11.5703125" customWidth="1"/>
    <col min="6" max="6" width="9.85546875" customWidth="1"/>
    <col min="8" max="8" width="9.85546875" customWidth="1"/>
    <col min="13" max="13" width="30.7109375" customWidth="1"/>
  </cols>
  <sheetData>
    <row r="1" spans="1:13" ht="16.5" thickBot="1">
      <c r="A1" s="126" t="s">
        <v>837</v>
      </c>
      <c r="B1" s="126"/>
      <c r="C1" s="126"/>
      <c r="D1" s="126"/>
      <c r="E1" s="126"/>
      <c r="F1" s="126"/>
      <c r="G1" s="379"/>
      <c r="H1" s="379"/>
      <c r="I1" s="4"/>
      <c r="J1" s="567"/>
      <c r="K1" s="579" t="s">
        <v>0</v>
      </c>
      <c r="L1" s="160"/>
      <c r="M1" s="580" t="s">
        <v>661</v>
      </c>
    </row>
    <row r="2" spans="1:13" ht="16.5" thickBot="1">
      <c r="A2" s="581"/>
      <c r="B2" s="161"/>
      <c r="C2" s="567"/>
      <c r="D2" s="581"/>
      <c r="E2" s="581"/>
      <c r="F2" s="581"/>
      <c r="G2" s="379"/>
      <c r="H2" s="379"/>
      <c r="I2" s="4"/>
      <c r="J2" s="567"/>
      <c r="K2" s="582" t="s">
        <v>121</v>
      </c>
      <c r="L2" s="583"/>
      <c r="M2" s="162" t="s">
        <v>1012</v>
      </c>
    </row>
    <row r="3" spans="1:13" ht="90" thickBot="1">
      <c r="A3" s="118" t="s">
        <v>1</v>
      </c>
      <c r="B3" s="584" t="s">
        <v>838</v>
      </c>
      <c r="C3" s="163" t="s">
        <v>778</v>
      </c>
      <c r="D3" s="163" t="s">
        <v>839</v>
      </c>
      <c r="E3" s="118" t="s">
        <v>840</v>
      </c>
      <c r="F3" s="163" t="s">
        <v>841</v>
      </c>
      <c r="G3" s="163" t="s">
        <v>842</v>
      </c>
      <c r="H3" s="163" t="s">
        <v>843</v>
      </c>
      <c r="I3" s="118" t="s">
        <v>844</v>
      </c>
      <c r="J3" s="118" t="s">
        <v>845</v>
      </c>
      <c r="K3" s="585" t="s">
        <v>846</v>
      </c>
      <c r="L3" s="586" t="s">
        <v>847</v>
      </c>
      <c r="M3" s="132" t="s">
        <v>149</v>
      </c>
    </row>
    <row r="4" spans="1:13" ht="102">
      <c r="A4" s="538" t="s">
        <v>201</v>
      </c>
      <c r="B4" s="587" t="s">
        <v>861</v>
      </c>
      <c r="C4" s="588" t="s">
        <v>1513</v>
      </c>
      <c r="D4" s="598">
        <v>1269</v>
      </c>
      <c r="E4" s="599">
        <v>1269</v>
      </c>
      <c r="F4" s="600">
        <v>1269</v>
      </c>
      <c r="G4" s="601">
        <f>F4/E4</f>
        <v>1</v>
      </c>
      <c r="H4" s="602" t="s">
        <v>808</v>
      </c>
      <c r="I4" s="603">
        <v>535</v>
      </c>
      <c r="J4" s="604">
        <f>I4/E4</f>
        <v>0.42159180457052797</v>
      </c>
      <c r="K4" s="604">
        <v>0.42</v>
      </c>
      <c r="L4" s="592"/>
      <c r="M4" s="593" t="s">
        <v>1514</v>
      </c>
    </row>
    <row r="5" spans="1:13">
      <c r="A5" s="538" t="s">
        <v>201</v>
      </c>
      <c r="B5" s="587" t="s">
        <v>862</v>
      </c>
      <c r="C5" s="588" t="s">
        <v>1513</v>
      </c>
      <c r="D5" s="598">
        <v>15</v>
      </c>
      <c r="E5" s="599">
        <v>15</v>
      </c>
      <c r="F5" s="600">
        <v>15</v>
      </c>
      <c r="G5" s="601">
        <f t="shared" ref="G5:G11" si="0">F5/E5</f>
        <v>1</v>
      </c>
      <c r="H5" s="602" t="s">
        <v>808</v>
      </c>
      <c r="I5" s="603">
        <v>15</v>
      </c>
      <c r="J5" s="604">
        <f t="shared" ref="J5:J11" si="1">I5/E5</f>
        <v>1</v>
      </c>
      <c r="K5" s="604">
        <v>1</v>
      </c>
      <c r="L5" s="594"/>
      <c r="M5" s="544"/>
    </row>
    <row r="6" spans="1:13">
      <c r="A6" s="538" t="s">
        <v>201</v>
      </c>
      <c r="B6" s="587" t="s">
        <v>863</v>
      </c>
      <c r="C6" s="588" t="s">
        <v>1513</v>
      </c>
      <c r="D6" s="598">
        <v>58</v>
      </c>
      <c r="E6" s="599">
        <v>58</v>
      </c>
      <c r="F6" s="605">
        <v>58</v>
      </c>
      <c r="G6" s="601">
        <f t="shared" si="0"/>
        <v>1</v>
      </c>
      <c r="H6" s="602" t="s">
        <v>808</v>
      </c>
      <c r="I6" s="603">
        <v>58</v>
      </c>
      <c r="J6" s="604">
        <f t="shared" si="1"/>
        <v>1</v>
      </c>
      <c r="K6" s="604">
        <v>1</v>
      </c>
      <c r="L6" s="594"/>
      <c r="M6" s="544"/>
    </row>
    <row r="7" spans="1:13">
      <c r="A7" s="538" t="s">
        <v>201</v>
      </c>
      <c r="B7" s="587" t="s">
        <v>864</v>
      </c>
      <c r="C7" s="588" t="s">
        <v>1513</v>
      </c>
      <c r="D7" s="598">
        <v>6</v>
      </c>
      <c r="E7" s="599">
        <v>6</v>
      </c>
      <c r="F7" s="600">
        <v>6</v>
      </c>
      <c r="G7" s="601">
        <f t="shared" si="0"/>
        <v>1</v>
      </c>
      <c r="H7" s="602" t="s">
        <v>808</v>
      </c>
      <c r="I7" s="603">
        <v>6</v>
      </c>
      <c r="J7" s="604">
        <f t="shared" si="1"/>
        <v>1</v>
      </c>
      <c r="K7" s="604">
        <v>1</v>
      </c>
      <c r="L7" s="594"/>
      <c r="M7" s="544"/>
    </row>
    <row r="8" spans="1:13">
      <c r="A8" s="538" t="s">
        <v>201</v>
      </c>
      <c r="B8" s="587" t="s">
        <v>848</v>
      </c>
      <c r="C8" s="588" t="s">
        <v>1513</v>
      </c>
      <c r="D8" s="598">
        <v>40</v>
      </c>
      <c r="E8" s="599">
        <v>40</v>
      </c>
      <c r="F8" s="600">
        <v>40</v>
      </c>
      <c r="G8" s="601">
        <f t="shared" si="0"/>
        <v>1</v>
      </c>
      <c r="H8" s="602" t="s">
        <v>808</v>
      </c>
      <c r="I8" s="603">
        <v>40</v>
      </c>
      <c r="J8" s="604">
        <f t="shared" si="1"/>
        <v>1</v>
      </c>
      <c r="K8" s="604">
        <v>1</v>
      </c>
      <c r="L8" s="594"/>
      <c r="M8" s="544"/>
    </row>
    <row r="9" spans="1:13">
      <c r="A9" s="538" t="s">
        <v>201</v>
      </c>
      <c r="B9" s="587" t="s">
        <v>865</v>
      </c>
      <c r="C9" s="588" t="s">
        <v>1513</v>
      </c>
      <c r="D9" s="598">
        <v>8</v>
      </c>
      <c r="E9" s="599">
        <v>8</v>
      </c>
      <c r="F9" s="605">
        <v>8</v>
      </c>
      <c r="G9" s="601">
        <f t="shared" si="0"/>
        <v>1</v>
      </c>
      <c r="H9" s="602" t="s">
        <v>808</v>
      </c>
      <c r="I9" s="603">
        <v>8</v>
      </c>
      <c r="J9" s="604">
        <f t="shared" si="1"/>
        <v>1</v>
      </c>
      <c r="K9" s="604">
        <v>1</v>
      </c>
      <c r="L9" s="594"/>
      <c r="M9" s="544"/>
    </row>
    <row r="10" spans="1:13">
      <c r="A10" s="538" t="s">
        <v>201</v>
      </c>
      <c r="B10" s="595" t="s">
        <v>866</v>
      </c>
      <c r="C10" s="588" t="s">
        <v>1513</v>
      </c>
      <c r="D10" s="599">
        <v>10</v>
      </c>
      <c r="E10" s="599">
        <v>10</v>
      </c>
      <c r="F10" s="600">
        <v>10</v>
      </c>
      <c r="G10" s="601">
        <f t="shared" si="0"/>
        <v>1</v>
      </c>
      <c r="H10" s="602" t="s">
        <v>808</v>
      </c>
      <c r="I10" s="603">
        <v>10</v>
      </c>
      <c r="J10" s="604">
        <f t="shared" si="1"/>
        <v>1</v>
      </c>
      <c r="K10" s="604">
        <v>1</v>
      </c>
      <c r="L10" s="594"/>
      <c r="M10" s="544"/>
    </row>
    <row r="11" spans="1:13">
      <c r="A11" s="538" t="s">
        <v>201</v>
      </c>
      <c r="B11" s="595" t="s">
        <v>867</v>
      </c>
      <c r="C11" s="588" t="s">
        <v>1513</v>
      </c>
      <c r="D11" s="599">
        <v>22</v>
      </c>
      <c r="E11" s="599">
        <v>22</v>
      </c>
      <c r="F11" s="605">
        <v>22</v>
      </c>
      <c r="G11" s="601">
        <f t="shared" si="0"/>
        <v>1</v>
      </c>
      <c r="H11" s="602" t="s">
        <v>808</v>
      </c>
      <c r="I11" s="603">
        <v>22</v>
      </c>
      <c r="J11" s="604">
        <f t="shared" si="1"/>
        <v>1</v>
      </c>
      <c r="K11" s="604">
        <v>1</v>
      </c>
      <c r="L11" s="594"/>
      <c r="M11" s="544"/>
    </row>
    <row r="12" spans="1:13">
      <c r="A12" s="114" t="s">
        <v>849</v>
      </c>
      <c r="B12" s="4"/>
      <c r="C12" s="115"/>
      <c r="D12" s="114"/>
      <c r="E12" s="114"/>
      <c r="F12" s="114"/>
      <c r="G12" s="115"/>
      <c r="H12" s="114"/>
      <c r="I12" s="23"/>
      <c r="J12" s="115"/>
      <c r="K12" s="4"/>
      <c r="L12" s="14"/>
      <c r="M12" s="164"/>
    </row>
    <row r="13" spans="1:13">
      <c r="A13" s="114" t="s">
        <v>835</v>
      </c>
      <c r="B13" s="379"/>
      <c r="C13" s="567"/>
      <c r="D13" s="567"/>
      <c r="E13" s="567"/>
      <c r="F13" s="567"/>
      <c r="G13" s="567"/>
      <c r="H13" s="567"/>
      <c r="I13" s="567"/>
      <c r="J13" s="567"/>
      <c r="K13" s="567"/>
      <c r="L13" s="567"/>
      <c r="M13" s="164"/>
    </row>
    <row r="14" spans="1:13">
      <c r="A14" s="114" t="s">
        <v>850</v>
      </c>
      <c r="B14" s="379"/>
      <c r="C14" s="113"/>
      <c r="D14" s="113"/>
      <c r="E14" s="113"/>
      <c r="F14" s="113"/>
      <c r="G14" s="113"/>
      <c r="H14" s="113"/>
      <c r="I14" s="113"/>
      <c r="J14" s="113"/>
      <c r="K14" s="567"/>
      <c r="L14" s="567"/>
      <c r="M14" s="567"/>
    </row>
    <row r="15" spans="1:13">
      <c r="A15" s="567"/>
      <c r="B15" s="567"/>
      <c r="C15" s="567"/>
      <c r="D15" s="567"/>
      <c r="E15" s="567"/>
      <c r="F15" s="567"/>
      <c r="G15" s="567"/>
      <c r="H15" s="567"/>
      <c r="I15" s="567"/>
      <c r="J15" s="567"/>
      <c r="K15" s="567"/>
      <c r="L15" s="379"/>
      <c r="M15" s="379"/>
    </row>
    <row r="16" spans="1:13">
      <c r="A16" s="567"/>
      <c r="B16" s="567"/>
      <c r="C16" s="567"/>
      <c r="D16" s="567"/>
      <c r="E16" s="567"/>
      <c r="F16" s="567"/>
      <c r="G16" s="567"/>
      <c r="H16" s="567"/>
      <c r="I16" s="567"/>
      <c r="J16" s="567"/>
      <c r="K16" s="567"/>
      <c r="L16" s="379"/>
      <c r="M16" s="379"/>
    </row>
    <row r="17" spans="1:13">
      <c r="A17" s="567"/>
      <c r="B17" s="567"/>
      <c r="C17" s="567"/>
      <c r="D17" s="567"/>
      <c r="E17" s="567"/>
      <c r="F17" s="567"/>
      <c r="G17" s="567"/>
      <c r="H17" s="567"/>
      <c r="I17" s="567"/>
      <c r="J17" s="567"/>
      <c r="K17" s="567"/>
      <c r="L17" s="379"/>
      <c r="M17" s="379"/>
    </row>
  </sheetData>
  <dataValidations count="2">
    <dataValidation type="list" allowBlank="1" showInputMessage="1" showErrorMessage="1" sqref="H4:H8">
      <formula1>$BD$28:$BD$31</formula1>
    </dataValidation>
    <dataValidation type="list" allowBlank="1" showInputMessage="1" showErrorMessage="1" sqref="A4:A11">
      <formula1>$BB$1:$BB$11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[6]Custom_lists!#REF!</xm:f>
          </x14:formula1>
          <xm:sqref>A4:A9 H4:H9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election activeCell="B35" sqref="B35"/>
    </sheetView>
  </sheetViews>
  <sheetFormatPr defaultRowHeight="12.75"/>
  <cols>
    <col min="2" max="2" width="36" customWidth="1"/>
    <col min="3" max="3" width="23" customWidth="1"/>
    <col min="4" max="4" width="16.7109375" bestFit="1" customWidth="1"/>
    <col min="8" max="8" width="11.5703125" customWidth="1"/>
    <col min="9" max="9" width="11.5703125" bestFit="1" customWidth="1"/>
  </cols>
  <sheetData>
    <row r="1" spans="1:9" ht="16.5" thickBot="1">
      <c r="A1" s="165" t="s">
        <v>851</v>
      </c>
      <c r="B1" s="165"/>
      <c r="C1" s="165"/>
      <c r="D1" s="165"/>
      <c r="E1" s="165"/>
      <c r="F1" s="165"/>
      <c r="G1" s="165"/>
      <c r="H1" s="606" t="s">
        <v>16</v>
      </c>
      <c r="I1" s="607" t="s">
        <v>661</v>
      </c>
    </row>
    <row r="2" spans="1:9" ht="16.5" thickBot="1">
      <c r="A2" s="165"/>
      <c r="B2" s="165"/>
      <c r="C2" s="165"/>
      <c r="D2" s="165"/>
      <c r="E2" s="165"/>
      <c r="F2" s="165"/>
      <c r="G2" s="165"/>
      <c r="H2" s="606" t="s">
        <v>852</v>
      </c>
      <c r="I2" s="608">
        <v>2016</v>
      </c>
    </row>
    <row r="3" spans="1:9" ht="77.25" thickBot="1">
      <c r="A3" s="166" t="s">
        <v>1</v>
      </c>
      <c r="B3" s="167" t="s">
        <v>853</v>
      </c>
      <c r="C3" s="167" t="s">
        <v>778</v>
      </c>
      <c r="D3" s="167" t="s">
        <v>17</v>
      </c>
      <c r="E3" s="167" t="s">
        <v>854</v>
      </c>
      <c r="F3" s="609" t="s">
        <v>855</v>
      </c>
      <c r="G3" s="609" t="s">
        <v>856</v>
      </c>
      <c r="H3" s="167" t="s">
        <v>857</v>
      </c>
      <c r="I3" s="168" t="s">
        <v>149</v>
      </c>
    </row>
    <row r="4" spans="1:9">
      <c r="A4" s="538" t="s">
        <v>201</v>
      </c>
      <c r="B4" s="212" t="s">
        <v>539</v>
      </c>
      <c r="C4" s="610" t="s">
        <v>1513</v>
      </c>
      <c r="D4" s="611" t="s">
        <v>816</v>
      </c>
      <c r="E4" s="591" t="s">
        <v>808</v>
      </c>
      <c r="F4" s="612">
        <v>1</v>
      </c>
      <c r="G4" s="612">
        <v>1</v>
      </c>
      <c r="H4" s="613" t="s">
        <v>858</v>
      </c>
      <c r="I4" s="614"/>
    </row>
    <row r="5" spans="1:9">
      <c r="A5" s="538" t="s">
        <v>201</v>
      </c>
      <c r="B5" s="212" t="s">
        <v>536</v>
      </c>
      <c r="C5" s="610" t="s">
        <v>1513</v>
      </c>
      <c r="D5" s="611" t="s">
        <v>816</v>
      </c>
      <c r="E5" s="591" t="s">
        <v>808</v>
      </c>
      <c r="F5" s="612">
        <v>0.96</v>
      </c>
      <c r="G5" s="612">
        <v>0.96</v>
      </c>
      <c r="H5" s="613" t="s">
        <v>858</v>
      </c>
      <c r="I5" s="614"/>
    </row>
    <row r="6" spans="1:9">
      <c r="A6" s="538" t="s">
        <v>201</v>
      </c>
      <c r="B6" s="212" t="s">
        <v>82</v>
      </c>
      <c r="C6" s="610" t="s">
        <v>1513</v>
      </c>
      <c r="D6" s="611" t="s">
        <v>816</v>
      </c>
      <c r="E6" s="591" t="s">
        <v>808</v>
      </c>
      <c r="F6" s="612">
        <v>0.47</v>
      </c>
      <c r="G6" s="612">
        <v>0.47</v>
      </c>
      <c r="H6" s="613" t="s">
        <v>858</v>
      </c>
      <c r="I6" s="614"/>
    </row>
    <row r="7" spans="1:9">
      <c r="A7" s="538" t="s">
        <v>201</v>
      </c>
      <c r="B7" s="212" t="s">
        <v>537</v>
      </c>
      <c r="C7" s="610" t="s">
        <v>1513</v>
      </c>
      <c r="D7" s="611" t="s">
        <v>816</v>
      </c>
      <c r="E7" s="591" t="s">
        <v>808</v>
      </c>
      <c r="F7" s="612">
        <v>0.94</v>
      </c>
      <c r="G7" s="612">
        <v>0.94</v>
      </c>
      <c r="H7" s="613" t="s">
        <v>858</v>
      </c>
      <c r="I7" s="614"/>
    </row>
    <row r="8" spans="1:9">
      <c r="A8" s="538" t="s">
        <v>201</v>
      </c>
      <c r="B8" s="212" t="s">
        <v>868</v>
      </c>
      <c r="C8" s="610" t="s">
        <v>1513</v>
      </c>
      <c r="D8" s="611" t="s">
        <v>816</v>
      </c>
      <c r="E8" s="591" t="s">
        <v>808</v>
      </c>
      <c r="F8" s="612">
        <v>0.45</v>
      </c>
      <c r="G8" s="612">
        <v>0.45</v>
      </c>
      <c r="H8" s="613" t="s">
        <v>858</v>
      </c>
      <c r="I8" s="614"/>
    </row>
    <row r="9" spans="1:9">
      <c r="A9" s="538" t="s">
        <v>201</v>
      </c>
      <c r="B9" s="212" t="s">
        <v>869</v>
      </c>
      <c r="C9" s="610" t="s">
        <v>1513</v>
      </c>
      <c r="D9" s="611" t="s">
        <v>816</v>
      </c>
      <c r="E9" s="591" t="s">
        <v>808</v>
      </c>
      <c r="F9" s="612">
        <v>0.02</v>
      </c>
      <c r="G9" s="612">
        <v>0.02</v>
      </c>
      <c r="H9" s="613" t="s">
        <v>858</v>
      </c>
      <c r="I9" s="614"/>
    </row>
    <row r="10" spans="1:9">
      <c r="A10" s="538" t="s">
        <v>201</v>
      </c>
      <c r="B10" s="212" t="s">
        <v>546</v>
      </c>
      <c r="C10" s="610" t="s">
        <v>1513</v>
      </c>
      <c r="D10" s="611" t="s">
        <v>816</v>
      </c>
      <c r="E10" s="591" t="s">
        <v>808</v>
      </c>
      <c r="F10" s="612">
        <v>0.96</v>
      </c>
      <c r="G10" s="612">
        <v>0.96</v>
      </c>
      <c r="H10" s="613" t="s">
        <v>858</v>
      </c>
      <c r="I10" s="614"/>
    </row>
    <row r="11" spans="1:9">
      <c r="A11" s="538" t="s">
        <v>201</v>
      </c>
      <c r="B11" s="212" t="s">
        <v>870</v>
      </c>
      <c r="C11" s="610" t="s">
        <v>1513</v>
      </c>
      <c r="D11" s="611" t="s">
        <v>816</v>
      </c>
      <c r="E11" s="591" t="s">
        <v>808</v>
      </c>
      <c r="F11" s="612">
        <v>0.02</v>
      </c>
      <c r="G11" s="612">
        <v>0.02</v>
      </c>
      <c r="H11" s="613" t="s">
        <v>858</v>
      </c>
      <c r="I11" s="614"/>
    </row>
    <row r="12" spans="1:9">
      <c r="A12" s="538" t="s">
        <v>201</v>
      </c>
      <c r="B12" s="212" t="s">
        <v>543</v>
      </c>
      <c r="C12" s="610" t="s">
        <v>1513</v>
      </c>
      <c r="D12" s="611" t="s">
        <v>816</v>
      </c>
      <c r="E12" s="591" t="s">
        <v>808</v>
      </c>
      <c r="F12" s="612">
        <v>0</v>
      </c>
      <c r="G12" s="612">
        <v>0</v>
      </c>
      <c r="H12" s="613" t="s">
        <v>858</v>
      </c>
      <c r="I12" s="614"/>
    </row>
    <row r="13" spans="1:9">
      <c r="A13" s="538" t="s">
        <v>201</v>
      </c>
      <c r="B13" s="212" t="s">
        <v>871</v>
      </c>
      <c r="C13" s="610" t="s">
        <v>1513</v>
      </c>
      <c r="D13" s="611" t="s">
        <v>816</v>
      </c>
      <c r="E13" s="591" t="s">
        <v>808</v>
      </c>
      <c r="F13" s="612">
        <v>0.45</v>
      </c>
      <c r="G13" s="612">
        <v>0.45</v>
      </c>
      <c r="H13" s="613" t="s">
        <v>858</v>
      </c>
      <c r="I13" s="614"/>
    </row>
    <row r="14" spans="1:9">
      <c r="A14" s="538" t="s">
        <v>201</v>
      </c>
      <c r="B14" s="212" t="s">
        <v>872</v>
      </c>
      <c r="C14" s="610" t="s">
        <v>1513</v>
      </c>
      <c r="D14" s="611" t="s">
        <v>816</v>
      </c>
      <c r="E14" s="591" t="s">
        <v>808</v>
      </c>
      <c r="F14" s="612">
        <v>0.02</v>
      </c>
      <c r="G14" s="612">
        <v>0.02</v>
      </c>
      <c r="H14" s="613" t="s">
        <v>858</v>
      </c>
      <c r="I14" s="614"/>
    </row>
    <row r="15" spans="1:9">
      <c r="A15" s="538" t="s">
        <v>201</v>
      </c>
      <c r="B15" s="212" t="s">
        <v>873</v>
      </c>
      <c r="C15" s="610" t="s">
        <v>1513</v>
      </c>
      <c r="D15" s="611" t="s">
        <v>816</v>
      </c>
      <c r="E15" s="591" t="s">
        <v>808</v>
      </c>
      <c r="F15" s="612">
        <v>1</v>
      </c>
      <c r="G15" s="612">
        <v>1</v>
      </c>
      <c r="H15" s="613" t="s">
        <v>858</v>
      </c>
      <c r="I15" s="614"/>
    </row>
    <row r="16" spans="1:9">
      <c r="A16" s="538" t="s">
        <v>201</v>
      </c>
      <c r="B16" s="212" t="s">
        <v>874</v>
      </c>
      <c r="C16" s="610" t="s">
        <v>1513</v>
      </c>
      <c r="D16" s="611" t="s">
        <v>816</v>
      </c>
      <c r="E16" s="591" t="s">
        <v>808</v>
      </c>
      <c r="F16" s="612">
        <v>1</v>
      </c>
      <c r="G16" s="612">
        <v>1</v>
      </c>
      <c r="H16" s="613" t="s">
        <v>858</v>
      </c>
      <c r="I16" s="614"/>
    </row>
    <row r="17" spans="1:9">
      <c r="A17" s="538" t="s">
        <v>201</v>
      </c>
      <c r="B17" s="212" t="s">
        <v>875</v>
      </c>
      <c r="C17" s="610" t="s">
        <v>1513</v>
      </c>
      <c r="D17" s="611" t="s">
        <v>816</v>
      </c>
      <c r="E17" s="591" t="s">
        <v>808</v>
      </c>
      <c r="F17" s="612">
        <v>0.45</v>
      </c>
      <c r="G17" s="612">
        <v>0.45</v>
      </c>
      <c r="H17" s="613" t="s">
        <v>858</v>
      </c>
      <c r="I17" s="614"/>
    </row>
    <row r="18" spans="1:9">
      <c r="A18" s="538" t="s">
        <v>201</v>
      </c>
      <c r="B18" s="212" t="s">
        <v>876</v>
      </c>
      <c r="C18" s="610" t="s">
        <v>1513</v>
      </c>
      <c r="D18" s="611" t="s">
        <v>816</v>
      </c>
      <c r="E18" s="591" t="s">
        <v>808</v>
      </c>
      <c r="F18" s="612">
        <v>1</v>
      </c>
      <c r="G18" s="612">
        <v>1</v>
      </c>
      <c r="H18" s="613" t="s">
        <v>858</v>
      </c>
      <c r="I18" s="614"/>
    </row>
    <row r="19" spans="1:9">
      <c r="A19" s="538" t="s">
        <v>201</v>
      </c>
      <c r="B19" s="212" t="s">
        <v>19</v>
      </c>
      <c r="C19" s="610" t="s">
        <v>1513</v>
      </c>
      <c r="D19" s="611" t="s">
        <v>816</v>
      </c>
      <c r="E19" s="591" t="s">
        <v>808</v>
      </c>
      <c r="F19" s="612">
        <v>0.54</v>
      </c>
      <c r="G19" s="612">
        <v>0.54</v>
      </c>
      <c r="H19" s="613" t="s">
        <v>858</v>
      </c>
      <c r="I19" s="614"/>
    </row>
    <row r="20" spans="1:9">
      <c r="A20" s="538" t="s">
        <v>201</v>
      </c>
      <c r="B20" s="212" t="s">
        <v>83</v>
      </c>
      <c r="C20" s="610" t="s">
        <v>1513</v>
      </c>
      <c r="D20" s="611" t="s">
        <v>816</v>
      </c>
      <c r="E20" s="591" t="s">
        <v>808</v>
      </c>
      <c r="F20" s="612">
        <v>0.46</v>
      </c>
      <c r="G20" s="612">
        <v>0.46</v>
      </c>
      <c r="H20" s="613" t="s">
        <v>858</v>
      </c>
      <c r="I20" s="614"/>
    </row>
    <row r="21" spans="1:9">
      <c r="A21" s="538" t="s">
        <v>201</v>
      </c>
      <c r="B21" s="212" t="s">
        <v>877</v>
      </c>
      <c r="C21" s="610" t="s">
        <v>1513</v>
      </c>
      <c r="D21" s="611" t="s">
        <v>816</v>
      </c>
      <c r="E21" s="591" t="s">
        <v>808</v>
      </c>
      <c r="F21" s="612">
        <v>0.99</v>
      </c>
      <c r="G21" s="612">
        <v>0.99</v>
      </c>
      <c r="H21" s="613" t="s">
        <v>858</v>
      </c>
      <c r="I21" s="614"/>
    </row>
    <row r="22" spans="1:9">
      <c r="A22" s="538" t="s">
        <v>201</v>
      </c>
      <c r="B22" s="212" t="s">
        <v>878</v>
      </c>
      <c r="C22" s="610" t="s">
        <v>1513</v>
      </c>
      <c r="D22" s="611" t="s">
        <v>816</v>
      </c>
      <c r="E22" s="591" t="s">
        <v>808</v>
      </c>
      <c r="F22" s="612">
        <v>0.95</v>
      </c>
      <c r="G22" s="612">
        <v>0.95</v>
      </c>
      <c r="H22" s="613" t="s">
        <v>858</v>
      </c>
      <c r="I22" s="614"/>
    </row>
    <row r="23" spans="1:9">
      <c r="A23" s="538" t="s">
        <v>201</v>
      </c>
      <c r="B23" s="212" t="s">
        <v>879</v>
      </c>
      <c r="C23" s="610" t="s">
        <v>1513</v>
      </c>
      <c r="D23" s="611" t="s">
        <v>816</v>
      </c>
      <c r="E23" s="591" t="s">
        <v>808</v>
      </c>
      <c r="F23" s="612">
        <v>1</v>
      </c>
      <c r="G23" s="612">
        <v>1</v>
      </c>
      <c r="H23" s="613" t="s">
        <v>858</v>
      </c>
      <c r="I23" s="614"/>
    </row>
    <row r="24" spans="1:9">
      <c r="A24" s="538" t="s">
        <v>201</v>
      </c>
      <c r="B24" s="212" t="s">
        <v>880</v>
      </c>
      <c r="C24" s="610" t="s">
        <v>1513</v>
      </c>
      <c r="D24" s="611" t="s">
        <v>816</v>
      </c>
      <c r="E24" s="591" t="s">
        <v>808</v>
      </c>
      <c r="F24" s="612">
        <v>1</v>
      </c>
      <c r="G24" s="612">
        <v>1</v>
      </c>
      <c r="H24" s="613" t="s">
        <v>858</v>
      </c>
      <c r="I24" s="614"/>
    </row>
    <row r="25" spans="1:9">
      <c r="A25" s="538" t="s">
        <v>201</v>
      </c>
      <c r="B25" s="212" t="s">
        <v>535</v>
      </c>
      <c r="C25" s="610" t="s">
        <v>1513</v>
      </c>
      <c r="D25" s="611" t="s">
        <v>816</v>
      </c>
      <c r="E25" s="591" t="s">
        <v>808</v>
      </c>
      <c r="F25" s="612">
        <v>0.46</v>
      </c>
      <c r="G25" s="612">
        <v>0.46</v>
      </c>
      <c r="H25" s="613" t="s">
        <v>858</v>
      </c>
      <c r="I25" s="614"/>
    </row>
    <row r="26" spans="1:9">
      <c r="A26" s="538" t="s">
        <v>201</v>
      </c>
      <c r="B26" s="212" t="s">
        <v>544</v>
      </c>
      <c r="C26" s="610" t="s">
        <v>1513</v>
      </c>
      <c r="D26" s="611" t="s">
        <v>816</v>
      </c>
      <c r="E26" s="591" t="s">
        <v>808</v>
      </c>
      <c r="F26" s="612">
        <v>1</v>
      </c>
      <c r="G26" s="612">
        <v>1</v>
      </c>
      <c r="H26" s="613" t="s">
        <v>858</v>
      </c>
      <c r="I26" s="614"/>
    </row>
    <row r="27" spans="1:9">
      <c r="A27" s="538" t="s">
        <v>201</v>
      </c>
      <c r="B27" s="212" t="s">
        <v>881</v>
      </c>
      <c r="C27" s="610" t="s">
        <v>1513</v>
      </c>
      <c r="D27" s="611" t="s">
        <v>816</v>
      </c>
      <c r="E27" s="591" t="s">
        <v>808</v>
      </c>
      <c r="F27" s="612">
        <v>0.45</v>
      </c>
      <c r="G27" s="612">
        <v>0.45</v>
      </c>
      <c r="H27" s="613" t="s">
        <v>858</v>
      </c>
      <c r="I27" s="614"/>
    </row>
    <row r="28" spans="1:9">
      <c r="A28" s="538" t="s">
        <v>201</v>
      </c>
      <c r="B28" s="212" t="s">
        <v>882</v>
      </c>
      <c r="C28" s="610" t="s">
        <v>1513</v>
      </c>
      <c r="D28" s="611" t="s">
        <v>816</v>
      </c>
      <c r="E28" s="591" t="s">
        <v>808</v>
      </c>
      <c r="F28" s="612">
        <v>0.02</v>
      </c>
      <c r="G28" s="612">
        <v>0.02</v>
      </c>
      <c r="H28" s="613" t="s">
        <v>858</v>
      </c>
      <c r="I28" s="614"/>
    </row>
    <row r="29" spans="1:9">
      <c r="A29" s="538" t="s">
        <v>201</v>
      </c>
      <c r="B29" s="212" t="s">
        <v>883</v>
      </c>
      <c r="C29" s="610" t="s">
        <v>1513</v>
      </c>
      <c r="D29" s="611" t="s">
        <v>816</v>
      </c>
      <c r="E29" s="591" t="s">
        <v>808</v>
      </c>
      <c r="F29" s="612">
        <v>0.49</v>
      </c>
      <c r="G29" s="612">
        <v>0.49</v>
      </c>
      <c r="H29" s="613" t="s">
        <v>858</v>
      </c>
      <c r="I29" s="614"/>
    </row>
    <row r="30" spans="1:9">
      <c r="A30" s="538" t="s">
        <v>201</v>
      </c>
      <c r="B30" s="212" t="s">
        <v>538</v>
      </c>
      <c r="C30" s="610" t="s">
        <v>1513</v>
      </c>
      <c r="D30" s="611" t="s">
        <v>816</v>
      </c>
      <c r="E30" s="591" t="s">
        <v>808</v>
      </c>
      <c r="F30" s="612">
        <v>1</v>
      </c>
      <c r="G30" s="612">
        <v>1</v>
      </c>
      <c r="H30" s="613" t="s">
        <v>858</v>
      </c>
      <c r="I30" s="614"/>
    </row>
    <row r="31" spans="1:9">
      <c r="A31" s="538" t="s">
        <v>201</v>
      </c>
      <c r="B31" s="212" t="s">
        <v>81</v>
      </c>
      <c r="C31" s="610" t="s">
        <v>1513</v>
      </c>
      <c r="D31" s="611" t="s">
        <v>816</v>
      </c>
      <c r="E31" s="591" t="s">
        <v>808</v>
      </c>
      <c r="F31" s="612">
        <v>0.49</v>
      </c>
      <c r="G31" s="612">
        <v>0.49</v>
      </c>
      <c r="H31" s="613" t="s">
        <v>858</v>
      </c>
      <c r="I31" s="614"/>
    </row>
    <row r="32" spans="1:9">
      <c r="A32" s="538" t="s">
        <v>201</v>
      </c>
      <c r="B32" s="212" t="s">
        <v>545</v>
      </c>
      <c r="C32" s="610" t="s">
        <v>1513</v>
      </c>
      <c r="D32" s="611" t="s">
        <v>816</v>
      </c>
      <c r="E32" s="591" t="s">
        <v>808</v>
      </c>
      <c r="F32" s="612">
        <v>0.48</v>
      </c>
      <c r="G32" s="612">
        <v>0.48</v>
      </c>
      <c r="H32" s="613" t="s">
        <v>858</v>
      </c>
      <c r="I32" s="614"/>
    </row>
    <row r="33" spans="1:9">
      <c r="A33" s="538"/>
      <c r="B33" s="212"/>
      <c r="C33" s="610"/>
      <c r="D33" s="615"/>
      <c r="E33" s="616"/>
      <c r="F33" s="617"/>
      <c r="G33" s="617"/>
      <c r="H33" s="613"/>
      <c r="I33" s="614"/>
    </row>
    <row r="34" spans="1:9" ht="13.5" thickBot="1">
      <c r="A34" s="618"/>
      <c r="B34" s="619"/>
      <c r="C34" s="620"/>
      <c r="D34" s="621"/>
      <c r="E34" s="621"/>
      <c r="F34" s="622"/>
      <c r="G34" s="622"/>
      <c r="H34" s="623"/>
      <c r="I34" s="624"/>
    </row>
    <row r="35" spans="1:9" ht="14.25">
      <c r="A35" s="169" t="s">
        <v>750</v>
      </c>
      <c r="B35" s="170"/>
      <c r="C35" s="171"/>
      <c r="D35" s="172"/>
      <c r="E35" s="172"/>
      <c r="F35" s="172"/>
      <c r="G35" s="172"/>
      <c r="H35" s="171"/>
      <c r="I35" s="173"/>
    </row>
    <row r="36" spans="1:9" ht="14.25">
      <c r="A36" s="170" t="s">
        <v>859</v>
      </c>
      <c r="B36" s="170"/>
      <c r="C36" s="170"/>
      <c r="D36" s="170"/>
      <c r="E36" s="170"/>
      <c r="F36" s="170"/>
      <c r="G36" s="170"/>
      <c r="H36" s="110"/>
      <c r="I36" s="173"/>
    </row>
    <row r="37" spans="1:9" ht="14.25">
      <c r="A37" s="170" t="s">
        <v>860</v>
      </c>
      <c r="B37" s="170"/>
      <c r="C37" s="170"/>
      <c r="D37" s="170"/>
      <c r="E37" s="170"/>
      <c r="F37" s="170"/>
      <c r="G37" s="170"/>
      <c r="H37" s="110"/>
      <c r="I37" s="173"/>
    </row>
  </sheetData>
  <dataValidations count="3">
    <dataValidation type="list" allowBlank="1" showInputMessage="1" showErrorMessage="1" sqref="A33:A34">
      <formula1>#REF!</formula1>
    </dataValidation>
    <dataValidation type="list" allowBlank="1" showInputMessage="1" showErrorMessage="1" sqref="E33">
      <formula1>$BC$12:$BC$15</formula1>
    </dataValidation>
    <dataValidation type="list" allowBlank="1" showInputMessage="1" showErrorMessage="1" sqref="B33">
      <formula1>#REF!</formula1>
    </dataValidation>
  </dataValidation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167"/>
  <sheetViews>
    <sheetView zoomScaleNormal="100" zoomScaleSheetLayoutView="100" workbookViewId="0">
      <selection activeCell="E22" sqref="E22"/>
    </sheetView>
  </sheetViews>
  <sheetFormatPr defaultColWidth="11.42578125" defaultRowHeight="12.75"/>
  <cols>
    <col min="1" max="1" width="7.7109375" style="193" customWidth="1"/>
    <col min="2" max="2" width="28.7109375" style="193" customWidth="1"/>
    <col min="3" max="3" width="15.85546875" style="193" customWidth="1"/>
    <col min="4" max="4" width="15.140625" style="193" customWidth="1"/>
    <col min="5" max="6" width="14.7109375" style="193" customWidth="1"/>
    <col min="7" max="7" width="14.85546875" style="193" customWidth="1"/>
    <col min="8" max="8" width="17.7109375" style="193" customWidth="1"/>
    <col min="9" max="9" width="11.42578125" style="193" customWidth="1"/>
    <col min="10" max="10" width="12.42578125" style="193" bestFit="1" customWidth="1"/>
    <col min="11" max="11" width="18.85546875" style="193" customWidth="1"/>
    <col min="12" max="12" width="12.42578125" style="192" bestFit="1" customWidth="1"/>
    <col min="13" max="13" width="15.140625" style="192" customWidth="1"/>
    <col min="14" max="52" width="11.42578125" style="192" customWidth="1"/>
    <col min="53" max="16384" width="11.42578125" style="192"/>
  </cols>
  <sheetData>
    <row r="1" spans="1:86" ht="16.5" thickBot="1">
      <c r="A1" s="534" t="s">
        <v>994</v>
      </c>
      <c r="B1" s="534"/>
      <c r="C1" s="534"/>
      <c r="D1" s="534"/>
      <c r="E1" s="534"/>
      <c r="F1" s="534"/>
      <c r="G1" s="379"/>
      <c r="H1" s="379"/>
      <c r="I1" s="379"/>
      <c r="J1" s="379"/>
      <c r="K1" s="330" t="s">
        <v>0</v>
      </c>
      <c r="L1" s="1407" t="s">
        <v>661</v>
      </c>
      <c r="M1" s="1408"/>
      <c r="BA1" s="313" t="s">
        <v>195</v>
      </c>
      <c r="BB1" s="313" t="s">
        <v>196</v>
      </c>
      <c r="BC1" s="193"/>
      <c r="BD1" s="193" t="s">
        <v>59</v>
      </c>
      <c r="BE1" s="331"/>
      <c r="BF1" s="331"/>
      <c r="BG1" s="193"/>
      <c r="BH1" s="193"/>
      <c r="BI1" s="193"/>
      <c r="BJ1" s="193"/>
      <c r="BK1" s="193"/>
      <c r="BL1" s="193"/>
      <c r="BM1" s="333" t="s">
        <v>302</v>
      </c>
      <c r="BN1" s="193"/>
      <c r="BO1" s="193" t="s">
        <v>491</v>
      </c>
      <c r="BP1" s="193"/>
      <c r="BQ1" s="193"/>
      <c r="BR1" s="193"/>
      <c r="BS1" s="193"/>
      <c r="BT1" s="193"/>
      <c r="BU1" s="199" t="s">
        <v>501</v>
      </c>
      <c r="BV1" s="199"/>
      <c r="BW1" s="199"/>
      <c r="BX1" s="199"/>
      <c r="BY1" s="199"/>
      <c r="BZ1" s="199" t="s">
        <v>267</v>
      </c>
      <c r="CA1" s="199"/>
      <c r="CB1" s="199"/>
      <c r="CC1" s="193"/>
      <c r="CD1" s="193"/>
      <c r="CE1" s="193"/>
      <c r="CF1" s="193"/>
      <c r="CG1" s="193"/>
      <c r="CH1" s="193"/>
    </row>
    <row r="2" spans="1:86" ht="16.5" thickBot="1">
      <c r="A2" s="161" t="s">
        <v>995</v>
      </c>
      <c r="B2" s="567"/>
      <c r="C2" s="332"/>
      <c r="D2" s="332"/>
      <c r="E2" s="534"/>
      <c r="F2" s="534"/>
      <c r="G2" s="14"/>
      <c r="H2" s="14"/>
      <c r="I2" s="14"/>
      <c r="J2" s="14"/>
      <c r="K2" s="625" t="s">
        <v>120</v>
      </c>
      <c r="L2" s="1409">
        <v>2016</v>
      </c>
      <c r="M2" s="1410"/>
      <c r="BA2" s="313" t="s">
        <v>197</v>
      </c>
      <c r="BB2" s="313" t="s">
        <v>163</v>
      </c>
      <c r="BC2" s="193"/>
      <c r="BD2" s="193" t="s">
        <v>255</v>
      </c>
      <c r="BE2" s="331"/>
      <c r="BF2" s="331"/>
      <c r="BG2" s="193"/>
      <c r="BH2" s="193"/>
      <c r="BI2" s="193"/>
      <c r="BJ2" s="193"/>
      <c r="BK2" s="193"/>
      <c r="BL2" s="193"/>
      <c r="BM2" s="333" t="s">
        <v>303</v>
      </c>
      <c r="BN2" s="193"/>
      <c r="BO2" s="193" t="s">
        <v>492</v>
      </c>
      <c r="BP2" s="193"/>
      <c r="BQ2" s="193"/>
      <c r="BR2" s="193"/>
      <c r="BS2" s="193"/>
      <c r="BT2" s="193"/>
      <c r="BU2" s="199" t="s">
        <v>502</v>
      </c>
      <c r="BV2" s="199"/>
      <c r="BW2" s="199"/>
      <c r="BX2" s="199"/>
      <c r="BY2" s="199"/>
      <c r="BZ2" s="199" t="s">
        <v>542</v>
      </c>
      <c r="CA2" s="199"/>
      <c r="CB2" s="199"/>
      <c r="CC2" s="193"/>
      <c r="CD2" s="193"/>
      <c r="CE2" s="193"/>
      <c r="CF2" s="193"/>
      <c r="CG2" s="193"/>
      <c r="CH2" s="193"/>
    </row>
    <row r="3" spans="1:86" ht="64.5" thickBot="1">
      <c r="A3" s="118" t="s">
        <v>1</v>
      </c>
      <c r="B3" s="334" t="s">
        <v>996</v>
      </c>
      <c r="C3" s="626" t="s">
        <v>778</v>
      </c>
      <c r="D3" s="627" t="s">
        <v>997</v>
      </c>
      <c r="E3" s="628" t="s">
        <v>998</v>
      </c>
      <c r="F3" s="627" t="s">
        <v>999</v>
      </c>
      <c r="G3" s="627" t="s">
        <v>1000</v>
      </c>
      <c r="H3" s="628" t="s">
        <v>843</v>
      </c>
      <c r="I3" s="628" t="s">
        <v>1001</v>
      </c>
      <c r="J3" s="628" t="s">
        <v>845</v>
      </c>
      <c r="K3" s="537" t="s">
        <v>846</v>
      </c>
      <c r="L3" s="144" t="s">
        <v>847</v>
      </c>
      <c r="M3" s="93" t="s">
        <v>149</v>
      </c>
      <c r="BA3" s="313" t="s">
        <v>198</v>
      </c>
      <c r="BB3" s="313" t="s">
        <v>199</v>
      </c>
      <c r="BC3" s="193"/>
      <c r="BD3" s="193"/>
      <c r="BE3" s="331"/>
      <c r="BF3" s="331"/>
      <c r="BG3" s="193"/>
      <c r="BH3" s="193"/>
      <c r="BI3" s="193"/>
      <c r="BJ3" s="193"/>
      <c r="BK3" s="193"/>
      <c r="BL3" s="193"/>
      <c r="BM3" s="333" t="s">
        <v>304</v>
      </c>
      <c r="BN3" s="193"/>
      <c r="BO3" s="193" t="s">
        <v>480</v>
      </c>
      <c r="BP3" s="193"/>
      <c r="BQ3" s="193"/>
      <c r="BR3" s="193"/>
      <c r="BS3" s="193"/>
      <c r="BT3" s="193"/>
      <c r="BU3" s="199" t="s">
        <v>503</v>
      </c>
      <c r="BV3" s="199"/>
      <c r="BW3" s="199"/>
      <c r="BX3" s="199"/>
      <c r="BY3" s="199"/>
      <c r="BZ3" s="193"/>
      <c r="CA3" s="199"/>
      <c r="CB3" s="199"/>
      <c r="CC3" s="193"/>
      <c r="CD3" s="193"/>
      <c r="CE3" s="193"/>
      <c r="CF3" s="193"/>
      <c r="CG3" s="193"/>
      <c r="CH3" s="193"/>
    </row>
    <row r="4" spans="1:86" ht="51">
      <c r="A4" s="672" t="s">
        <v>201</v>
      </c>
      <c r="B4" s="673" t="s">
        <v>1006</v>
      </c>
      <c r="C4" s="629">
        <v>2014</v>
      </c>
      <c r="D4" s="674">
        <v>153</v>
      </c>
      <c r="E4" s="675">
        <v>153</v>
      </c>
      <c r="F4" s="676">
        <v>153</v>
      </c>
      <c r="G4" s="601">
        <f>F4/E4</f>
        <v>1</v>
      </c>
      <c r="H4" s="677" t="s">
        <v>270</v>
      </c>
      <c r="I4" s="678">
        <v>153</v>
      </c>
      <c r="J4" s="679">
        <f>I4/E4</f>
        <v>1</v>
      </c>
      <c r="K4" s="679">
        <f>I4/F4</f>
        <v>1</v>
      </c>
      <c r="L4" s="544" t="s">
        <v>1515</v>
      </c>
      <c r="M4" s="630" t="s">
        <v>1007</v>
      </c>
      <c r="BA4" s="313" t="s">
        <v>200</v>
      </c>
      <c r="BB4" s="313" t="s">
        <v>201</v>
      </c>
      <c r="BC4" s="193"/>
      <c r="BD4" s="193"/>
      <c r="BE4" s="331"/>
      <c r="BF4" s="331"/>
      <c r="BG4" s="193"/>
      <c r="BH4" s="193"/>
      <c r="BI4" s="193"/>
      <c r="BJ4" s="193"/>
      <c r="BK4" s="193"/>
      <c r="BL4" s="193"/>
      <c r="BM4" s="333" t="s">
        <v>305</v>
      </c>
      <c r="BN4" s="193"/>
      <c r="BO4" s="193" t="s">
        <v>493</v>
      </c>
      <c r="BP4" s="193"/>
      <c r="BQ4" s="193"/>
      <c r="BR4" s="193"/>
      <c r="BS4" s="193"/>
      <c r="BT4" s="193"/>
      <c r="BU4" s="199" t="s">
        <v>504</v>
      </c>
      <c r="BV4" s="199"/>
      <c r="BW4" s="199"/>
      <c r="BX4" s="199"/>
      <c r="BY4" s="199"/>
      <c r="BZ4" s="199"/>
      <c r="CA4" s="199"/>
      <c r="CB4" s="199"/>
      <c r="CC4" s="193"/>
      <c r="CD4" s="193"/>
      <c r="CE4" s="193"/>
      <c r="CF4" s="193"/>
      <c r="CG4" s="193"/>
      <c r="CH4" s="193"/>
    </row>
    <row r="5" spans="1:86" ht="14.25">
      <c r="A5" s="169" t="s">
        <v>750</v>
      </c>
      <c r="B5" s="339"/>
      <c r="C5" s="339"/>
      <c r="D5" s="340"/>
      <c r="E5" s="340"/>
      <c r="F5" s="340"/>
      <c r="G5" s="341"/>
      <c r="H5" s="337"/>
      <c r="I5" s="23"/>
      <c r="J5" s="338"/>
      <c r="K5" s="338"/>
      <c r="L5" s="23"/>
      <c r="M5" s="164"/>
      <c r="BA5" s="193"/>
      <c r="BB5" s="193"/>
      <c r="BC5" s="193"/>
      <c r="BD5" s="199" t="s">
        <v>264</v>
      </c>
      <c r="BE5" s="193"/>
      <c r="BF5" s="193"/>
      <c r="BG5" s="193"/>
      <c r="BH5" s="193" t="s">
        <v>458</v>
      </c>
      <c r="BI5" s="193"/>
      <c r="BJ5" s="193"/>
      <c r="BK5" s="193"/>
      <c r="BL5" s="193"/>
      <c r="BM5" s="333" t="s">
        <v>318</v>
      </c>
      <c r="BN5" s="193"/>
      <c r="BO5" s="193"/>
      <c r="BP5" s="193"/>
      <c r="BQ5" s="193"/>
      <c r="BR5" s="193"/>
      <c r="BS5" s="193"/>
      <c r="BT5" s="193"/>
      <c r="BU5" s="199" t="s">
        <v>529</v>
      </c>
      <c r="BV5" s="199"/>
      <c r="BW5" s="199"/>
      <c r="BX5" s="199"/>
      <c r="BY5" s="199"/>
      <c r="BZ5" s="199" t="s">
        <v>538</v>
      </c>
      <c r="CA5" s="199"/>
      <c r="CB5" s="199"/>
      <c r="CC5" s="193"/>
      <c r="CD5" s="198" t="s">
        <v>118</v>
      </c>
      <c r="CE5" s="198"/>
      <c r="CF5" s="198"/>
      <c r="CG5" s="200"/>
      <c r="CH5" s="200"/>
    </row>
    <row r="6" spans="1:86" ht="14.25">
      <c r="A6" s="1411" t="s">
        <v>1002</v>
      </c>
      <c r="B6" s="1411"/>
      <c r="C6" s="1411"/>
      <c r="D6" s="1411"/>
      <c r="E6" s="1411"/>
      <c r="F6" s="1411"/>
      <c r="G6" s="1411"/>
      <c r="H6" s="4"/>
      <c r="I6" s="23"/>
      <c r="J6" s="338"/>
      <c r="K6" s="338"/>
      <c r="L6" s="23"/>
      <c r="M6" s="164"/>
      <c r="BA6" s="193"/>
      <c r="BB6" s="193"/>
      <c r="BC6" s="193"/>
      <c r="BD6" s="199" t="s">
        <v>265</v>
      </c>
      <c r="BE6" s="193"/>
      <c r="BF6" s="193"/>
      <c r="BG6" s="193"/>
      <c r="BH6" s="193" t="s">
        <v>459</v>
      </c>
      <c r="BI6" s="193"/>
      <c r="BJ6" s="193"/>
      <c r="BK6" s="193"/>
      <c r="BL6" s="193"/>
      <c r="BM6" s="333" t="s">
        <v>319</v>
      </c>
      <c r="BN6" s="193"/>
      <c r="BO6" s="193"/>
      <c r="BP6" s="193"/>
      <c r="BQ6" s="193"/>
      <c r="BR6" s="193"/>
      <c r="BS6" s="193"/>
      <c r="BT6" s="193"/>
      <c r="BU6" s="199" t="s">
        <v>530</v>
      </c>
      <c r="BV6" s="199"/>
      <c r="BW6" s="199"/>
      <c r="BX6" s="199"/>
      <c r="BY6" s="199"/>
      <c r="BZ6" s="199" t="s">
        <v>549</v>
      </c>
      <c r="CA6" s="199"/>
      <c r="CB6" s="199"/>
      <c r="CC6" s="193"/>
      <c r="CD6" s="198" t="s">
        <v>119</v>
      </c>
      <c r="CE6" s="198"/>
      <c r="CF6" s="198"/>
      <c r="CG6" s="200"/>
      <c r="CH6" s="200"/>
    </row>
    <row r="7" spans="1:86" ht="14.25">
      <c r="A7" s="342" t="s">
        <v>835</v>
      </c>
      <c r="B7" s="169"/>
      <c r="C7" s="169"/>
      <c r="D7" s="169"/>
      <c r="E7" s="169"/>
      <c r="F7" s="169"/>
      <c r="G7" s="169"/>
      <c r="H7" s="4"/>
      <c r="I7" s="23"/>
      <c r="J7" s="338"/>
      <c r="K7" s="338"/>
      <c r="L7" s="23"/>
      <c r="M7" s="164"/>
      <c r="BA7" s="193" t="s">
        <v>239</v>
      </c>
      <c r="BB7" s="193"/>
      <c r="BC7" s="193"/>
      <c r="BD7" s="199" t="s">
        <v>266</v>
      </c>
      <c r="BE7" s="193"/>
      <c r="BF7" s="193"/>
      <c r="BG7" s="193"/>
      <c r="BH7" s="193" t="s">
        <v>460</v>
      </c>
      <c r="BI7" s="193"/>
      <c r="BJ7" s="193"/>
      <c r="BK7" s="193"/>
      <c r="BL7" s="193"/>
      <c r="BM7" s="333" t="s">
        <v>320</v>
      </c>
      <c r="BN7" s="193"/>
      <c r="BO7" s="193"/>
      <c r="BP7" s="193"/>
      <c r="BQ7" s="193"/>
      <c r="BR7" s="193"/>
      <c r="BS7" s="193"/>
      <c r="BT7" s="193"/>
      <c r="BU7" s="199" t="s">
        <v>531</v>
      </c>
      <c r="BV7" s="199"/>
      <c r="BW7" s="199"/>
      <c r="BX7" s="199"/>
      <c r="BY7" s="199"/>
      <c r="BZ7" s="199" t="s">
        <v>539</v>
      </c>
      <c r="CA7" s="199"/>
      <c r="CB7" s="199"/>
      <c r="CC7" s="193"/>
      <c r="CD7" s="193"/>
      <c r="CE7" s="193"/>
      <c r="CF7" s="193"/>
      <c r="CG7" s="193"/>
      <c r="CH7" s="193"/>
    </row>
    <row r="8" spans="1:86" ht="14.25">
      <c r="A8" s="342" t="s">
        <v>850</v>
      </c>
      <c r="B8" s="169"/>
      <c r="C8" s="342"/>
      <c r="D8" s="342"/>
      <c r="E8" s="342"/>
      <c r="F8" s="342"/>
      <c r="G8" s="342"/>
      <c r="H8" s="113"/>
      <c r="I8" s="113"/>
      <c r="J8" s="338"/>
      <c r="K8" s="338"/>
      <c r="L8" s="23"/>
      <c r="M8" s="164"/>
      <c r="BA8" s="193" t="s">
        <v>13</v>
      </c>
      <c r="BB8" s="193"/>
      <c r="BC8" s="193"/>
      <c r="BD8" s="199" t="s">
        <v>267</v>
      </c>
      <c r="BE8" s="193"/>
      <c r="BF8" s="193"/>
      <c r="BG8" s="193"/>
      <c r="BH8" s="193" t="s">
        <v>461</v>
      </c>
      <c r="BI8" s="193"/>
      <c r="BJ8" s="193"/>
      <c r="BK8" s="193"/>
      <c r="BL8" s="193"/>
      <c r="BM8" s="333" t="s">
        <v>321</v>
      </c>
      <c r="BN8" s="193"/>
      <c r="BO8" s="193"/>
      <c r="BP8" s="193"/>
      <c r="BQ8" s="193"/>
      <c r="BR8" s="193"/>
      <c r="BS8" s="193"/>
      <c r="BT8" s="193"/>
      <c r="BU8" s="199" t="s">
        <v>513</v>
      </c>
      <c r="BV8" s="199"/>
      <c r="BW8" s="199"/>
      <c r="BX8" s="199"/>
      <c r="BY8" s="199"/>
      <c r="BZ8" s="199" t="s">
        <v>541</v>
      </c>
      <c r="CA8" s="199"/>
      <c r="CB8" s="199"/>
      <c r="CC8" s="193"/>
      <c r="CD8" s="193"/>
      <c r="CE8" s="193"/>
      <c r="CF8" s="193"/>
      <c r="CG8" s="193"/>
      <c r="CH8" s="193"/>
    </row>
    <row r="9" spans="1:86">
      <c r="BA9" s="193" t="s">
        <v>11</v>
      </c>
      <c r="BB9" s="193"/>
      <c r="BC9" s="193"/>
      <c r="BD9" s="199" t="s">
        <v>268</v>
      </c>
      <c r="BE9" s="193"/>
      <c r="BF9" s="193"/>
      <c r="BG9" s="193"/>
      <c r="BH9" s="193" t="s">
        <v>462</v>
      </c>
      <c r="BI9" s="193"/>
      <c r="BJ9" s="193"/>
      <c r="BK9" s="193"/>
      <c r="BL9" s="193"/>
      <c r="BM9" s="333" t="s">
        <v>322</v>
      </c>
      <c r="BN9" s="193"/>
      <c r="BO9" s="193"/>
      <c r="BP9" s="193"/>
      <c r="BQ9" s="193"/>
      <c r="BR9" s="193"/>
      <c r="BS9" s="193"/>
      <c r="BT9" s="193"/>
      <c r="BU9" s="199" t="s">
        <v>514</v>
      </c>
      <c r="BV9" s="199"/>
      <c r="BW9" s="199"/>
      <c r="BX9" s="199"/>
      <c r="BY9" s="199"/>
      <c r="BZ9" s="199" t="s">
        <v>267</v>
      </c>
      <c r="CA9" s="199"/>
      <c r="CB9" s="199"/>
      <c r="CC9" s="193"/>
      <c r="CD9" s="193"/>
      <c r="CE9" s="193"/>
      <c r="CF9" s="193"/>
      <c r="CG9" s="193"/>
      <c r="CH9" s="193"/>
    </row>
    <row r="10" spans="1:86">
      <c r="BA10" s="193" t="s">
        <v>227</v>
      </c>
      <c r="BB10" s="193"/>
      <c r="BC10" s="193"/>
      <c r="BD10" s="199" t="s">
        <v>269</v>
      </c>
      <c r="BE10" s="193"/>
      <c r="BF10" s="193"/>
      <c r="BG10" s="193"/>
      <c r="BH10" s="193" t="s">
        <v>463</v>
      </c>
      <c r="BI10" s="193"/>
      <c r="BJ10" s="193"/>
      <c r="BK10" s="193"/>
      <c r="BL10" s="193"/>
      <c r="BM10" s="333" t="s">
        <v>323</v>
      </c>
      <c r="BN10" s="193"/>
      <c r="BO10" s="193"/>
      <c r="BP10" s="193"/>
      <c r="BQ10" s="193"/>
      <c r="BR10" s="193"/>
      <c r="BS10" s="193"/>
      <c r="BT10" s="193"/>
      <c r="BU10" s="199" t="s">
        <v>516</v>
      </c>
      <c r="BV10" s="199"/>
      <c r="BW10" s="199"/>
      <c r="BX10" s="199"/>
      <c r="BY10" s="199"/>
      <c r="BZ10" s="199" t="s">
        <v>542</v>
      </c>
      <c r="CA10" s="199"/>
      <c r="CB10" s="199"/>
      <c r="CC10" s="193"/>
      <c r="CD10" s="193"/>
      <c r="CE10" s="193"/>
      <c r="CF10" s="193"/>
      <c r="CG10" s="193"/>
      <c r="CH10" s="193"/>
    </row>
    <row r="11" spans="1:86">
      <c r="BA11" s="193"/>
      <c r="BB11" s="193"/>
      <c r="BC11" s="193"/>
      <c r="BD11" s="193" t="s">
        <v>255</v>
      </c>
      <c r="BE11" s="193"/>
      <c r="BF11" s="193"/>
      <c r="BG11" s="193"/>
      <c r="BH11" s="193" t="s">
        <v>464</v>
      </c>
      <c r="BI11" s="193"/>
      <c r="BJ11" s="193"/>
      <c r="BK11" s="193"/>
      <c r="BL11" s="193"/>
      <c r="BM11" s="333" t="s">
        <v>324</v>
      </c>
      <c r="BN11" s="193"/>
      <c r="BO11" s="193"/>
      <c r="BP11" s="193"/>
      <c r="BQ11" s="193"/>
      <c r="BR11" s="193"/>
      <c r="BS11" s="193"/>
      <c r="BT11" s="193"/>
      <c r="BU11" s="199" t="s">
        <v>517</v>
      </c>
      <c r="BV11" s="199"/>
      <c r="BW11" s="199"/>
      <c r="BX11" s="199"/>
      <c r="BY11" s="199"/>
      <c r="BZ11" s="193"/>
      <c r="CA11" s="199"/>
      <c r="CB11" s="199"/>
      <c r="CC11" s="193"/>
      <c r="CD11" s="193"/>
      <c r="CE11" s="193"/>
      <c r="CF11" s="193"/>
      <c r="CG11" s="193"/>
      <c r="CH11" s="193"/>
    </row>
    <row r="12" spans="1:86">
      <c r="BA12" s="193"/>
      <c r="BB12" s="193"/>
      <c r="BC12" s="193"/>
      <c r="BD12" s="193"/>
      <c r="BE12" s="193"/>
      <c r="BF12" s="193"/>
      <c r="BG12" s="193"/>
      <c r="BH12" s="193" t="s">
        <v>54</v>
      </c>
      <c r="BI12" s="193"/>
      <c r="BJ12" s="193"/>
      <c r="BK12" s="193"/>
      <c r="BL12" s="193"/>
      <c r="BM12" s="333" t="s">
        <v>325</v>
      </c>
      <c r="BN12" s="193"/>
      <c r="BO12" s="193"/>
      <c r="BP12" s="193"/>
      <c r="BQ12" s="193"/>
      <c r="BR12" s="193"/>
      <c r="BS12" s="193"/>
      <c r="BT12" s="193"/>
      <c r="BU12" s="193"/>
      <c r="BV12" s="199"/>
      <c r="BW12" s="199"/>
      <c r="BX12" s="199"/>
      <c r="BY12" s="199"/>
      <c r="BZ12" s="193"/>
      <c r="CA12" s="199"/>
      <c r="CB12" s="199"/>
      <c r="CC12" s="193"/>
      <c r="CD12" s="193"/>
      <c r="CE12" s="193"/>
      <c r="CF12" s="193"/>
      <c r="CG12" s="193"/>
      <c r="CH12" s="193"/>
    </row>
    <row r="13" spans="1:86">
      <c r="BA13" s="50" t="s">
        <v>147</v>
      </c>
      <c r="BB13" s="193"/>
      <c r="BC13" s="193"/>
      <c r="BD13" s="193"/>
      <c r="BE13" s="193"/>
      <c r="BF13" s="193"/>
      <c r="BG13" s="193"/>
      <c r="BH13" s="193" t="s">
        <v>55</v>
      </c>
      <c r="BI13" s="193"/>
      <c r="BJ13" s="193"/>
      <c r="BK13" s="193"/>
      <c r="BL13" s="193"/>
      <c r="BM13" s="333" t="s">
        <v>326</v>
      </c>
      <c r="BN13" s="193"/>
      <c r="BO13" s="193"/>
      <c r="BP13" s="193"/>
      <c r="BQ13" s="193"/>
      <c r="BR13" s="193"/>
      <c r="BS13" s="193"/>
      <c r="BT13" s="193"/>
      <c r="BU13" s="193"/>
      <c r="BV13" s="199"/>
      <c r="BW13" s="199"/>
      <c r="BX13" s="199"/>
      <c r="BY13" s="199"/>
      <c r="BZ13" s="199"/>
      <c r="CA13" s="199"/>
      <c r="CB13" s="199"/>
      <c r="CC13" s="193"/>
      <c r="CD13" s="193"/>
      <c r="CE13" s="193"/>
      <c r="CF13" s="193"/>
      <c r="CG13" s="193"/>
      <c r="CH13" s="193"/>
    </row>
    <row r="14" spans="1:86">
      <c r="BA14" s="193" t="s">
        <v>6</v>
      </c>
      <c r="BB14" s="193"/>
      <c r="BC14" s="193"/>
      <c r="BD14" s="50" t="s">
        <v>137</v>
      </c>
      <c r="BE14" s="193"/>
      <c r="BF14" s="193"/>
      <c r="BG14" s="193"/>
      <c r="BH14" s="193" t="s">
        <v>56</v>
      </c>
      <c r="BI14" s="193"/>
      <c r="BJ14" s="193"/>
      <c r="BK14" s="193"/>
      <c r="BL14" s="193"/>
      <c r="BM14" s="333" t="s">
        <v>327</v>
      </c>
      <c r="BN14" s="193"/>
      <c r="BO14" s="193"/>
      <c r="BP14" s="193"/>
      <c r="BQ14" s="193"/>
      <c r="BR14" s="193"/>
      <c r="BS14" s="193"/>
      <c r="BT14" s="193"/>
      <c r="BU14" s="199"/>
      <c r="BV14" s="199"/>
      <c r="BW14" s="199"/>
      <c r="BX14" s="199"/>
      <c r="BY14" s="199"/>
      <c r="BZ14" s="199"/>
      <c r="CA14" s="199"/>
      <c r="CB14" s="199"/>
      <c r="CC14" s="193"/>
      <c r="CD14" s="193"/>
      <c r="CE14" s="193"/>
      <c r="CF14" s="193"/>
      <c r="CG14" s="193"/>
      <c r="CH14" s="193"/>
    </row>
    <row r="15" spans="1:86">
      <c r="BA15" s="193" t="s">
        <v>49</v>
      </c>
      <c r="BB15" s="193"/>
      <c r="BC15" s="193"/>
      <c r="BD15" s="193" t="s">
        <v>270</v>
      </c>
      <c r="BE15" s="193"/>
      <c r="BF15" s="193"/>
      <c r="BG15" s="193"/>
      <c r="BH15" s="193"/>
      <c r="BI15" s="193"/>
      <c r="BJ15" s="193"/>
      <c r="BK15" s="193"/>
      <c r="BL15" s="193"/>
      <c r="BM15" s="333" t="s">
        <v>328</v>
      </c>
      <c r="BN15" s="193"/>
      <c r="BO15" s="193"/>
      <c r="BP15" s="193"/>
      <c r="BQ15" s="193"/>
      <c r="BR15" s="193"/>
      <c r="BS15" s="193"/>
      <c r="BT15" s="193"/>
      <c r="BU15" s="193"/>
      <c r="BV15" s="199"/>
      <c r="BW15" s="199"/>
      <c r="BX15" s="199"/>
      <c r="BY15" s="199"/>
      <c r="BZ15" s="199"/>
      <c r="CA15" s="199"/>
      <c r="CB15" s="199"/>
      <c r="CC15" s="193"/>
      <c r="CD15" s="193"/>
      <c r="CE15" s="193"/>
      <c r="CF15" s="193"/>
      <c r="CG15" s="193"/>
      <c r="CH15" s="193"/>
    </row>
    <row r="16" spans="1:86">
      <c r="BA16" s="193" t="s">
        <v>96</v>
      </c>
      <c r="BB16" s="193"/>
      <c r="BC16" s="193"/>
      <c r="BD16" s="193" t="s">
        <v>271</v>
      </c>
      <c r="BE16" s="193"/>
      <c r="BF16" s="193"/>
      <c r="BG16" s="193"/>
      <c r="BH16" s="193"/>
      <c r="BI16" s="193"/>
      <c r="BJ16" s="193"/>
      <c r="BK16" s="193"/>
      <c r="BL16" s="193"/>
      <c r="BM16" s="333" t="s">
        <v>329</v>
      </c>
      <c r="BN16" s="193"/>
      <c r="BO16" s="193"/>
      <c r="BP16" s="193"/>
      <c r="BQ16" s="193"/>
      <c r="BR16" s="193"/>
      <c r="BS16" s="193"/>
      <c r="BT16" s="193"/>
      <c r="BU16" s="193"/>
      <c r="BV16" s="199"/>
      <c r="BW16" s="199"/>
      <c r="BX16" s="199"/>
      <c r="BY16" s="199"/>
      <c r="BZ16" s="199"/>
      <c r="CA16" s="199"/>
      <c r="CB16" s="199"/>
      <c r="CC16" s="193"/>
      <c r="CD16" s="193"/>
      <c r="CE16" s="193"/>
      <c r="CF16" s="193"/>
      <c r="CG16" s="193"/>
      <c r="CH16" s="193"/>
    </row>
    <row r="17" spans="53:86">
      <c r="BA17" s="193" t="s">
        <v>229</v>
      </c>
      <c r="BB17" s="193"/>
      <c r="BC17" s="193"/>
      <c r="BD17" s="193" t="s">
        <v>272</v>
      </c>
      <c r="BE17" s="193"/>
      <c r="BF17" s="193"/>
      <c r="BG17" s="193"/>
      <c r="BH17" s="193"/>
      <c r="BI17" s="193"/>
      <c r="BJ17" s="193"/>
      <c r="BK17" s="193"/>
      <c r="BL17" s="193"/>
      <c r="BM17" s="333" t="s">
        <v>330</v>
      </c>
      <c r="BN17" s="193"/>
      <c r="BO17" s="193"/>
      <c r="BP17" s="193"/>
      <c r="BQ17" s="193"/>
      <c r="BR17" s="193"/>
      <c r="BS17" s="193"/>
      <c r="BT17" s="193"/>
      <c r="BU17" s="193"/>
      <c r="BV17" s="199"/>
      <c r="BW17" s="199"/>
      <c r="BX17" s="199"/>
      <c r="BY17" s="199"/>
      <c r="BZ17" s="199"/>
      <c r="CA17" s="199"/>
      <c r="CB17" s="199"/>
      <c r="CC17" s="193"/>
      <c r="CD17" s="193"/>
      <c r="CE17" s="193"/>
      <c r="CF17" s="193"/>
      <c r="CG17" s="193"/>
      <c r="CH17" s="193"/>
    </row>
    <row r="18" spans="53:86">
      <c r="BA18" s="193" t="s">
        <v>230</v>
      </c>
      <c r="BB18" s="193"/>
      <c r="BC18" s="193"/>
      <c r="BD18" s="193"/>
      <c r="BE18" s="193"/>
      <c r="BF18" s="193"/>
      <c r="BG18" s="193"/>
      <c r="BH18" s="193"/>
      <c r="BI18" s="193"/>
      <c r="BJ18" s="193"/>
      <c r="BK18" s="193"/>
      <c r="BL18" s="193"/>
      <c r="BM18" s="333" t="s">
        <v>45</v>
      </c>
      <c r="BN18" s="193"/>
      <c r="BO18" s="193"/>
      <c r="BP18" s="193"/>
      <c r="BQ18" s="193"/>
      <c r="BR18" s="193"/>
      <c r="BS18" s="193"/>
      <c r="BT18" s="193"/>
      <c r="BU18" s="193"/>
      <c r="BV18" s="199"/>
      <c r="BW18" s="199"/>
      <c r="BX18" s="199"/>
      <c r="BY18" s="199"/>
      <c r="BZ18" s="199"/>
      <c r="CA18" s="199"/>
      <c r="CB18" s="199"/>
      <c r="CC18" s="193"/>
      <c r="CD18" s="193"/>
      <c r="CE18" s="193"/>
      <c r="CF18" s="193"/>
      <c r="CG18" s="193"/>
      <c r="CH18" s="193"/>
    </row>
    <row r="19" spans="53:86">
      <c r="BA19" s="193" t="s">
        <v>130</v>
      </c>
      <c r="BB19" s="193"/>
      <c r="BC19" s="193"/>
      <c r="BD19" s="193"/>
      <c r="BE19" s="193"/>
      <c r="BF19" s="193"/>
      <c r="BG19" s="193"/>
      <c r="BH19" s="193"/>
      <c r="BI19" s="193"/>
      <c r="BJ19" s="193"/>
      <c r="BK19" s="193"/>
      <c r="BL19" s="193"/>
      <c r="BM19" s="333" t="s">
        <v>331</v>
      </c>
      <c r="BN19" s="193"/>
      <c r="BO19" s="193"/>
      <c r="BP19" s="193"/>
      <c r="BQ19" s="193"/>
      <c r="BR19" s="193"/>
      <c r="BS19" s="193"/>
      <c r="BT19" s="193"/>
      <c r="BU19" s="193"/>
      <c r="BV19" s="193"/>
      <c r="BW19" s="193"/>
      <c r="BX19" s="193"/>
      <c r="BY19" s="193"/>
      <c r="BZ19" s="193"/>
      <c r="CA19" s="193"/>
      <c r="CB19" s="193"/>
      <c r="CC19" s="193"/>
      <c r="CD19" s="193"/>
      <c r="CE19" s="193"/>
      <c r="CF19" s="193"/>
      <c r="CG19" s="193"/>
      <c r="CH19" s="193"/>
    </row>
    <row r="20" spans="53:86">
      <c r="BA20" s="193" t="s">
        <v>231</v>
      </c>
      <c r="BB20" s="193"/>
      <c r="BC20" s="193"/>
      <c r="BD20" s="193"/>
      <c r="BE20" s="193"/>
      <c r="BF20" s="193"/>
      <c r="BG20" s="193"/>
      <c r="BH20" s="193"/>
      <c r="BI20" s="193"/>
      <c r="BJ20" s="193"/>
      <c r="BK20" s="193"/>
      <c r="BL20" s="193"/>
      <c r="BM20" s="333" t="s">
        <v>332</v>
      </c>
      <c r="BN20" s="193"/>
      <c r="BO20" s="193"/>
      <c r="BP20" s="193"/>
      <c r="BQ20" s="193"/>
      <c r="BR20" s="193"/>
      <c r="BS20" s="193"/>
      <c r="BT20" s="193"/>
      <c r="BU20" s="193"/>
      <c r="BV20" s="193"/>
      <c r="BW20" s="193"/>
      <c r="BX20" s="193"/>
      <c r="BY20" s="193"/>
      <c r="BZ20" s="193"/>
      <c r="CA20" s="193"/>
      <c r="CB20" s="193"/>
      <c r="CC20" s="193"/>
      <c r="CD20" s="193"/>
      <c r="CE20" s="193"/>
      <c r="CF20" s="193"/>
      <c r="CG20" s="193"/>
      <c r="CH20" s="193"/>
    </row>
    <row r="21" spans="53:86">
      <c r="BA21" s="193" t="s">
        <v>232</v>
      </c>
      <c r="BB21" s="193"/>
      <c r="BC21" s="193"/>
      <c r="BD21" s="193"/>
      <c r="BE21" s="193"/>
      <c r="BF21" s="193"/>
      <c r="BG21" s="193"/>
      <c r="BH21" s="193"/>
      <c r="BI21" s="193"/>
      <c r="BJ21" s="193"/>
      <c r="BK21" s="193"/>
      <c r="BL21" s="193"/>
      <c r="BM21" s="333" t="s">
        <v>333</v>
      </c>
      <c r="BN21" s="193"/>
      <c r="BO21" s="193"/>
      <c r="BP21" s="193"/>
      <c r="BQ21" s="193"/>
      <c r="BR21" s="193"/>
      <c r="BS21" s="193"/>
      <c r="BT21" s="193"/>
      <c r="BU21" s="193"/>
      <c r="BV21" s="193"/>
      <c r="BW21" s="193"/>
      <c r="BX21" s="193"/>
      <c r="BY21" s="193"/>
      <c r="BZ21" s="193"/>
      <c r="CA21" s="193"/>
      <c r="CB21" s="193"/>
      <c r="CC21" s="193"/>
      <c r="CD21" s="193"/>
      <c r="CE21" s="193"/>
      <c r="CF21" s="193"/>
      <c r="CG21" s="193"/>
      <c r="CH21" s="193"/>
    </row>
    <row r="22" spans="53:86">
      <c r="BA22" s="193" t="s">
        <v>233</v>
      </c>
      <c r="BB22" s="193"/>
      <c r="BC22" s="193"/>
      <c r="BD22" s="193"/>
      <c r="BE22" s="193"/>
      <c r="BF22" s="193"/>
      <c r="BG22" s="193"/>
      <c r="BH22" s="193"/>
      <c r="BI22" s="193"/>
      <c r="BJ22" s="193"/>
      <c r="BK22" s="193"/>
      <c r="BL22" s="193"/>
      <c r="BM22" s="333" t="s">
        <v>334</v>
      </c>
      <c r="BN22" s="193"/>
      <c r="BO22" s="193"/>
      <c r="BP22" s="193"/>
      <c r="BQ22" s="193"/>
      <c r="BR22" s="193"/>
      <c r="BS22" s="193"/>
      <c r="BT22" s="193"/>
      <c r="BU22" s="193"/>
      <c r="BV22" s="193"/>
      <c r="BW22" s="193"/>
      <c r="BX22" s="193"/>
      <c r="BY22" s="193"/>
      <c r="BZ22" s="193"/>
      <c r="CA22" s="193"/>
      <c r="CB22" s="193"/>
      <c r="CC22" s="193"/>
      <c r="CD22" s="193"/>
      <c r="CE22" s="193"/>
      <c r="CF22" s="193"/>
      <c r="CG22" s="193"/>
      <c r="CH22" s="193"/>
    </row>
    <row r="23" spans="53:86">
      <c r="BA23" s="193" t="s">
        <v>234</v>
      </c>
      <c r="BB23" s="193"/>
      <c r="BC23" s="193"/>
      <c r="BD23" s="193"/>
      <c r="BE23" s="193"/>
      <c r="BF23" s="193"/>
      <c r="BG23" s="193"/>
      <c r="BH23" s="193"/>
      <c r="BI23" s="193"/>
      <c r="BJ23" s="193"/>
      <c r="BK23" s="193"/>
      <c r="BL23" s="193"/>
      <c r="BM23" s="333" t="s">
        <v>335</v>
      </c>
      <c r="BN23" s="193"/>
      <c r="BO23" s="193"/>
      <c r="BP23" s="193"/>
      <c r="BQ23" s="193"/>
      <c r="BR23" s="193"/>
      <c r="BS23" s="193"/>
      <c r="BT23" s="193"/>
      <c r="BU23" s="193"/>
      <c r="BV23" s="193"/>
      <c r="BW23" s="193"/>
      <c r="BX23" s="193"/>
      <c r="BY23" s="193"/>
      <c r="BZ23" s="193"/>
      <c r="CA23" s="193"/>
      <c r="CB23" s="193"/>
      <c r="CC23" s="193"/>
      <c r="CD23" s="193"/>
      <c r="CE23" s="193"/>
      <c r="CF23" s="193"/>
      <c r="CG23" s="193"/>
      <c r="CH23" s="193"/>
    </row>
    <row r="24" spans="53:86">
      <c r="BA24" s="193" t="s">
        <v>235</v>
      </c>
      <c r="BB24" s="193"/>
      <c r="BC24" s="193"/>
      <c r="BD24" s="193"/>
      <c r="BE24" s="193"/>
      <c r="BF24" s="193"/>
      <c r="BG24" s="193"/>
      <c r="BH24" s="193"/>
      <c r="BI24" s="193"/>
      <c r="BJ24" s="193"/>
      <c r="BK24" s="193"/>
      <c r="BL24" s="193"/>
      <c r="BM24" s="333" t="s">
        <v>336</v>
      </c>
      <c r="BN24" s="193"/>
      <c r="BO24" s="193"/>
      <c r="BP24" s="193"/>
      <c r="BQ24" s="193"/>
      <c r="BR24" s="193"/>
      <c r="BS24" s="193"/>
      <c r="BT24" s="193"/>
      <c r="BU24" s="193"/>
      <c r="BV24" s="193"/>
      <c r="BW24" s="193"/>
      <c r="BX24" s="193"/>
      <c r="BY24" s="193"/>
      <c r="BZ24" s="193"/>
      <c r="CA24" s="193"/>
      <c r="CB24" s="193"/>
      <c r="CC24" s="193"/>
      <c r="CD24" s="193"/>
      <c r="CE24" s="193"/>
      <c r="CF24" s="193"/>
      <c r="CG24" s="193"/>
      <c r="CH24" s="193"/>
    </row>
    <row r="25" spans="53:86">
      <c r="BA25" s="193" t="s">
        <v>236</v>
      </c>
      <c r="BB25" s="193"/>
      <c r="BC25" s="193"/>
      <c r="BD25" s="193"/>
      <c r="BE25" s="193"/>
      <c r="BF25" s="193"/>
      <c r="BG25" s="193"/>
      <c r="BH25" s="193"/>
      <c r="BI25" s="193"/>
      <c r="BJ25" s="193"/>
      <c r="BK25" s="193"/>
      <c r="BL25" s="193"/>
      <c r="BM25" s="333" t="s">
        <v>337</v>
      </c>
      <c r="BN25" s="193"/>
      <c r="BO25" s="193"/>
      <c r="BP25" s="193"/>
      <c r="BQ25" s="193"/>
      <c r="BR25" s="193"/>
      <c r="BS25" s="193"/>
      <c r="BT25" s="193"/>
      <c r="BU25" s="193"/>
      <c r="BV25" s="193"/>
      <c r="BW25" s="193"/>
      <c r="BX25" s="193"/>
      <c r="BY25" s="193"/>
      <c r="BZ25" s="193"/>
      <c r="CA25" s="193"/>
      <c r="CB25" s="193"/>
      <c r="CC25" s="193"/>
      <c r="CD25" s="193"/>
      <c r="CE25" s="193"/>
      <c r="CF25" s="193"/>
      <c r="CG25" s="193"/>
      <c r="CH25" s="193"/>
    </row>
    <row r="26" spans="53:86">
      <c r="BA26" s="193" t="s">
        <v>237</v>
      </c>
      <c r="BB26" s="193"/>
      <c r="BC26" s="193"/>
      <c r="BD26" s="193"/>
      <c r="BE26" s="193"/>
      <c r="BF26" s="193"/>
      <c r="BG26" s="193"/>
      <c r="BH26" s="193"/>
      <c r="BI26" s="193"/>
      <c r="BJ26" s="193"/>
      <c r="BK26" s="193"/>
      <c r="BL26" s="193"/>
      <c r="BM26" s="333" t="s">
        <v>338</v>
      </c>
      <c r="BN26" s="193"/>
      <c r="BO26" s="193"/>
      <c r="BP26" s="193"/>
      <c r="BQ26" s="193"/>
      <c r="BR26" s="193"/>
      <c r="BS26" s="193"/>
      <c r="BT26" s="193"/>
      <c r="BU26" s="193"/>
      <c r="BV26" s="193"/>
      <c r="BW26" s="193"/>
      <c r="BX26" s="193"/>
      <c r="BY26" s="193"/>
      <c r="BZ26" s="193"/>
      <c r="CA26" s="193"/>
      <c r="CB26" s="193"/>
      <c r="CC26" s="193"/>
      <c r="CD26" s="193"/>
      <c r="CE26" s="193"/>
      <c r="CF26" s="193"/>
      <c r="CG26" s="193"/>
      <c r="CH26" s="193"/>
    </row>
    <row r="27" spans="53:86">
      <c r="BA27" s="193"/>
      <c r="BB27" s="193"/>
      <c r="BC27" s="193"/>
      <c r="BD27" s="193"/>
      <c r="BE27" s="193"/>
      <c r="BF27" s="193"/>
      <c r="BG27" s="193"/>
      <c r="BH27" s="193"/>
      <c r="BI27" s="193"/>
      <c r="BJ27" s="193"/>
      <c r="BK27" s="193"/>
      <c r="BL27" s="193"/>
      <c r="BM27" s="333" t="s">
        <v>339</v>
      </c>
      <c r="BN27" s="193"/>
      <c r="BO27" s="193"/>
      <c r="BP27" s="193"/>
      <c r="BQ27" s="193"/>
      <c r="BR27" s="193"/>
      <c r="BS27" s="193"/>
      <c r="BT27" s="193"/>
      <c r="BU27" s="193"/>
      <c r="BV27" s="193"/>
      <c r="BW27" s="193"/>
      <c r="BX27" s="193"/>
      <c r="BY27" s="193"/>
      <c r="BZ27" s="193"/>
      <c r="CA27" s="193"/>
      <c r="CB27" s="193"/>
      <c r="CC27" s="193"/>
      <c r="CD27" s="193"/>
      <c r="CE27" s="193"/>
      <c r="CF27" s="193"/>
      <c r="CG27" s="193"/>
      <c r="CH27" s="193"/>
    </row>
    <row r="28" spans="53:86">
      <c r="BA28" s="193"/>
      <c r="BB28" s="193"/>
      <c r="BC28" s="193"/>
      <c r="BD28" s="193"/>
      <c r="BE28" s="193"/>
      <c r="BF28" s="193"/>
      <c r="BG28" s="193"/>
      <c r="BH28" s="193"/>
      <c r="BI28" s="193"/>
      <c r="BJ28" s="193"/>
      <c r="BK28" s="193"/>
      <c r="BL28" s="193"/>
      <c r="BM28" s="333" t="s">
        <v>340</v>
      </c>
      <c r="BN28" s="193"/>
      <c r="BO28" s="193"/>
      <c r="BP28" s="193"/>
      <c r="BQ28" s="193"/>
      <c r="BR28" s="193"/>
      <c r="BS28" s="193"/>
      <c r="BT28" s="193"/>
      <c r="BU28" s="193"/>
      <c r="BV28" s="193"/>
      <c r="BW28" s="193"/>
      <c r="BX28" s="193"/>
      <c r="BY28" s="193"/>
      <c r="BZ28" s="193"/>
      <c r="CA28" s="193"/>
      <c r="CB28" s="193"/>
      <c r="CC28" s="193"/>
      <c r="CD28" s="193"/>
      <c r="CE28" s="193"/>
      <c r="CF28" s="193"/>
      <c r="CG28" s="193"/>
      <c r="CH28" s="193"/>
    </row>
    <row r="29" spans="53:86">
      <c r="BA29" s="59" t="s">
        <v>566</v>
      </c>
      <c r="BB29" s="193"/>
      <c r="BC29" s="193"/>
      <c r="BD29" s="193"/>
      <c r="BE29" s="193"/>
      <c r="BF29" s="193"/>
      <c r="BG29" s="193"/>
      <c r="BH29" s="193"/>
      <c r="BI29" s="193"/>
      <c r="BJ29" s="193"/>
      <c r="BK29" s="193"/>
      <c r="BL29" s="193"/>
      <c r="BM29" s="333" t="s">
        <v>985</v>
      </c>
      <c r="BN29" s="193"/>
      <c r="BO29" s="193"/>
      <c r="BP29" s="193"/>
      <c r="BQ29" s="193"/>
      <c r="BR29" s="193"/>
      <c r="BS29" s="193"/>
      <c r="BT29" s="193"/>
      <c r="BU29" s="193"/>
      <c r="BV29" s="193"/>
      <c r="BW29" s="193"/>
      <c r="BX29" s="193"/>
      <c r="BY29" s="193"/>
      <c r="BZ29" s="193"/>
      <c r="CA29" s="193"/>
      <c r="CB29" s="193"/>
      <c r="CC29" s="193"/>
      <c r="CD29" s="193"/>
      <c r="CE29" s="193"/>
      <c r="CF29" s="193"/>
      <c r="CG29" s="193"/>
      <c r="CH29" s="193"/>
    </row>
    <row r="30" spans="53:86" ht="15">
      <c r="BA30" s="60" t="s">
        <v>567</v>
      </c>
      <c r="BB30" s="193"/>
      <c r="BC30" s="193"/>
      <c r="BD30" s="193"/>
      <c r="BE30" s="193"/>
      <c r="BF30" s="193"/>
      <c r="BG30" s="193"/>
      <c r="BH30" s="193"/>
      <c r="BI30" s="193"/>
      <c r="BJ30" s="193"/>
      <c r="BK30" s="193"/>
      <c r="BL30" s="193"/>
      <c r="BM30" s="344" t="s">
        <v>341</v>
      </c>
      <c r="BN30" s="193"/>
      <c r="BO30" s="193"/>
      <c r="BP30" s="193"/>
      <c r="BQ30" s="193"/>
      <c r="BR30" s="193"/>
      <c r="BS30" s="193"/>
      <c r="BT30" s="193"/>
      <c r="BU30" s="193"/>
      <c r="BV30" s="193"/>
      <c r="BW30" s="193"/>
      <c r="BX30" s="193"/>
      <c r="BY30" s="193"/>
      <c r="BZ30" s="193"/>
      <c r="CA30" s="193"/>
      <c r="CB30" s="193"/>
      <c r="CC30" s="193"/>
      <c r="CD30" s="193"/>
      <c r="CE30" s="193"/>
      <c r="CF30" s="193"/>
      <c r="CG30" s="193"/>
      <c r="CH30" s="193"/>
    </row>
    <row r="31" spans="53:86">
      <c r="BA31" s="109" t="s">
        <v>95</v>
      </c>
      <c r="BB31" s="193"/>
      <c r="BC31" s="193"/>
      <c r="BD31" s="193"/>
      <c r="BE31" s="193"/>
      <c r="BF31" s="193"/>
      <c r="BG31" s="193"/>
      <c r="BH31" s="193"/>
      <c r="BI31" s="193"/>
      <c r="BJ31" s="193"/>
      <c r="BK31" s="193"/>
      <c r="BL31" s="193"/>
      <c r="BM31" s="333" t="s">
        <v>342</v>
      </c>
      <c r="BN31" s="193"/>
      <c r="BO31" s="193"/>
      <c r="BP31" s="193"/>
      <c r="BQ31" s="193"/>
      <c r="BR31" s="193"/>
      <c r="BS31" s="193"/>
      <c r="BT31" s="193"/>
      <c r="BU31" s="193"/>
      <c r="BV31" s="193"/>
      <c r="BW31" s="193"/>
      <c r="BX31" s="193"/>
      <c r="BY31" s="193"/>
      <c r="BZ31" s="193"/>
      <c r="CA31" s="193"/>
      <c r="CB31" s="193"/>
      <c r="CC31" s="193"/>
      <c r="CD31" s="193"/>
      <c r="CE31" s="193"/>
      <c r="CF31" s="193"/>
      <c r="CG31" s="193"/>
      <c r="CH31" s="193"/>
    </row>
    <row r="32" spans="53:86" ht="25.5">
      <c r="BA32" s="109" t="s">
        <v>624</v>
      </c>
      <c r="BB32" s="193"/>
      <c r="BC32" s="193"/>
      <c r="BD32" s="193"/>
      <c r="BE32" s="193"/>
      <c r="BF32" s="193"/>
      <c r="BG32" s="193"/>
      <c r="BH32" s="193"/>
      <c r="BI32" s="193"/>
      <c r="BJ32" s="193"/>
      <c r="BK32" s="193"/>
      <c r="BL32" s="193"/>
      <c r="BM32" s="333" t="s">
        <v>343</v>
      </c>
      <c r="BN32" s="193"/>
      <c r="BO32" s="193"/>
      <c r="BP32" s="193"/>
      <c r="BQ32" s="193"/>
      <c r="BR32" s="193"/>
      <c r="BS32" s="193"/>
      <c r="BT32" s="193"/>
      <c r="BU32" s="193"/>
      <c r="BV32" s="193"/>
      <c r="BW32" s="193"/>
      <c r="BX32" s="193"/>
      <c r="BY32" s="193"/>
      <c r="BZ32" s="193"/>
      <c r="CA32" s="193"/>
      <c r="CB32" s="193"/>
      <c r="CC32" s="193"/>
      <c r="CD32" s="193"/>
      <c r="CE32" s="193"/>
      <c r="CF32" s="193"/>
      <c r="CG32" s="193"/>
      <c r="CH32" s="193"/>
    </row>
    <row r="33" spans="53:86">
      <c r="BA33" s="109" t="s">
        <v>625</v>
      </c>
      <c r="BB33" s="193"/>
      <c r="BC33" s="193"/>
      <c r="BD33" s="193"/>
      <c r="BE33" s="193"/>
      <c r="BF33" s="193"/>
      <c r="BG33" s="193"/>
      <c r="BH33" s="193"/>
      <c r="BI33" s="193"/>
      <c r="BJ33" s="193"/>
      <c r="BK33" s="193"/>
      <c r="BL33" s="193"/>
      <c r="BM33" s="333" t="s">
        <v>344</v>
      </c>
      <c r="BN33" s="193"/>
      <c r="BO33" s="193"/>
      <c r="BP33" s="193"/>
      <c r="BQ33" s="193"/>
      <c r="BR33" s="193"/>
      <c r="BS33" s="193"/>
      <c r="BT33" s="193"/>
      <c r="BU33" s="193"/>
      <c r="BV33" s="193"/>
      <c r="BW33" s="193"/>
      <c r="BX33" s="193"/>
      <c r="BY33" s="193"/>
      <c r="BZ33" s="193"/>
      <c r="CA33" s="193"/>
      <c r="CB33" s="193"/>
      <c r="CC33" s="193"/>
      <c r="CD33" s="193"/>
      <c r="CE33" s="193"/>
      <c r="CF33" s="193"/>
      <c r="CG33" s="193"/>
      <c r="CH33" s="193"/>
    </row>
    <row r="34" spans="53:86">
      <c r="BA34" s="109" t="s">
        <v>22</v>
      </c>
      <c r="BB34" s="193"/>
      <c r="BC34" s="193"/>
      <c r="BD34" s="193"/>
      <c r="BE34" s="193"/>
      <c r="BF34" s="193"/>
      <c r="BG34" s="193"/>
      <c r="BH34" s="193"/>
      <c r="BI34" s="193"/>
      <c r="BJ34" s="193"/>
      <c r="BK34" s="193"/>
      <c r="BL34" s="193"/>
      <c r="BM34" s="333" t="s">
        <v>345</v>
      </c>
      <c r="BN34" s="193"/>
      <c r="BO34" s="193"/>
      <c r="BP34" s="193"/>
      <c r="BQ34" s="193"/>
      <c r="BR34" s="193"/>
      <c r="BS34" s="193"/>
      <c r="BT34" s="193"/>
      <c r="BU34" s="193"/>
      <c r="BV34" s="193"/>
      <c r="BW34" s="193"/>
      <c r="BX34" s="193"/>
      <c r="BY34" s="193"/>
      <c r="BZ34" s="193"/>
      <c r="CA34" s="193"/>
      <c r="CB34" s="193"/>
      <c r="CC34" s="193"/>
      <c r="CD34" s="193"/>
      <c r="CE34" s="193"/>
      <c r="CF34" s="193"/>
      <c r="CG34" s="193"/>
      <c r="CH34" s="193"/>
    </row>
    <row r="35" spans="53:86">
      <c r="BA35" s="109" t="s">
        <v>626</v>
      </c>
      <c r="BB35" s="193"/>
      <c r="BC35" s="193"/>
      <c r="BD35" s="193"/>
      <c r="BE35" s="193"/>
      <c r="BF35" s="193"/>
      <c r="BG35" s="193"/>
      <c r="BH35" s="193"/>
      <c r="BI35" s="193"/>
      <c r="BJ35" s="193"/>
      <c r="BK35" s="193"/>
      <c r="BL35" s="193"/>
      <c r="BM35" s="333" t="s">
        <v>346</v>
      </c>
      <c r="BN35" s="193"/>
      <c r="BO35" s="193"/>
      <c r="BP35" s="193"/>
      <c r="BQ35" s="193"/>
      <c r="BR35" s="193"/>
      <c r="BS35" s="193"/>
      <c r="BT35" s="193"/>
      <c r="BU35" s="193"/>
      <c r="BV35" s="193"/>
      <c r="BW35" s="193"/>
      <c r="BX35" s="193"/>
      <c r="BY35" s="193"/>
      <c r="BZ35" s="193"/>
      <c r="CA35" s="193"/>
      <c r="CB35" s="193"/>
      <c r="CC35" s="193"/>
      <c r="CD35" s="193"/>
      <c r="CE35" s="193"/>
      <c r="CF35" s="193"/>
      <c r="CG35" s="193"/>
      <c r="CH35" s="193"/>
    </row>
    <row r="36" spans="53:86" ht="15">
      <c r="BA36" s="60" t="s">
        <v>568</v>
      </c>
      <c r="BB36" s="193"/>
      <c r="BC36" s="193"/>
      <c r="BD36" s="193"/>
      <c r="BE36" s="193"/>
      <c r="BF36" s="193"/>
      <c r="BG36" s="193"/>
      <c r="BH36" s="193"/>
      <c r="BI36" s="193"/>
      <c r="BJ36" s="193"/>
      <c r="BK36" s="193"/>
      <c r="BL36" s="193"/>
      <c r="BM36" s="333" t="s">
        <v>347</v>
      </c>
      <c r="BN36" s="193"/>
      <c r="BO36" s="193"/>
      <c r="BP36" s="193"/>
      <c r="BQ36" s="193"/>
      <c r="BR36" s="193"/>
      <c r="BS36" s="193"/>
      <c r="BT36" s="193"/>
      <c r="BU36" s="193"/>
      <c r="BV36" s="193"/>
      <c r="BW36" s="193"/>
      <c r="BX36" s="193"/>
      <c r="BY36" s="193"/>
      <c r="BZ36" s="193"/>
      <c r="CA36" s="193"/>
      <c r="CB36" s="193"/>
      <c r="CC36" s="193"/>
      <c r="CD36" s="193"/>
      <c r="CE36" s="193"/>
      <c r="CF36" s="193"/>
      <c r="CG36" s="193"/>
      <c r="CH36" s="193"/>
    </row>
    <row r="37" spans="53:86">
      <c r="BA37" s="192" t="s">
        <v>569</v>
      </c>
      <c r="BB37" s="193"/>
      <c r="BC37" s="193"/>
      <c r="BD37" s="193"/>
      <c r="BE37" s="193"/>
      <c r="BF37" s="193"/>
      <c r="BG37" s="193"/>
      <c r="BH37" s="193"/>
      <c r="BI37" s="193"/>
      <c r="BJ37" s="193"/>
      <c r="BK37" s="193"/>
      <c r="BL37" s="193"/>
      <c r="BM37" s="333" t="s">
        <v>348</v>
      </c>
      <c r="BN37" s="193"/>
      <c r="BO37" s="193"/>
      <c r="BP37" s="193"/>
      <c r="BQ37" s="193"/>
      <c r="BR37" s="193"/>
      <c r="BS37" s="193"/>
      <c r="BT37" s="193"/>
      <c r="BU37" s="193"/>
      <c r="BV37" s="193"/>
      <c r="BW37" s="193"/>
      <c r="BX37" s="193"/>
      <c r="BY37" s="193"/>
      <c r="BZ37" s="193"/>
      <c r="CA37" s="193"/>
      <c r="CB37" s="193"/>
      <c r="CC37" s="193"/>
      <c r="CD37" s="193"/>
      <c r="CE37" s="193"/>
      <c r="CF37" s="193"/>
      <c r="CG37" s="193"/>
      <c r="CH37" s="193"/>
    </row>
    <row r="38" spans="53:86">
      <c r="BA38" s="192" t="s">
        <v>570</v>
      </c>
      <c r="BB38" s="193"/>
      <c r="BC38" s="193"/>
      <c r="BD38" s="193"/>
      <c r="BE38" s="193"/>
      <c r="BF38" s="193"/>
      <c r="BG38" s="193"/>
      <c r="BH38" s="193"/>
      <c r="BI38" s="193"/>
      <c r="BJ38" s="193"/>
      <c r="BK38" s="193"/>
      <c r="BL38" s="193"/>
      <c r="BM38" s="333" t="s">
        <v>349</v>
      </c>
      <c r="BN38" s="193"/>
      <c r="BO38" s="193"/>
      <c r="BP38" s="193"/>
      <c r="BQ38" s="193"/>
      <c r="BR38" s="193"/>
      <c r="BS38" s="193"/>
      <c r="BT38" s="193"/>
      <c r="BU38" s="193"/>
      <c r="BV38" s="193"/>
      <c r="BW38" s="193"/>
      <c r="BX38" s="193"/>
      <c r="BY38" s="193"/>
      <c r="BZ38" s="193"/>
      <c r="CA38" s="193"/>
      <c r="CB38" s="193"/>
      <c r="CC38" s="193"/>
      <c r="CD38" s="193"/>
      <c r="CE38" s="193"/>
      <c r="CF38" s="193"/>
      <c r="CG38" s="193"/>
      <c r="CH38" s="193"/>
    </row>
    <row r="39" spans="53:86">
      <c r="BA39" s="192" t="s">
        <v>571</v>
      </c>
      <c r="BB39" s="193"/>
      <c r="BC39" s="193"/>
      <c r="BD39" s="193"/>
      <c r="BE39" s="193"/>
      <c r="BF39" s="193"/>
      <c r="BG39" s="193"/>
      <c r="BH39" s="193"/>
      <c r="BI39" s="193"/>
      <c r="BJ39" s="193"/>
      <c r="BK39" s="193"/>
      <c r="BL39" s="193"/>
      <c r="BM39" s="333" t="s">
        <v>350</v>
      </c>
      <c r="BN39" s="193"/>
      <c r="BO39" s="193"/>
      <c r="BP39" s="193"/>
      <c r="BQ39" s="193"/>
      <c r="BR39" s="193"/>
      <c r="BS39" s="193"/>
      <c r="BT39" s="193"/>
      <c r="BU39" s="193"/>
      <c r="BV39" s="193"/>
      <c r="BW39" s="193"/>
      <c r="BX39" s="193"/>
      <c r="BY39" s="193"/>
      <c r="BZ39" s="193"/>
      <c r="CA39" s="193"/>
      <c r="CB39" s="193"/>
      <c r="CC39" s="193"/>
      <c r="CD39" s="193"/>
      <c r="CE39" s="193"/>
      <c r="CF39" s="193"/>
      <c r="CG39" s="193"/>
      <c r="CH39" s="193"/>
    </row>
    <row r="40" spans="53:86">
      <c r="BA40" s="192" t="s">
        <v>572</v>
      </c>
      <c r="BB40" s="193"/>
      <c r="BC40" s="193"/>
      <c r="BD40" s="193"/>
      <c r="BE40" s="193"/>
      <c r="BF40" s="193"/>
      <c r="BG40" s="193"/>
      <c r="BH40" s="193"/>
      <c r="BI40" s="193"/>
      <c r="BJ40" s="193"/>
      <c r="BK40" s="193"/>
      <c r="BL40" s="193"/>
      <c r="BM40" s="333" t="s">
        <v>351</v>
      </c>
      <c r="BN40" s="193"/>
      <c r="BO40" s="193"/>
      <c r="BP40" s="193"/>
      <c r="BQ40" s="193"/>
      <c r="BR40" s="193"/>
      <c r="BS40" s="193"/>
      <c r="BT40" s="193"/>
      <c r="BU40" s="193"/>
      <c r="BV40" s="193"/>
      <c r="BW40" s="193"/>
      <c r="BX40" s="193"/>
      <c r="BY40" s="193"/>
      <c r="BZ40" s="193"/>
      <c r="CA40" s="193"/>
      <c r="CB40" s="193"/>
      <c r="CC40" s="193"/>
      <c r="CD40" s="193"/>
      <c r="CE40" s="193"/>
      <c r="CF40" s="193"/>
      <c r="CG40" s="193"/>
      <c r="CH40" s="193"/>
    </row>
    <row r="41" spans="53:86">
      <c r="BA41" s="192" t="s">
        <v>573</v>
      </c>
      <c r="BB41" s="193"/>
      <c r="BC41" s="193"/>
      <c r="BD41" s="193"/>
      <c r="BE41" s="193"/>
      <c r="BF41" s="193"/>
      <c r="BG41" s="193"/>
      <c r="BH41" s="193"/>
      <c r="BI41" s="193"/>
      <c r="BJ41" s="193"/>
      <c r="BK41" s="193"/>
      <c r="BL41" s="193"/>
      <c r="BM41" s="333" t="s">
        <v>352</v>
      </c>
      <c r="BN41" s="193"/>
      <c r="BO41" s="193"/>
      <c r="BP41" s="193"/>
      <c r="BQ41" s="193"/>
      <c r="BR41" s="193"/>
      <c r="BS41" s="193"/>
      <c r="BT41" s="193"/>
      <c r="BU41" s="193"/>
      <c r="BV41" s="193"/>
      <c r="BW41" s="193"/>
      <c r="BX41" s="193"/>
      <c r="BY41" s="193"/>
      <c r="BZ41" s="193"/>
      <c r="CA41" s="193"/>
      <c r="CB41" s="193"/>
      <c r="CC41" s="193"/>
      <c r="CD41" s="193"/>
      <c r="CE41" s="193"/>
      <c r="CF41" s="193"/>
      <c r="CG41" s="193"/>
      <c r="CH41" s="193"/>
    </row>
    <row r="42" spans="53:86">
      <c r="BA42" s="192" t="s">
        <v>574</v>
      </c>
      <c r="BB42" s="193"/>
      <c r="BC42" s="193"/>
      <c r="BD42" s="193"/>
      <c r="BE42" s="193"/>
      <c r="BF42" s="193"/>
      <c r="BG42" s="193"/>
      <c r="BH42" s="193"/>
      <c r="BI42" s="193"/>
      <c r="BJ42" s="193"/>
      <c r="BK42" s="193"/>
      <c r="BL42" s="193"/>
      <c r="BM42" s="333" t="s">
        <v>353</v>
      </c>
      <c r="BN42" s="193"/>
      <c r="BO42" s="193"/>
      <c r="BP42" s="193"/>
      <c r="BQ42" s="193"/>
      <c r="BR42" s="193"/>
      <c r="BS42" s="193"/>
      <c r="BT42" s="193"/>
      <c r="BU42" s="193"/>
      <c r="BV42" s="193"/>
      <c r="BW42" s="193"/>
      <c r="BX42" s="193"/>
      <c r="BY42" s="193"/>
      <c r="BZ42" s="193"/>
      <c r="CA42" s="193"/>
      <c r="CB42" s="193"/>
      <c r="CC42" s="193"/>
      <c r="CD42" s="193"/>
      <c r="CE42" s="193"/>
      <c r="CF42" s="193"/>
      <c r="CG42" s="193"/>
      <c r="CH42" s="193"/>
    </row>
    <row r="43" spans="53:86">
      <c r="BA43" s="192" t="s">
        <v>575</v>
      </c>
      <c r="BB43" s="193"/>
      <c r="BC43" s="193"/>
      <c r="BD43" s="193"/>
      <c r="BE43" s="193"/>
      <c r="BF43" s="193"/>
      <c r="BG43" s="193"/>
      <c r="BH43" s="193"/>
      <c r="BI43" s="193"/>
      <c r="BJ43" s="193"/>
      <c r="BK43" s="193"/>
      <c r="BL43" s="193"/>
      <c r="BM43" s="333" t="s">
        <v>354</v>
      </c>
      <c r="BN43" s="193"/>
      <c r="BO43" s="193"/>
      <c r="BP43" s="193"/>
      <c r="BQ43" s="193"/>
      <c r="BR43" s="193"/>
      <c r="BS43" s="193"/>
      <c r="BT43" s="193"/>
      <c r="BU43" s="193"/>
      <c r="BV43" s="193"/>
      <c r="BW43" s="193"/>
      <c r="BX43" s="193"/>
      <c r="BY43" s="193"/>
      <c r="BZ43" s="193"/>
      <c r="CA43" s="193"/>
      <c r="CB43" s="193"/>
      <c r="CC43" s="193"/>
      <c r="CD43" s="193"/>
      <c r="CE43" s="193"/>
      <c r="CF43" s="193"/>
      <c r="CG43" s="193"/>
      <c r="CH43" s="193"/>
    </row>
    <row r="44" spans="53:86">
      <c r="BA44" s="192" t="s">
        <v>576</v>
      </c>
      <c r="BB44" s="193"/>
      <c r="BC44" s="193"/>
      <c r="BD44" s="193"/>
      <c r="BE44" s="193"/>
      <c r="BF44" s="193"/>
      <c r="BG44" s="193"/>
      <c r="BH44" s="193"/>
      <c r="BI44" s="193"/>
      <c r="BJ44" s="193"/>
      <c r="BK44" s="193"/>
      <c r="BL44" s="193"/>
      <c r="BM44" s="333" t="s">
        <v>355</v>
      </c>
      <c r="BN44" s="193"/>
      <c r="BO44" s="193"/>
      <c r="BP44" s="193"/>
      <c r="BQ44" s="193"/>
      <c r="BR44" s="193"/>
      <c r="BS44" s="193"/>
      <c r="BT44" s="193"/>
      <c r="BU44" s="193"/>
      <c r="BV44" s="193"/>
      <c r="BW44" s="193"/>
      <c r="BX44" s="193"/>
      <c r="BY44" s="193"/>
      <c r="BZ44" s="193"/>
      <c r="CA44" s="193"/>
      <c r="CB44" s="193"/>
      <c r="CC44" s="193"/>
      <c r="CD44" s="193"/>
      <c r="CE44" s="193"/>
      <c r="CF44" s="193"/>
      <c r="CG44" s="193"/>
      <c r="CH44" s="193"/>
    </row>
    <row r="45" spans="53:86">
      <c r="BA45" s="192" t="s">
        <v>577</v>
      </c>
      <c r="BB45" s="193"/>
      <c r="BC45" s="193"/>
      <c r="BD45" s="193"/>
      <c r="BE45" s="193"/>
      <c r="BF45" s="193"/>
      <c r="BG45" s="193"/>
      <c r="BH45" s="193"/>
      <c r="BI45" s="193"/>
      <c r="BJ45" s="193"/>
      <c r="BK45" s="193"/>
      <c r="BL45" s="193"/>
      <c r="BM45" s="333" t="s">
        <v>356</v>
      </c>
      <c r="BN45" s="193"/>
      <c r="BO45" s="193"/>
      <c r="BP45" s="193"/>
      <c r="BQ45" s="193"/>
      <c r="BR45" s="193"/>
      <c r="BS45" s="193"/>
      <c r="BT45" s="193"/>
      <c r="BU45" s="193"/>
      <c r="BV45" s="193"/>
      <c r="BW45" s="193"/>
      <c r="BX45" s="193"/>
      <c r="BY45" s="193"/>
      <c r="BZ45" s="193"/>
      <c r="CA45" s="193"/>
      <c r="CB45" s="193"/>
      <c r="CC45" s="193"/>
      <c r="CD45" s="193"/>
      <c r="CE45" s="193"/>
      <c r="CF45" s="193"/>
      <c r="CG45" s="193"/>
      <c r="CH45" s="193"/>
    </row>
    <row r="46" spans="53:86" ht="15">
      <c r="BA46" s="60" t="s">
        <v>620</v>
      </c>
      <c r="BB46" s="193"/>
      <c r="BC46" s="193"/>
      <c r="BD46" s="193"/>
      <c r="BE46" s="193"/>
      <c r="BF46" s="193"/>
      <c r="BG46" s="193"/>
      <c r="BH46" s="193"/>
      <c r="BI46" s="193"/>
      <c r="BJ46" s="193"/>
      <c r="BK46" s="193"/>
      <c r="BL46" s="193"/>
      <c r="BM46" s="333"/>
      <c r="BN46" s="193"/>
      <c r="BO46" s="193"/>
      <c r="BP46" s="193"/>
      <c r="BQ46" s="193"/>
      <c r="BR46" s="193"/>
      <c r="BS46" s="193"/>
      <c r="BT46" s="193"/>
      <c r="BU46" s="193"/>
      <c r="BV46" s="193"/>
      <c r="BW46" s="193"/>
      <c r="BX46" s="193"/>
      <c r="BY46" s="193"/>
      <c r="BZ46" s="193"/>
      <c r="CA46" s="193"/>
      <c r="CB46" s="193"/>
      <c r="CC46" s="193"/>
      <c r="CD46" s="193"/>
      <c r="CE46" s="193"/>
      <c r="CF46" s="193"/>
      <c r="CG46" s="193"/>
      <c r="CH46" s="193"/>
    </row>
    <row r="47" spans="53:86">
      <c r="BA47" s="192" t="s">
        <v>617</v>
      </c>
      <c r="BB47" s="193"/>
      <c r="BC47" s="193"/>
      <c r="BD47" s="193"/>
      <c r="BE47" s="193"/>
      <c r="BF47" s="193"/>
      <c r="BG47" s="193"/>
      <c r="BH47" s="193"/>
      <c r="BI47" s="193"/>
      <c r="BJ47" s="193"/>
      <c r="BK47" s="193"/>
      <c r="BL47" s="193"/>
      <c r="BM47" s="333"/>
      <c r="BN47" s="193"/>
      <c r="BO47" s="193"/>
      <c r="BP47" s="193"/>
      <c r="BQ47" s="193"/>
      <c r="BR47" s="193"/>
      <c r="BS47" s="193"/>
      <c r="BT47" s="193"/>
      <c r="BU47" s="193"/>
      <c r="BV47" s="193"/>
      <c r="BW47" s="193"/>
      <c r="BX47" s="193"/>
      <c r="BY47" s="193"/>
      <c r="BZ47" s="193"/>
      <c r="CA47" s="193"/>
      <c r="CB47" s="193"/>
      <c r="CC47" s="193"/>
      <c r="CD47" s="193"/>
      <c r="CE47" s="193"/>
      <c r="CF47" s="193"/>
      <c r="CG47" s="193"/>
      <c r="CH47" s="193"/>
    </row>
    <row r="48" spans="53:86">
      <c r="BA48" s="192" t="s">
        <v>618</v>
      </c>
      <c r="BB48" s="193"/>
      <c r="BC48" s="193"/>
      <c r="BD48" s="193"/>
      <c r="BE48" s="193"/>
      <c r="BF48" s="193"/>
      <c r="BG48" s="193"/>
      <c r="BH48" s="193"/>
      <c r="BI48" s="193"/>
      <c r="BJ48" s="193"/>
      <c r="BK48" s="193"/>
      <c r="BL48" s="193"/>
      <c r="BM48" s="333"/>
      <c r="BN48" s="193"/>
      <c r="BO48" s="193"/>
      <c r="BP48" s="193"/>
      <c r="BQ48" s="193"/>
      <c r="BR48" s="193"/>
      <c r="BS48" s="193"/>
      <c r="BT48" s="193"/>
      <c r="BU48" s="193"/>
      <c r="BV48" s="193"/>
      <c r="BW48" s="193"/>
      <c r="BX48" s="193"/>
      <c r="BY48" s="193"/>
      <c r="BZ48" s="193"/>
      <c r="CA48" s="193"/>
      <c r="CB48" s="193"/>
      <c r="CC48" s="193"/>
      <c r="CD48" s="193"/>
      <c r="CE48" s="193"/>
      <c r="CF48" s="193"/>
      <c r="CG48" s="193"/>
      <c r="CH48" s="193"/>
    </row>
    <row r="49" spans="53:86">
      <c r="BA49" s="192" t="s">
        <v>619</v>
      </c>
      <c r="BB49" s="193"/>
      <c r="BC49" s="193"/>
      <c r="BD49" s="193"/>
      <c r="BE49" s="193"/>
      <c r="BF49" s="193"/>
      <c r="BG49" s="193"/>
      <c r="BH49" s="193"/>
      <c r="BI49" s="193"/>
      <c r="BJ49" s="193"/>
      <c r="BK49" s="193"/>
      <c r="BL49" s="193"/>
      <c r="BM49" s="333"/>
      <c r="BN49" s="193"/>
      <c r="BO49" s="193"/>
      <c r="BP49" s="193"/>
      <c r="BQ49" s="193"/>
      <c r="BR49" s="193"/>
      <c r="BS49" s="193"/>
      <c r="BT49" s="193"/>
      <c r="BU49" s="193"/>
      <c r="BV49" s="193"/>
      <c r="BW49" s="193"/>
      <c r="BX49" s="193"/>
      <c r="BY49" s="193"/>
      <c r="BZ49" s="193"/>
      <c r="CA49" s="193"/>
      <c r="CB49" s="193"/>
      <c r="CC49" s="193"/>
      <c r="CD49" s="193"/>
      <c r="CE49" s="193"/>
      <c r="CF49" s="193"/>
      <c r="CG49" s="193"/>
      <c r="CH49" s="193"/>
    </row>
    <row r="50" spans="53:86" ht="15">
      <c r="BA50" s="60" t="s">
        <v>578</v>
      </c>
      <c r="BB50" s="193"/>
      <c r="BC50" s="193"/>
      <c r="BD50" s="193"/>
      <c r="BE50" s="193"/>
      <c r="BF50" s="193"/>
      <c r="BG50" s="193"/>
      <c r="BH50" s="193"/>
      <c r="BI50" s="193"/>
      <c r="BJ50" s="193"/>
      <c r="BK50" s="193"/>
      <c r="BL50" s="193"/>
      <c r="BM50" s="344" t="s">
        <v>357</v>
      </c>
      <c r="BN50" s="193"/>
      <c r="BO50" s="193"/>
      <c r="BP50" s="193"/>
      <c r="BQ50" s="193"/>
      <c r="BR50" s="193"/>
      <c r="BS50" s="193"/>
      <c r="BT50" s="193"/>
      <c r="BU50" s="193"/>
      <c r="BV50" s="193"/>
      <c r="BW50" s="193"/>
      <c r="BX50" s="193"/>
      <c r="BY50" s="193"/>
      <c r="BZ50" s="193"/>
      <c r="CA50" s="193"/>
      <c r="CB50" s="193"/>
      <c r="CC50" s="193"/>
      <c r="CD50" s="193"/>
      <c r="CE50" s="193"/>
      <c r="CF50" s="193"/>
      <c r="CG50" s="193"/>
      <c r="CH50" s="193"/>
    </row>
    <row r="51" spans="53:86">
      <c r="BA51" s="192" t="s">
        <v>579</v>
      </c>
      <c r="BB51" s="193"/>
      <c r="BC51" s="193"/>
      <c r="BD51" s="193"/>
      <c r="BE51" s="193"/>
      <c r="BF51" s="193"/>
      <c r="BG51" s="193"/>
      <c r="BH51" s="193"/>
      <c r="BI51" s="193"/>
      <c r="BJ51" s="193"/>
      <c r="BK51" s="193"/>
      <c r="BL51" s="193"/>
      <c r="BM51" s="333" t="s">
        <v>358</v>
      </c>
      <c r="BN51" s="193"/>
      <c r="BO51" s="193"/>
      <c r="BP51" s="193"/>
      <c r="BQ51" s="193"/>
      <c r="BR51" s="193"/>
      <c r="BS51" s="193"/>
      <c r="BT51" s="193"/>
      <c r="BU51" s="193"/>
      <c r="BV51" s="193"/>
      <c r="BW51" s="193"/>
      <c r="BX51" s="193"/>
      <c r="BY51" s="193"/>
      <c r="BZ51" s="193"/>
      <c r="CA51" s="193"/>
      <c r="CB51" s="193"/>
      <c r="CC51" s="193"/>
      <c r="CD51" s="193"/>
      <c r="CE51" s="193"/>
      <c r="CF51" s="193"/>
      <c r="CG51" s="193"/>
      <c r="CH51" s="193"/>
    </row>
    <row r="52" spans="53:86">
      <c r="BA52" s="192" t="s">
        <v>580</v>
      </c>
      <c r="BB52" s="193"/>
      <c r="BC52" s="193"/>
      <c r="BD52" s="193"/>
      <c r="BE52" s="193"/>
      <c r="BF52" s="193"/>
      <c r="BG52" s="193"/>
      <c r="BH52" s="193"/>
      <c r="BI52" s="193"/>
      <c r="BJ52" s="193"/>
      <c r="BK52" s="193"/>
      <c r="BL52" s="193"/>
      <c r="BM52" s="333" t="s">
        <v>359</v>
      </c>
      <c r="BN52" s="193"/>
      <c r="BO52" s="193"/>
      <c r="BP52" s="193"/>
      <c r="BQ52" s="193"/>
      <c r="BR52" s="193"/>
      <c r="BS52" s="193"/>
      <c r="BT52" s="193"/>
      <c r="BU52" s="193"/>
      <c r="BV52" s="193"/>
      <c r="BW52" s="193"/>
      <c r="BX52" s="193"/>
      <c r="BY52" s="193"/>
      <c r="BZ52" s="193"/>
      <c r="CA52" s="193"/>
      <c r="CB52" s="193"/>
      <c r="CC52" s="193"/>
      <c r="CD52" s="193"/>
      <c r="CE52" s="193"/>
      <c r="CF52" s="193"/>
      <c r="CG52" s="193"/>
      <c r="CH52" s="193"/>
    </row>
    <row r="53" spans="53:86">
      <c r="BA53" s="192" t="s">
        <v>581</v>
      </c>
      <c r="BB53" s="193"/>
      <c r="BC53" s="193"/>
      <c r="BD53" s="193"/>
      <c r="BE53" s="193"/>
      <c r="BF53" s="193"/>
      <c r="BG53" s="193"/>
      <c r="BH53" s="193"/>
      <c r="BI53" s="193"/>
      <c r="BJ53" s="193"/>
      <c r="BK53" s="193"/>
      <c r="BL53" s="193"/>
      <c r="BM53" s="333" t="s">
        <v>360</v>
      </c>
      <c r="BN53" s="193"/>
      <c r="BO53" s="193"/>
      <c r="BP53" s="193"/>
      <c r="BQ53" s="193"/>
      <c r="BR53" s="193"/>
      <c r="BS53" s="193"/>
      <c r="BT53" s="193"/>
      <c r="BU53" s="193"/>
      <c r="BV53" s="193"/>
      <c r="BW53" s="193"/>
      <c r="BX53" s="193"/>
      <c r="BY53" s="193"/>
      <c r="BZ53" s="193"/>
      <c r="CA53" s="193"/>
      <c r="CB53" s="193"/>
      <c r="CC53" s="193"/>
      <c r="CD53" s="193"/>
      <c r="CE53" s="193"/>
      <c r="CF53" s="193"/>
      <c r="CG53" s="193"/>
      <c r="CH53" s="193"/>
    </row>
    <row r="54" spans="53:86">
      <c r="BA54" s="192" t="s">
        <v>582</v>
      </c>
      <c r="BB54" s="193"/>
      <c r="BC54" s="193"/>
      <c r="BD54" s="193"/>
      <c r="BE54" s="193"/>
      <c r="BF54" s="193"/>
      <c r="BG54" s="193"/>
      <c r="BH54" s="193"/>
      <c r="BI54" s="193"/>
      <c r="BJ54" s="193"/>
      <c r="BK54" s="193"/>
      <c r="BL54" s="193"/>
      <c r="BM54" s="333" t="s">
        <v>361</v>
      </c>
      <c r="BN54" s="193"/>
      <c r="BO54" s="193"/>
      <c r="BP54" s="193"/>
      <c r="BQ54" s="193"/>
      <c r="BR54" s="193"/>
      <c r="BS54" s="193"/>
      <c r="BT54" s="193"/>
      <c r="BU54" s="193"/>
      <c r="BV54" s="193"/>
      <c r="BW54" s="193"/>
      <c r="BX54" s="193"/>
      <c r="BY54" s="193"/>
      <c r="BZ54" s="193"/>
      <c r="CA54" s="193"/>
      <c r="CB54" s="193"/>
      <c r="CC54" s="193"/>
      <c r="CD54" s="193"/>
      <c r="CE54" s="193"/>
      <c r="CF54" s="193"/>
      <c r="CG54" s="193"/>
      <c r="CH54" s="193"/>
    </row>
    <row r="55" spans="53:86">
      <c r="BA55" s="192" t="s">
        <v>39</v>
      </c>
      <c r="BB55" s="193"/>
      <c r="BC55" s="193"/>
      <c r="BD55" s="193"/>
      <c r="BE55" s="193"/>
      <c r="BF55" s="193"/>
      <c r="BG55" s="193"/>
      <c r="BH55" s="193"/>
      <c r="BI55" s="193"/>
      <c r="BJ55" s="193"/>
      <c r="BK55" s="193"/>
      <c r="BL55" s="193"/>
      <c r="BM55" s="333" t="s">
        <v>50</v>
      </c>
      <c r="BN55" s="193"/>
      <c r="BO55" s="193"/>
      <c r="BP55" s="193"/>
      <c r="BQ55" s="193"/>
      <c r="BR55" s="193"/>
      <c r="BS55" s="193"/>
      <c r="BT55" s="193"/>
      <c r="BU55" s="193"/>
      <c r="BV55" s="193"/>
      <c r="BW55" s="193"/>
      <c r="BX55" s="193"/>
      <c r="BY55" s="193"/>
      <c r="BZ55" s="193"/>
      <c r="CA55" s="193"/>
      <c r="CB55" s="193"/>
      <c r="CC55" s="193"/>
      <c r="CD55" s="193"/>
      <c r="CE55" s="193"/>
      <c r="CF55" s="193"/>
      <c r="CG55" s="193"/>
      <c r="CH55" s="193"/>
    </row>
    <row r="56" spans="53:86">
      <c r="BA56" s="192" t="s">
        <v>583</v>
      </c>
      <c r="BB56" s="193"/>
      <c r="BC56" s="193"/>
      <c r="BD56" s="193"/>
      <c r="BE56" s="193"/>
      <c r="BF56" s="193"/>
      <c r="BG56" s="193"/>
      <c r="BH56" s="193"/>
      <c r="BI56" s="193"/>
      <c r="BJ56" s="193"/>
      <c r="BK56" s="193"/>
      <c r="BL56" s="193"/>
      <c r="BM56" s="333" t="s">
        <v>986</v>
      </c>
      <c r="BN56" s="193"/>
      <c r="BO56" s="193"/>
      <c r="BP56" s="193"/>
      <c r="BQ56" s="193"/>
      <c r="BR56" s="193"/>
      <c r="BS56" s="193"/>
      <c r="BT56" s="193"/>
      <c r="BU56" s="193"/>
      <c r="BV56" s="193"/>
      <c r="BW56" s="193"/>
      <c r="BX56" s="193"/>
      <c r="BY56" s="193"/>
      <c r="BZ56" s="193"/>
      <c r="CA56" s="193"/>
      <c r="CB56" s="193"/>
      <c r="CC56" s="193"/>
      <c r="CD56" s="193"/>
      <c r="CE56" s="193"/>
      <c r="CF56" s="193"/>
      <c r="CG56" s="193"/>
      <c r="CH56" s="193"/>
    </row>
    <row r="57" spans="53:86">
      <c r="BA57" s="192" t="s">
        <v>584</v>
      </c>
      <c r="BB57" s="193"/>
      <c r="BC57" s="193"/>
      <c r="BD57" s="193"/>
      <c r="BE57" s="193"/>
      <c r="BF57" s="193"/>
      <c r="BG57" s="193"/>
      <c r="BH57" s="193"/>
      <c r="BI57" s="193"/>
      <c r="BJ57" s="193"/>
      <c r="BK57" s="193"/>
      <c r="BL57" s="193"/>
      <c r="BM57" s="333" t="s">
        <v>362</v>
      </c>
      <c r="BN57" s="193"/>
      <c r="BO57" s="193"/>
      <c r="BP57" s="193"/>
      <c r="BQ57" s="193"/>
      <c r="BR57" s="193"/>
      <c r="BS57" s="193"/>
      <c r="BT57" s="193"/>
      <c r="BU57" s="193"/>
      <c r="BV57" s="193"/>
      <c r="BW57" s="193"/>
      <c r="BX57" s="193"/>
      <c r="BY57" s="193"/>
      <c r="BZ57" s="193"/>
      <c r="CA57" s="193"/>
      <c r="CB57" s="193"/>
      <c r="CC57" s="193"/>
      <c r="CD57" s="193"/>
      <c r="CE57" s="193"/>
      <c r="CF57" s="193"/>
      <c r="CG57" s="193"/>
      <c r="CH57" s="193"/>
    </row>
    <row r="58" spans="53:86">
      <c r="BA58" s="192" t="s">
        <v>585</v>
      </c>
      <c r="BB58" s="193"/>
      <c r="BC58" s="193"/>
      <c r="BD58" s="193"/>
      <c r="BE58" s="193"/>
      <c r="BF58" s="193"/>
      <c r="BG58" s="193"/>
      <c r="BH58" s="193"/>
      <c r="BI58" s="193"/>
      <c r="BJ58" s="193"/>
      <c r="BK58" s="193"/>
      <c r="BL58" s="193"/>
      <c r="BM58" s="333" t="s">
        <v>363</v>
      </c>
      <c r="BN58" s="193"/>
      <c r="BO58" s="193"/>
      <c r="BP58" s="193"/>
      <c r="BQ58" s="193"/>
      <c r="BR58" s="193"/>
      <c r="BS58" s="193"/>
      <c r="BT58" s="193"/>
      <c r="BU58" s="193"/>
      <c r="BV58" s="193"/>
      <c r="BW58" s="193"/>
      <c r="BX58" s="193"/>
      <c r="BY58" s="193"/>
      <c r="BZ58" s="193"/>
      <c r="CA58" s="193"/>
      <c r="CB58" s="193"/>
      <c r="CC58" s="193"/>
      <c r="CD58" s="193"/>
      <c r="CE58" s="193"/>
      <c r="CF58" s="193"/>
      <c r="CG58" s="193"/>
      <c r="CH58" s="193"/>
    </row>
    <row r="59" spans="53:86">
      <c r="BA59" s="192" t="s">
        <v>586</v>
      </c>
      <c r="BB59" s="193"/>
      <c r="BC59" s="193"/>
      <c r="BD59" s="193"/>
      <c r="BE59" s="193"/>
      <c r="BF59" s="193"/>
      <c r="BG59" s="193"/>
      <c r="BH59" s="193"/>
      <c r="BI59" s="193"/>
      <c r="BJ59" s="193"/>
      <c r="BK59" s="193"/>
      <c r="BL59" s="193"/>
      <c r="BM59" s="333" t="s">
        <v>364</v>
      </c>
      <c r="BN59" s="193"/>
      <c r="BO59" s="193"/>
      <c r="BP59" s="193"/>
      <c r="BQ59" s="193"/>
      <c r="BR59" s="193"/>
      <c r="BS59" s="193"/>
      <c r="BT59" s="193"/>
      <c r="BU59" s="193"/>
      <c r="BV59" s="193"/>
      <c r="BW59" s="193"/>
      <c r="BX59" s="193"/>
      <c r="BY59" s="193"/>
      <c r="BZ59" s="193"/>
      <c r="CA59" s="193"/>
      <c r="CB59" s="193"/>
      <c r="CC59" s="193"/>
      <c r="CD59" s="193"/>
      <c r="CE59" s="193"/>
      <c r="CF59" s="193"/>
      <c r="CG59" s="193"/>
      <c r="CH59" s="193"/>
    </row>
    <row r="60" spans="53:86">
      <c r="BA60" s="192" t="s">
        <v>587</v>
      </c>
      <c r="BB60" s="193"/>
      <c r="BC60" s="193"/>
      <c r="BD60" s="193"/>
      <c r="BE60" s="193"/>
      <c r="BF60" s="193"/>
      <c r="BG60" s="193"/>
      <c r="BH60" s="193"/>
      <c r="BI60" s="193"/>
      <c r="BJ60" s="193"/>
      <c r="BK60" s="193"/>
      <c r="BL60" s="193"/>
      <c r="BM60" s="333" t="s">
        <v>365</v>
      </c>
      <c r="BN60" s="193"/>
      <c r="BO60" s="193"/>
      <c r="BP60" s="193"/>
      <c r="BQ60" s="193"/>
      <c r="BR60" s="193"/>
      <c r="BS60" s="193"/>
      <c r="BT60" s="193"/>
      <c r="BU60" s="193"/>
      <c r="BV60" s="193"/>
      <c r="BW60" s="193"/>
      <c r="BX60" s="193"/>
      <c r="BY60" s="193"/>
      <c r="BZ60" s="193"/>
      <c r="CA60" s="193"/>
      <c r="CB60" s="193"/>
      <c r="CC60" s="193"/>
      <c r="CD60" s="193"/>
      <c r="CE60" s="193"/>
      <c r="CF60" s="193"/>
      <c r="CG60" s="193"/>
      <c r="CH60" s="193"/>
    </row>
    <row r="61" spans="53:86">
      <c r="BA61" s="192" t="s">
        <v>588</v>
      </c>
      <c r="BB61" s="193"/>
      <c r="BC61" s="193"/>
      <c r="BD61" s="193"/>
      <c r="BE61" s="193"/>
      <c r="BF61" s="193"/>
      <c r="BG61" s="193"/>
      <c r="BH61" s="193"/>
      <c r="BI61" s="193"/>
      <c r="BJ61" s="193"/>
      <c r="BK61" s="193"/>
      <c r="BL61" s="193"/>
      <c r="BM61" s="333" t="s">
        <v>366</v>
      </c>
      <c r="BN61" s="193"/>
      <c r="BO61" s="193"/>
      <c r="BP61" s="193"/>
      <c r="BQ61" s="193"/>
      <c r="BR61" s="193"/>
      <c r="BS61" s="193"/>
      <c r="BT61" s="193"/>
      <c r="BU61" s="193"/>
      <c r="BV61" s="193"/>
      <c r="BW61" s="193"/>
      <c r="BX61" s="193"/>
      <c r="BY61" s="193"/>
      <c r="BZ61" s="193"/>
      <c r="CA61" s="193"/>
      <c r="CB61" s="193"/>
      <c r="CC61" s="193"/>
      <c r="CD61" s="193"/>
      <c r="CE61" s="193"/>
      <c r="CF61" s="193"/>
      <c r="CG61" s="193"/>
      <c r="CH61" s="193"/>
    </row>
    <row r="62" spans="53:86">
      <c r="BA62" s="192" t="s">
        <v>589</v>
      </c>
      <c r="BB62" s="193"/>
      <c r="BC62" s="193"/>
      <c r="BD62" s="193"/>
      <c r="BE62" s="193"/>
      <c r="BF62" s="193"/>
      <c r="BG62" s="193"/>
      <c r="BH62" s="193"/>
      <c r="BI62" s="193"/>
      <c r="BJ62" s="193"/>
      <c r="BK62" s="193"/>
      <c r="BL62" s="193"/>
      <c r="BM62" s="344" t="s">
        <v>367</v>
      </c>
      <c r="BN62" s="193"/>
      <c r="BO62" s="193"/>
      <c r="BP62" s="193"/>
      <c r="BQ62" s="193"/>
      <c r="BR62" s="193"/>
      <c r="BS62" s="193"/>
      <c r="BT62" s="193"/>
      <c r="BU62" s="193"/>
      <c r="BV62" s="193"/>
      <c r="BW62" s="193"/>
      <c r="BX62" s="193"/>
      <c r="BY62" s="193"/>
      <c r="BZ62" s="193"/>
      <c r="CA62" s="193"/>
      <c r="CB62" s="193"/>
      <c r="CC62" s="193"/>
      <c r="CD62" s="193"/>
      <c r="CE62" s="193"/>
      <c r="CF62" s="193"/>
      <c r="CG62" s="193"/>
      <c r="CH62" s="193"/>
    </row>
    <row r="63" spans="53:86">
      <c r="BA63" s="192" t="s">
        <v>590</v>
      </c>
      <c r="BB63" s="193"/>
      <c r="BC63" s="193"/>
      <c r="BD63" s="193"/>
      <c r="BE63" s="193"/>
      <c r="BF63" s="193"/>
      <c r="BG63" s="193"/>
      <c r="BH63" s="193"/>
      <c r="BI63" s="193"/>
      <c r="BJ63" s="193"/>
      <c r="BK63" s="193"/>
      <c r="BL63" s="193"/>
      <c r="BM63" s="333" t="s">
        <v>368</v>
      </c>
      <c r="BN63" s="193"/>
      <c r="BO63" s="193"/>
      <c r="BP63" s="193"/>
      <c r="BQ63" s="193"/>
      <c r="BR63" s="193"/>
      <c r="BS63" s="193"/>
      <c r="BT63" s="193"/>
      <c r="BU63" s="193"/>
      <c r="BV63" s="193"/>
      <c r="BW63" s="193"/>
      <c r="BX63" s="193"/>
      <c r="BY63" s="193"/>
      <c r="BZ63" s="193"/>
      <c r="CA63" s="193"/>
      <c r="CB63" s="193"/>
      <c r="CC63" s="193"/>
      <c r="CD63" s="193"/>
      <c r="CE63" s="193"/>
      <c r="CF63" s="193"/>
      <c r="CG63" s="193"/>
      <c r="CH63" s="193"/>
    </row>
    <row r="64" spans="53:86">
      <c r="BA64" s="192" t="s">
        <v>591</v>
      </c>
      <c r="BB64" s="193"/>
      <c r="BC64" s="193"/>
      <c r="BD64" s="193"/>
      <c r="BE64" s="193"/>
      <c r="BF64" s="193"/>
      <c r="BG64" s="193"/>
      <c r="BH64" s="193"/>
      <c r="BI64" s="193"/>
      <c r="BJ64" s="193"/>
      <c r="BK64" s="193"/>
      <c r="BL64" s="193"/>
      <c r="BM64" s="333" t="s">
        <v>369</v>
      </c>
      <c r="BN64" s="193"/>
      <c r="BO64" s="193"/>
      <c r="BP64" s="193"/>
      <c r="BQ64" s="193"/>
      <c r="BR64" s="193"/>
      <c r="BS64" s="193"/>
      <c r="BT64" s="193"/>
      <c r="BU64" s="193"/>
      <c r="BV64" s="193"/>
      <c r="BW64" s="193"/>
      <c r="BX64" s="193"/>
      <c r="BY64" s="193"/>
      <c r="BZ64" s="193"/>
      <c r="CA64" s="193"/>
      <c r="CB64" s="193"/>
      <c r="CC64" s="193"/>
      <c r="CD64" s="193"/>
      <c r="CE64" s="193"/>
      <c r="CF64" s="193"/>
      <c r="CG64" s="193"/>
      <c r="CH64" s="193"/>
    </row>
    <row r="65" spans="53:86">
      <c r="BA65" s="192" t="s">
        <v>592</v>
      </c>
      <c r="BB65" s="193"/>
      <c r="BC65" s="193"/>
      <c r="BD65" s="193"/>
      <c r="BE65" s="193"/>
      <c r="BF65" s="193"/>
      <c r="BG65" s="193"/>
      <c r="BH65" s="193"/>
      <c r="BI65" s="193"/>
      <c r="BJ65" s="193"/>
      <c r="BK65" s="193"/>
      <c r="BL65" s="193"/>
      <c r="BM65" s="333" t="s">
        <v>370</v>
      </c>
      <c r="BN65" s="193"/>
      <c r="BO65" s="193"/>
      <c r="BP65" s="193"/>
      <c r="BQ65" s="193"/>
      <c r="BR65" s="193"/>
      <c r="BS65" s="193"/>
      <c r="BT65" s="193"/>
      <c r="BU65" s="193"/>
      <c r="BV65" s="193"/>
      <c r="BW65" s="193"/>
      <c r="BX65" s="193"/>
      <c r="BY65" s="193"/>
      <c r="BZ65" s="193"/>
      <c r="CA65" s="193"/>
      <c r="CB65" s="193"/>
      <c r="CC65" s="193"/>
      <c r="CD65" s="193"/>
      <c r="CE65" s="193"/>
      <c r="CF65" s="193"/>
      <c r="CG65" s="193"/>
      <c r="CH65" s="193"/>
    </row>
    <row r="66" spans="53:86">
      <c r="BA66" s="192" t="s">
        <v>593</v>
      </c>
      <c r="BB66" s="193"/>
      <c r="BC66" s="193"/>
      <c r="BD66" s="193"/>
      <c r="BE66" s="193"/>
      <c r="BF66" s="193"/>
      <c r="BG66" s="193"/>
      <c r="BH66" s="193"/>
      <c r="BI66" s="193"/>
      <c r="BJ66" s="193"/>
      <c r="BK66" s="193"/>
      <c r="BL66" s="193"/>
      <c r="BM66" s="333" t="s">
        <v>371</v>
      </c>
      <c r="BN66" s="193"/>
      <c r="BO66" s="193"/>
      <c r="BP66" s="193"/>
      <c r="BQ66" s="193"/>
      <c r="BR66" s="193"/>
      <c r="BS66" s="193"/>
      <c r="BT66" s="193"/>
      <c r="BU66" s="193"/>
      <c r="BV66" s="193"/>
      <c r="BW66" s="193"/>
      <c r="BX66" s="193"/>
      <c r="BY66" s="193"/>
      <c r="BZ66" s="193"/>
      <c r="CA66" s="193"/>
      <c r="CB66" s="193"/>
      <c r="CC66" s="193"/>
      <c r="CD66" s="193"/>
      <c r="CE66" s="193"/>
      <c r="CF66" s="193"/>
      <c r="CG66" s="193"/>
      <c r="CH66" s="193"/>
    </row>
    <row r="67" spans="53:86">
      <c r="BA67" s="192" t="s">
        <v>594</v>
      </c>
      <c r="BB67" s="193"/>
      <c r="BC67" s="193"/>
      <c r="BD67" s="193"/>
      <c r="BE67" s="193"/>
      <c r="BF67" s="193"/>
      <c r="BG67" s="193"/>
      <c r="BH67" s="193"/>
      <c r="BI67" s="193"/>
      <c r="BJ67" s="193"/>
      <c r="BK67" s="193"/>
      <c r="BL67" s="193"/>
      <c r="BM67" s="333" t="s">
        <v>372</v>
      </c>
      <c r="BN67" s="193"/>
      <c r="BO67" s="193"/>
      <c r="BP67" s="193"/>
      <c r="BQ67" s="193"/>
      <c r="BR67" s="193"/>
      <c r="BS67" s="193"/>
      <c r="BT67" s="193"/>
      <c r="BU67" s="193"/>
      <c r="BV67" s="193"/>
      <c r="BW67" s="193"/>
      <c r="BX67" s="193"/>
      <c r="BY67" s="193"/>
      <c r="BZ67" s="193"/>
      <c r="CA67" s="193"/>
      <c r="CB67" s="193"/>
      <c r="CC67" s="193"/>
      <c r="CD67" s="193"/>
      <c r="CE67" s="193"/>
      <c r="CF67" s="193"/>
      <c r="CG67" s="193"/>
      <c r="CH67" s="193"/>
    </row>
    <row r="68" spans="53:86">
      <c r="BA68" s="192" t="s">
        <v>595</v>
      </c>
      <c r="BB68" s="193"/>
      <c r="BC68" s="193"/>
      <c r="BD68" s="193"/>
      <c r="BE68" s="193"/>
      <c r="BF68" s="193"/>
      <c r="BG68" s="193"/>
      <c r="BH68" s="193"/>
      <c r="BI68" s="193"/>
      <c r="BJ68" s="193"/>
      <c r="BK68" s="193"/>
      <c r="BL68" s="193"/>
      <c r="BM68" s="333" t="s">
        <v>987</v>
      </c>
      <c r="BN68" s="193"/>
      <c r="BO68" s="193"/>
      <c r="BP68" s="193"/>
      <c r="BQ68" s="193"/>
      <c r="BR68" s="193"/>
      <c r="BS68" s="193"/>
      <c r="BT68" s="193"/>
      <c r="BU68" s="193"/>
      <c r="BV68" s="193"/>
      <c r="BW68" s="193"/>
      <c r="BX68" s="193"/>
      <c r="BY68" s="193"/>
      <c r="BZ68" s="193"/>
      <c r="CA68" s="193"/>
      <c r="CB68" s="193"/>
      <c r="CC68" s="193"/>
      <c r="CD68" s="193"/>
      <c r="CE68" s="193"/>
      <c r="CF68" s="193"/>
      <c r="CG68" s="193"/>
      <c r="CH68" s="193"/>
    </row>
    <row r="69" spans="53:86">
      <c r="BA69" s="192" t="s">
        <v>596</v>
      </c>
      <c r="BB69" s="193"/>
      <c r="BC69" s="193"/>
      <c r="BD69" s="193"/>
      <c r="BE69" s="193"/>
      <c r="BF69" s="193"/>
      <c r="BG69" s="193"/>
      <c r="BH69" s="193"/>
      <c r="BI69" s="193"/>
      <c r="BJ69" s="193"/>
      <c r="BK69" s="193"/>
      <c r="BL69" s="193"/>
      <c r="BM69" s="333" t="s">
        <v>373</v>
      </c>
      <c r="BN69" s="193"/>
      <c r="BO69" s="193"/>
      <c r="BP69" s="193"/>
      <c r="BQ69" s="193"/>
      <c r="BR69" s="193"/>
      <c r="BS69" s="193"/>
      <c r="BT69" s="193"/>
      <c r="BU69" s="193"/>
      <c r="BV69" s="193"/>
      <c r="BW69" s="193"/>
      <c r="BX69" s="193"/>
      <c r="BY69" s="193"/>
      <c r="BZ69" s="193"/>
      <c r="CA69" s="193"/>
      <c r="CB69" s="193"/>
      <c r="CC69" s="193"/>
      <c r="CD69" s="193"/>
      <c r="CE69" s="193"/>
      <c r="CF69" s="193"/>
      <c r="CG69" s="193"/>
      <c r="CH69" s="193"/>
    </row>
    <row r="70" spans="53:86" ht="15">
      <c r="BA70" s="60" t="s">
        <v>597</v>
      </c>
      <c r="BB70" s="193"/>
      <c r="BC70" s="193"/>
      <c r="BD70" s="193"/>
      <c r="BE70" s="193"/>
      <c r="BF70" s="193"/>
      <c r="BG70" s="193"/>
      <c r="BH70" s="193"/>
      <c r="BI70" s="193"/>
      <c r="BJ70" s="193"/>
      <c r="BK70" s="193"/>
      <c r="BL70" s="193"/>
      <c r="BM70" s="333" t="s">
        <v>46</v>
      </c>
      <c r="BN70" s="193"/>
      <c r="BO70" s="193"/>
      <c r="BP70" s="193"/>
      <c r="BQ70" s="193"/>
      <c r="BR70" s="193"/>
      <c r="BS70" s="193"/>
      <c r="BT70" s="193"/>
      <c r="BU70" s="193"/>
      <c r="BV70" s="193"/>
      <c r="BW70" s="193"/>
      <c r="BX70" s="193"/>
      <c r="BY70" s="193"/>
      <c r="BZ70" s="193"/>
      <c r="CA70" s="193"/>
      <c r="CB70" s="193"/>
      <c r="CC70" s="193"/>
      <c r="CD70" s="193"/>
      <c r="CE70" s="193"/>
      <c r="CF70" s="193"/>
      <c r="CG70" s="193"/>
      <c r="CH70" s="193"/>
    </row>
    <row r="71" spans="53:86">
      <c r="BA71" s="192" t="s">
        <v>621</v>
      </c>
      <c r="BB71" s="193"/>
      <c r="BC71" s="193"/>
      <c r="BD71" s="193"/>
      <c r="BE71" s="193"/>
      <c r="BF71" s="193"/>
      <c r="BG71" s="193"/>
      <c r="BH71" s="193"/>
      <c r="BI71" s="193"/>
      <c r="BJ71" s="193"/>
      <c r="BK71" s="193"/>
      <c r="BL71" s="193"/>
      <c r="BM71" s="333" t="s">
        <v>374</v>
      </c>
      <c r="BN71" s="193"/>
      <c r="BO71" s="193"/>
      <c r="BP71" s="193"/>
      <c r="BQ71" s="193"/>
      <c r="BR71" s="193"/>
      <c r="BS71" s="193"/>
      <c r="BT71" s="193"/>
      <c r="BU71" s="193"/>
      <c r="BV71" s="193"/>
      <c r="BW71" s="193"/>
      <c r="BX71" s="193"/>
      <c r="BY71" s="193"/>
      <c r="BZ71" s="193"/>
      <c r="CA71" s="193"/>
      <c r="CB71" s="193"/>
      <c r="CC71" s="193"/>
      <c r="CD71" s="193"/>
      <c r="CE71" s="193"/>
      <c r="CF71" s="193"/>
      <c r="CG71" s="193"/>
      <c r="CH71" s="193"/>
    </row>
    <row r="72" spans="53:86">
      <c r="BA72" s="192" t="s">
        <v>622</v>
      </c>
      <c r="BB72" s="193"/>
      <c r="BC72" s="193"/>
      <c r="BD72" s="193"/>
      <c r="BE72" s="193"/>
      <c r="BF72" s="193"/>
      <c r="BG72" s="193"/>
      <c r="BH72" s="193"/>
      <c r="BI72" s="193"/>
      <c r="BJ72" s="193"/>
      <c r="BK72" s="193"/>
      <c r="BL72" s="193"/>
      <c r="BM72" s="333" t="s">
        <v>375</v>
      </c>
      <c r="BN72" s="193"/>
      <c r="BO72" s="193"/>
      <c r="BP72" s="193"/>
      <c r="BQ72" s="193"/>
      <c r="BR72" s="193"/>
      <c r="BS72" s="193"/>
      <c r="BT72" s="193"/>
      <c r="BU72" s="193"/>
      <c r="BV72" s="193"/>
      <c r="BW72" s="193"/>
      <c r="BX72" s="193"/>
      <c r="BY72" s="193"/>
      <c r="BZ72" s="193"/>
      <c r="CA72" s="193"/>
      <c r="CB72" s="193"/>
      <c r="CC72" s="193"/>
      <c r="CD72" s="193"/>
      <c r="CE72" s="193"/>
      <c r="CF72" s="193"/>
      <c r="CG72" s="193"/>
      <c r="CH72" s="193"/>
    </row>
    <row r="73" spans="53:86">
      <c r="BA73" s="192" t="s">
        <v>623</v>
      </c>
      <c r="BB73" s="193"/>
      <c r="BC73" s="193"/>
      <c r="BD73" s="193"/>
      <c r="BE73" s="193"/>
      <c r="BF73" s="193"/>
      <c r="BG73" s="193"/>
      <c r="BH73" s="193"/>
      <c r="BI73" s="193"/>
      <c r="BJ73" s="193"/>
      <c r="BK73" s="193"/>
      <c r="BL73" s="193"/>
      <c r="BM73" s="333" t="s">
        <v>376</v>
      </c>
      <c r="BN73" s="193"/>
      <c r="BO73" s="193"/>
      <c r="BP73" s="193"/>
      <c r="BQ73" s="193"/>
      <c r="BR73" s="193"/>
      <c r="BS73" s="193"/>
      <c r="BT73" s="193"/>
      <c r="BU73" s="193"/>
      <c r="BV73" s="193"/>
      <c r="BW73" s="193"/>
      <c r="BX73" s="193"/>
      <c r="BY73" s="193"/>
      <c r="BZ73" s="193"/>
      <c r="CA73" s="193"/>
      <c r="CB73" s="193"/>
      <c r="CC73" s="193"/>
      <c r="CD73" s="193"/>
      <c r="CE73" s="193"/>
      <c r="CF73" s="193"/>
      <c r="CG73" s="193"/>
      <c r="CH73" s="193"/>
    </row>
    <row r="74" spans="53:86" ht="15">
      <c r="BA74" s="60" t="s">
        <v>598</v>
      </c>
      <c r="BB74" s="193"/>
      <c r="BC74" s="193"/>
      <c r="BD74" s="193"/>
      <c r="BE74" s="193"/>
      <c r="BF74" s="193"/>
      <c r="BG74" s="193"/>
      <c r="BH74" s="193"/>
      <c r="BI74" s="193"/>
      <c r="BJ74" s="193"/>
      <c r="BK74" s="193"/>
      <c r="BL74" s="193"/>
      <c r="BM74" s="333" t="s">
        <v>377</v>
      </c>
      <c r="BN74" s="193"/>
      <c r="BO74" s="193"/>
      <c r="BP74" s="193"/>
      <c r="BQ74" s="193"/>
      <c r="BR74" s="193"/>
      <c r="BS74" s="193"/>
      <c r="BT74" s="193"/>
      <c r="BU74" s="193"/>
      <c r="BV74" s="193"/>
      <c r="BW74" s="193"/>
      <c r="BX74" s="193"/>
      <c r="BY74" s="193"/>
      <c r="BZ74" s="193"/>
      <c r="CA74" s="193"/>
      <c r="CB74" s="193"/>
      <c r="CC74" s="193"/>
      <c r="CD74" s="193"/>
      <c r="CE74" s="193"/>
      <c r="CF74" s="193"/>
      <c r="CG74" s="193"/>
      <c r="CH74" s="193"/>
    </row>
    <row r="75" spans="53:86">
      <c r="BA75" s="192" t="s">
        <v>599</v>
      </c>
      <c r="BB75" s="193"/>
      <c r="BC75" s="193"/>
      <c r="BD75" s="193"/>
      <c r="BE75" s="193"/>
      <c r="BF75" s="193"/>
      <c r="BG75" s="193"/>
      <c r="BH75" s="193"/>
      <c r="BI75" s="193"/>
      <c r="BJ75" s="193"/>
      <c r="BK75" s="193"/>
      <c r="BL75" s="193"/>
      <c r="BM75" s="333" t="s">
        <v>378</v>
      </c>
      <c r="BN75" s="193"/>
      <c r="BO75" s="193"/>
      <c r="BP75" s="193"/>
      <c r="BQ75" s="193"/>
      <c r="BR75" s="193"/>
      <c r="BS75" s="193"/>
      <c r="BT75" s="193"/>
      <c r="BU75" s="193"/>
      <c r="BV75" s="193"/>
      <c r="BW75" s="193"/>
      <c r="BX75" s="193"/>
      <c r="BY75" s="193"/>
      <c r="BZ75" s="193"/>
      <c r="CA75" s="193"/>
      <c r="CB75" s="193"/>
      <c r="CC75" s="193"/>
      <c r="CD75" s="193"/>
      <c r="CE75" s="193"/>
      <c r="CF75" s="193"/>
      <c r="CG75" s="193"/>
      <c r="CH75" s="193"/>
    </row>
    <row r="76" spans="53:86" ht="15">
      <c r="BA76" s="60" t="s">
        <v>600</v>
      </c>
      <c r="BB76" s="193"/>
      <c r="BC76" s="193"/>
      <c r="BD76" s="193"/>
      <c r="BE76" s="193"/>
      <c r="BF76" s="193"/>
      <c r="BG76" s="193"/>
      <c r="BH76" s="193"/>
      <c r="BI76" s="193"/>
      <c r="BJ76" s="193"/>
      <c r="BK76" s="193"/>
      <c r="BL76" s="193"/>
      <c r="BM76" s="333" t="s">
        <v>379</v>
      </c>
      <c r="BN76" s="193"/>
      <c r="BO76" s="193"/>
      <c r="BP76" s="193"/>
      <c r="BQ76" s="193"/>
      <c r="BR76" s="193"/>
      <c r="BS76" s="193"/>
      <c r="BT76" s="193"/>
      <c r="BU76" s="193"/>
      <c r="BV76" s="193"/>
      <c r="BW76" s="193"/>
      <c r="BX76" s="193"/>
      <c r="BY76" s="193"/>
      <c r="BZ76" s="193"/>
      <c r="CA76" s="193"/>
      <c r="CB76" s="193"/>
      <c r="CC76" s="193"/>
      <c r="CD76" s="193"/>
      <c r="CE76" s="193"/>
      <c r="CF76" s="193"/>
      <c r="CG76" s="193"/>
      <c r="CH76" s="193"/>
    </row>
    <row r="77" spans="53:86">
      <c r="BA77" s="192" t="s">
        <v>601</v>
      </c>
      <c r="BB77" s="193"/>
      <c r="BC77" s="193"/>
      <c r="BD77" s="193"/>
      <c r="BE77" s="193"/>
      <c r="BF77" s="193"/>
      <c r="BG77" s="193"/>
      <c r="BH77" s="193"/>
      <c r="BI77" s="193"/>
      <c r="BJ77" s="193"/>
      <c r="BK77" s="193"/>
      <c r="BL77" s="193"/>
      <c r="BM77" s="333" t="s">
        <v>988</v>
      </c>
      <c r="BN77" s="193"/>
      <c r="BO77" s="193"/>
      <c r="BP77" s="193"/>
      <c r="BQ77" s="193"/>
      <c r="BR77" s="193"/>
      <c r="BS77" s="193"/>
      <c r="BT77" s="193"/>
      <c r="BU77" s="193"/>
      <c r="BV77" s="193"/>
      <c r="BW77" s="193"/>
      <c r="BX77" s="193"/>
      <c r="BY77" s="193"/>
      <c r="BZ77" s="193"/>
      <c r="CA77" s="193"/>
      <c r="CB77" s="193"/>
      <c r="CC77" s="193"/>
      <c r="CD77" s="193"/>
      <c r="CE77" s="193"/>
      <c r="CF77" s="193"/>
      <c r="CG77" s="193"/>
      <c r="CH77" s="193"/>
    </row>
    <row r="78" spans="53:86">
      <c r="BA78" s="192" t="s">
        <v>602</v>
      </c>
      <c r="BB78" s="193"/>
      <c r="BC78" s="193"/>
      <c r="BD78" s="193"/>
      <c r="BE78" s="193"/>
      <c r="BF78" s="193"/>
      <c r="BG78" s="193"/>
      <c r="BH78" s="193"/>
      <c r="BI78" s="193"/>
      <c r="BJ78" s="193"/>
      <c r="BK78" s="193"/>
      <c r="BL78" s="193"/>
      <c r="BM78" s="333" t="s">
        <v>40</v>
      </c>
      <c r="BN78" s="193"/>
      <c r="BO78" s="193"/>
      <c r="BP78" s="193"/>
      <c r="BQ78" s="193"/>
      <c r="BR78" s="193"/>
      <c r="BS78" s="193"/>
      <c r="BT78" s="193"/>
      <c r="BU78" s="193"/>
      <c r="BV78" s="193"/>
      <c r="BW78" s="193"/>
      <c r="BX78" s="193"/>
      <c r="BY78" s="193"/>
      <c r="BZ78" s="193"/>
      <c r="CA78" s="193"/>
      <c r="CB78" s="193"/>
      <c r="CC78" s="193"/>
      <c r="CD78" s="193"/>
      <c r="CE78" s="193"/>
      <c r="CF78" s="193"/>
      <c r="CG78" s="193"/>
      <c r="CH78" s="193"/>
    </row>
    <row r="79" spans="53:86">
      <c r="BA79" s="192" t="s">
        <v>603</v>
      </c>
      <c r="BB79" s="193"/>
      <c r="BC79" s="193"/>
      <c r="BD79" s="193"/>
      <c r="BE79" s="193"/>
      <c r="BF79" s="193"/>
      <c r="BG79" s="193"/>
      <c r="BH79" s="193"/>
      <c r="BI79" s="193"/>
      <c r="BJ79" s="193"/>
      <c r="BK79" s="193"/>
      <c r="BL79" s="193"/>
      <c r="BM79" s="333" t="s">
        <v>380</v>
      </c>
      <c r="BN79" s="193"/>
      <c r="BO79" s="193"/>
      <c r="BP79" s="193"/>
      <c r="BQ79" s="193"/>
      <c r="BR79" s="193"/>
      <c r="BS79" s="193"/>
      <c r="BT79" s="193"/>
      <c r="BU79" s="193"/>
      <c r="BV79" s="193"/>
      <c r="BW79" s="193"/>
      <c r="BX79" s="193"/>
      <c r="BY79" s="193"/>
      <c r="BZ79" s="193"/>
      <c r="CA79" s="193"/>
      <c r="CB79" s="193"/>
      <c r="CC79" s="193"/>
      <c r="CD79" s="193"/>
      <c r="CE79" s="193"/>
      <c r="CF79" s="193"/>
      <c r="CG79" s="193"/>
      <c r="CH79" s="193"/>
    </row>
    <row r="80" spans="53:86">
      <c r="BA80" s="192" t="s">
        <v>604</v>
      </c>
      <c r="BB80" s="193"/>
      <c r="BC80" s="193"/>
      <c r="BD80" s="193"/>
      <c r="BE80" s="193"/>
      <c r="BF80" s="193"/>
      <c r="BG80" s="193"/>
      <c r="BH80" s="193"/>
      <c r="BI80" s="193"/>
      <c r="BJ80" s="193"/>
      <c r="BK80" s="193"/>
      <c r="BL80" s="193"/>
      <c r="BM80" s="333" t="s">
        <v>381</v>
      </c>
      <c r="BN80" s="193"/>
      <c r="BO80" s="193"/>
      <c r="BP80" s="193"/>
      <c r="BQ80" s="193"/>
      <c r="BR80" s="193"/>
      <c r="BS80" s="193"/>
      <c r="BT80" s="193"/>
      <c r="BU80" s="193"/>
      <c r="BV80" s="193"/>
      <c r="BW80" s="193"/>
      <c r="BX80" s="193"/>
      <c r="BY80" s="193"/>
      <c r="BZ80" s="193"/>
      <c r="CA80" s="193"/>
      <c r="CB80" s="193"/>
      <c r="CC80" s="193"/>
      <c r="CD80" s="193"/>
      <c r="CE80" s="193"/>
      <c r="CF80" s="193"/>
      <c r="CG80" s="193"/>
      <c r="CH80" s="193"/>
    </row>
    <row r="81" spans="53:86" ht="15">
      <c r="BA81" s="60" t="s">
        <v>605</v>
      </c>
      <c r="BB81" s="193"/>
      <c r="BC81" s="193"/>
      <c r="BD81" s="193"/>
      <c r="BE81" s="193"/>
      <c r="BF81" s="193"/>
      <c r="BG81" s="193"/>
      <c r="BH81" s="193"/>
      <c r="BI81" s="193"/>
      <c r="BJ81" s="193"/>
      <c r="BK81" s="193"/>
      <c r="BL81" s="193"/>
      <c r="BM81" s="333" t="s">
        <v>382</v>
      </c>
      <c r="BN81" s="193"/>
      <c r="BO81" s="193"/>
      <c r="BP81" s="193"/>
      <c r="BQ81" s="193"/>
      <c r="BR81" s="193"/>
      <c r="BS81" s="193"/>
      <c r="BT81" s="193"/>
      <c r="BU81" s="193"/>
      <c r="BV81" s="193"/>
      <c r="BW81" s="193"/>
      <c r="BX81" s="193"/>
      <c r="BY81" s="193"/>
      <c r="BZ81" s="193"/>
      <c r="CA81" s="193"/>
      <c r="CB81" s="193"/>
      <c r="CC81" s="193"/>
      <c r="CD81" s="193"/>
      <c r="CE81" s="193"/>
      <c r="CF81" s="193"/>
      <c r="CG81" s="193"/>
      <c r="CH81" s="193"/>
    </row>
    <row r="82" spans="53:86">
      <c r="BA82" s="192" t="s">
        <v>606</v>
      </c>
      <c r="BB82" s="193"/>
      <c r="BC82" s="193"/>
      <c r="BD82" s="193"/>
      <c r="BE82" s="193"/>
      <c r="BF82" s="193"/>
      <c r="BG82" s="193"/>
      <c r="BH82" s="193"/>
      <c r="BI82" s="193"/>
      <c r="BJ82" s="193"/>
      <c r="BK82" s="193"/>
      <c r="BL82" s="193"/>
      <c r="BM82" s="333" t="s">
        <v>383</v>
      </c>
      <c r="BN82" s="193"/>
      <c r="BO82" s="193"/>
      <c r="BP82" s="193"/>
      <c r="BQ82" s="193"/>
      <c r="BR82" s="193"/>
      <c r="BS82" s="193"/>
      <c r="BT82" s="193"/>
      <c r="BU82" s="193"/>
      <c r="BV82" s="193"/>
      <c r="BW82" s="193"/>
      <c r="BX82" s="193"/>
      <c r="BY82" s="193"/>
      <c r="BZ82" s="193"/>
      <c r="CA82" s="193"/>
      <c r="CB82" s="193"/>
      <c r="CC82" s="193"/>
      <c r="CD82" s="193"/>
      <c r="CE82" s="193"/>
      <c r="CF82" s="193"/>
      <c r="CG82" s="193"/>
      <c r="CH82" s="193"/>
    </row>
    <row r="83" spans="53:86">
      <c r="BA83" s="192" t="s">
        <v>607</v>
      </c>
      <c r="BB83" s="193"/>
      <c r="BC83" s="193"/>
      <c r="BD83" s="193"/>
      <c r="BE83" s="193"/>
      <c r="BF83" s="193"/>
      <c r="BG83" s="193"/>
      <c r="BH83" s="193"/>
      <c r="BI83" s="193"/>
      <c r="BJ83" s="193"/>
      <c r="BK83" s="193"/>
      <c r="BL83" s="193"/>
      <c r="BM83" s="333" t="s">
        <v>384</v>
      </c>
      <c r="BN83" s="193"/>
      <c r="BO83" s="193"/>
      <c r="BP83" s="193"/>
      <c r="BQ83" s="193"/>
      <c r="BR83" s="193"/>
      <c r="BS83" s="193"/>
      <c r="BT83" s="193"/>
      <c r="BU83" s="193"/>
      <c r="BV83" s="193"/>
      <c r="BW83" s="193"/>
      <c r="BX83" s="193"/>
      <c r="BY83" s="193"/>
      <c r="BZ83" s="193"/>
      <c r="CA83" s="193"/>
      <c r="CB83" s="193"/>
      <c r="CC83" s="193"/>
      <c r="CD83" s="193"/>
      <c r="CE83" s="193"/>
      <c r="CF83" s="193"/>
      <c r="CG83" s="193"/>
      <c r="CH83" s="193"/>
    </row>
    <row r="84" spans="53:86">
      <c r="BA84" s="192" t="s">
        <v>608</v>
      </c>
      <c r="BB84" s="193"/>
      <c r="BC84" s="193"/>
      <c r="BD84" s="193"/>
      <c r="BE84" s="193"/>
      <c r="BF84" s="193"/>
      <c r="BG84" s="193"/>
      <c r="BH84" s="193"/>
      <c r="BI84" s="193"/>
      <c r="BJ84" s="193"/>
      <c r="BK84" s="193"/>
      <c r="BL84" s="193"/>
      <c r="BM84" s="333" t="s">
        <v>385</v>
      </c>
      <c r="BN84" s="193"/>
      <c r="BO84" s="193"/>
      <c r="BP84" s="193"/>
      <c r="BQ84" s="193"/>
      <c r="BR84" s="193"/>
      <c r="BS84" s="193"/>
      <c r="BT84" s="193"/>
      <c r="BU84" s="193"/>
      <c r="BV84" s="193"/>
      <c r="BW84" s="193"/>
      <c r="BX84" s="193"/>
      <c r="BY84" s="193"/>
      <c r="BZ84" s="193"/>
      <c r="CA84" s="193"/>
      <c r="CB84" s="193"/>
      <c r="CC84" s="193"/>
      <c r="CD84" s="193"/>
      <c r="CE84" s="193"/>
      <c r="CF84" s="193"/>
      <c r="CG84" s="193"/>
      <c r="CH84" s="193"/>
    </row>
    <row r="85" spans="53:86">
      <c r="BA85" s="192" t="s">
        <v>609</v>
      </c>
      <c r="BB85" s="193"/>
      <c r="BC85" s="193"/>
      <c r="BD85" s="193"/>
      <c r="BE85" s="193"/>
      <c r="BF85" s="193"/>
      <c r="BG85" s="193"/>
      <c r="BH85" s="193"/>
      <c r="BI85" s="193"/>
      <c r="BJ85" s="193"/>
      <c r="BK85" s="193"/>
      <c r="BL85" s="193"/>
      <c r="BM85" s="333" t="s">
        <v>386</v>
      </c>
      <c r="BN85" s="193"/>
      <c r="BO85" s="193"/>
      <c r="BP85" s="193"/>
      <c r="BQ85" s="193"/>
      <c r="BR85" s="193"/>
      <c r="BS85" s="193"/>
      <c r="BT85" s="193"/>
      <c r="BU85" s="193"/>
      <c r="BV85" s="193"/>
      <c r="BW85" s="193"/>
      <c r="BX85" s="193"/>
      <c r="BY85" s="193"/>
      <c r="BZ85" s="193"/>
      <c r="CA85" s="193"/>
      <c r="CB85" s="193"/>
      <c r="CC85" s="193"/>
      <c r="CD85" s="193"/>
      <c r="CE85" s="193"/>
      <c r="CF85" s="193"/>
      <c r="CG85" s="193"/>
      <c r="CH85" s="193"/>
    </row>
    <row r="86" spans="53:86">
      <c r="BA86" s="192" t="s">
        <v>610</v>
      </c>
      <c r="BB86" s="193"/>
      <c r="BC86" s="193"/>
      <c r="BD86" s="193"/>
      <c r="BE86" s="193"/>
      <c r="BF86" s="193"/>
      <c r="BG86" s="193"/>
      <c r="BH86" s="193"/>
      <c r="BI86" s="193"/>
      <c r="BJ86" s="193"/>
      <c r="BK86" s="193"/>
      <c r="BL86" s="193"/>
      <c r="BM86" s="333" t="s">
        <v>41</v>
      </c>
      <c r="BN86" s="193"/>
      <c r="BO86" s="193"/>
      <c r="BP86" s="193"/>
      <c r="BQ86" s="193"/>
      <c r="BR86" s="193"/>
      <c r="BS86" s="193"/>
      <c r="BT86" s="193"/>
      <c r="BU86" s="193"/>
      <c r="BV86" s="193"/>
      <c r="BW86" s="193"/>
      <c r="BX86" s="193"/>
      <c r="BY86" s="193"/>
      <c r="BZ86" s="193"/>
      <c r="CA86" s="193"/>
      <c r="CB86" s="193"/>
      <c r="CC86" s="193"/>
      <c r="CD86" s="193"/>
      <c r="CE86" s="193"/>
      <c r="CF86" s="193"/>
      <c r="CG86" s="193"/>
      <c r="CH86" s="193"/>
    </row>
    <row r="87" spans="53:86">
      <c r="BA87" s="192" t="s">
        <v>611</v>
      </c>
      <c r="BB87" s="193"/>
      <c r="BC87" s="193"/>
      <c r="BD87" s="193"/>
      <c r="BE87" s="193"/>
      <c r="BF87" s="193"/>
      <c r="BG87" s="193"/>
      <c r="BH87" s="193"/>
      <c r="BI87" s="193"/>
      <c r="BJ87" s="193"/>
      <c r="BK87" s="193"/>
      <c r="BL87" s="193"/>
      <c r="BM87" s="333" t="s">
        <v>387</v>
      </c>
      <c r="BN87" s="193"/>
      <c r="BO87" s="193"/>
      <c r="BP87" s="193"/>
      <c r="BQ87" s="193"/>
      <c r="BR87" s="193"/>
      <c r="BS87" s="193"/>
      <c r="BT87" s="193"/>
      <c r="BU87" s="193"/>
      <c r="BV87" s="193"/>
      <c r="BW87" s="193"/>
      <c r="BX87" s="193"/>
      <c r="BY87" s="193"/>
      <c r="BZ87" s="193"/>
      <c r="CA87" s="193"/>
      <c r="CB87" s="193"/>
      <c r="CC87" s="193"/>
      <c r="CD87" s="193"/>
      <c r="CE87" s="193"/>
      <c r="CF87" s="193"/>
      <c r="CG87" s="193"/>
      <c r="CH87" s="193"/>
    </row>
    <row r="88" spans="53:86" ht="15">
      <c r="BA88" s="60" t="s">
        <v>612</v>
      </c>
      <c r="BB88" s="193"/>
      <c r="BC88" s="193"/>
      <c r="BD88" s="193"/>
      <c r="BE88" s="193"/>
      <c r="BF88" s="193"/>
      <c r="BG88" s="193"/>
      <c r="BH88" s="193"/>
      <c r="BI88" s="193"/>
      <c r="BJ88" s="193"/>
      <c r="BK88" s="193"/>
      <c r="BL88" s="193"/>
      <c r="BM88" s="333" t="s">
        <v>388</v>
      </c>
      <c r="BN88" s="193"/>
      <c r="BO88" s="193"/>
      <c r="BP88" s="193"/>
      <c r="BQ88" s="193"/>
      <c r="BR88" s="193"/>
      <c r="BS88" s="193"/>
      <c r="BT88" s="193"/>
      <c r="BU88" s="193"/>
      <c r="BV88" s="193"/>
      <c r="BW88" s="193"/>
      <c r="BX88" s="193"/>
      <c r="BY88" s="193"/>
      <c r="BZ88" s="193"/>
      <c r="CA88" s="193"/>
      <c r="CB88" s="193"/>
      <c r="CC88" s="193"/>
      <c r="CD88" s="193"/>
      <c r="CE88" s="193"/>
      <c r="CF88" s="193"/>
      <c r="CG88" s="193"/>
      <c r="CH88" s="193"/>
    </row>
    <row r="89" spans="53:86">
      <c r="BA89" s="192" t="s">
        <v>613</v>
      </c>
      <c r="BB89" s="193"/>
      <c r="BC89" s="193"/>
      <c r="BD89" s="193"/>
      <c r="BE89" s="193"/>
      <c r="BF89" s="193"/>
      <c r="BG89" s="193"/>
      <c r="BH89" s="193"/>
      <c r="BI89" s="193"/>
      <c r="BJ89" s="193"/>
      <c r="BK89" s="193"/>
      <c r="BL89" s="193"/>
      <c r="BM89" s="333" t="s">
        <v>389</v>
      </c>
      <c r="BN89" s="193"/>
      <c r="BO89" s="193"/>
      <c r="BP89" s="193"/>
      <c r="BQ89" s="193"/>
      <c r="BR89" s="193"/>
      <c r="BS89" s="193"/>
      <c r="BT89" s="193"/>
      <c r="BU89" s="193"/>
      <c r="BV89" s="193"/>
      <c r="BW89" s="193"/>
      <c r="BX89" s="193"/>
      <c r="BY89" s="193"/>
      <c r="BZ89" s="193"/>
      <c r="CA89" s="193"/>
      <c r="CB89" s="193"/>
      <c r="CC89" s="193"/>
      <c r="CD89" s="193"/>
      <c r="CE89" s="193"/>
      <c r="CF89" s="193"/>
      <c r="CG89" s="193"/>
      <c r="CH89" s="193"/>
    </row>
    <row r="90" spans="53:86" ht="15">
      <c r="BA90" s="60" t="s">
        <v>614</v>
      </c>
      <c r="BB90" s="193"/>
      <c r="BC90" s="193"/>
      <c r="BD90" s="193"/>
      <c r="BE90" s="193"/>
      <c r="BF90" s="193"/>
      <c r="BG90" s="193"/>
      <c r="BH90" s="193"/>
      <c r="BI90" s="193"/>
      <c r="BJ90" s="193"/>
      <c r="BK90" s="193"/>
      <c r="BL90" s="193"/>
      <c r="BM90" s="333" t="s">
        <v>390</v>
      </c>
      <c r="BN90" s="193"/>
      <c r="BO90" s="193"/>
      <c r="BP90" s="193"/>
      <c r="BQ90" s="193"/>
      <c r="BR90" s="193"/>
      <c r="BS90" s="193"/>
      <c r="BT90" s="193"/>
      <c r="BU90" s="193"/>
      <c r="BV90" s="193"/>
      <c r="BW90" s="193"/>
      <c r="BX90" s="193"/>
      <c r="BY90" s="193"/>
      <c r="BZ90" s="193"/>
      <c r="CA90" s="193"/>
      <c r="CB90" s="193"/>
      <c r="CC90" s="193"/>
      <c r="CD90" s="193"/>
      <c r="CE90" s="193"/>
      <c r="CF90" s="193"/>
      <c r="CG90" s="193"/>
      <c r="CH90" s="193"/>
    </row>
    <row r="91" spans="53:86">
      <c r="BA91" s="192" t="s">
        <v>615</v>
      </c>
      <c r="BB91" s="193"/>
      <c r="BC91" s="193"/>
      <c r="BD91" s="193"/>
      <c r="BE91" s="193"/>
      <c r="BF91" s="193"/>
      <c r="BG91" s="193"/>
      <c r="BH91" s="193"/>
      <c r="BI91" s="193"/>
      <c r="BJ91" s="193"/>
      <c r="BK91" s="193"/>
      <c r="BL91" s="193"/>
      <c r="BM91" s="333" t="s">
        <v>391</v>
      </c>
      <c r="BN91" s="193"/>
      <c r="BO91" s="193"/>
      <c r="BP91" s="193"/>
      <c r="BQ91" s="193"/>
      <c r="BR91" s="193"/>
      <c r="BS91" s="193"/>
      <c r="BT91" s="193"/>
      <c r="BU91" s="193"/>
      <c r="BV91" s="193"/>
      <c r="BW91" s="193"/>
      <c r="BX91" s="193"/>
      <c r="BY91" s="193"/>
      <c r="BZ91" s="193"/>
      <c r="CA91" s="193"/>
      <c r="CB91" s="193"/>
      <c r="CC91" s="193"/>
      <c r="CD91" s="193"/>
      <c r="CE91" s="193"/>
      <c r="CF91" s="193"/>
      <c r="CG91" s="193"/>
      <c r="CH91" s="193"/>
    </row>
    <row r="92" spans="53:86">
      <c r="BA92" s="193"/>
      <c r="BB92" s="193"/>
      <c r="BC92" s="193"/>
      <c r="BD92" s="193"/>
      <c r="BE92" s="193"/>
      <c r="BF92" s="193"/>
      <c r="BG92" s="193"/>
      <c r="BH92" s="193"/>
      <c r="BI92" s="193"/>
      <c r="BJ92" s="193"/>
      <c r="BK92" s="193"/>
      <c r="BL92" s="193"/>
      <c r="BM92" s="333" t="s">
        <v>392</v>
      </c>
      <c r="BN92" s="193"/>
      <c r="BO92" s="193"/>
      <c r="BP92" s="193"/>
      <c r="BQ92" s="193"/>
      <c r="BR92" s="193"/>
      <c r="BS92" s="193"/>
      <c r="BT92" s="193"/>
      <c r="BU92" s="193"/>
      <c r="BV92" s="193"/>
      <c r="BW92" s="193"/>
      <c r="BX92" s="193"/>
      <c r="BY92" s="193"/>
      <c r="BZ92" s="193"/>
      <c r="CA92" s="193"/>
      <c r="CB92" s="193"/>
      <c r="CC92" s="193"/>
      <c r="CD92" s="193"/>
      <c r="CE92" s="193"/>
      <c r="CF92" s="193"/>
      <c r="CG92" s="193"/>
      <c r="CH92" s="193"/>
    </row>
    <row r="93" spans="53:86">
      <c r="BA93" s="193"/>
      <c r="BB93" s="193"/>
      <c r="BC93" s="193"/>
      <c r="BD93" s="193"/>
      <c r="BE93" s="193"/>
      <c r="BF93" s="193"/>
      <c r="BG93" s="193"/>
      <c r="BH93" s="193"/>
      <c r="BI93" s="193"/>
      <c r="BJ93" s="193"/>
      <c r="BK93" s="193"/>
      <c r="BL93" s="193"/>
      <c r="BM93" s="333" t="s">
        <v>393</v>
      </c>
      <c r="BN93" s="193"/>
      <c r="BO93" s="193"/>
      <c r="BP93" s="193"/>
      <c r="BQ93" s="193"/>
      <c r="BR93" s="193"/>
      <c r="BS93" s="193"/>
      <c r="BT93" s="193"/>
      <c r="BU93" s="193"/>
      <c r="BV93" s="193"/>
      <c r="BW93" s="193"/>
      <c r="BX93" s="193"/>
      <c r="BY93" s="193"/>
      <c r="BZ93" s="193"/>
      <c r="CA93" s="193"/>
      <c r="CB93" s="193"/>
      <c r="CC93" s="193"/>
      <c r="CD93" s="193"/>
      <c r="CE93" s="193"/>
      <c r="CF93" s="193"/>
      <c r="CG93" s="193"/>
      <c r="CH93" s="193"/>
    </row>
    <row r="94" spans="53:86">
      <c r="BA94" s="193"/>
      <c r="BB94" s="193"/>
      <c r="BC94" s="193"/>
      <c r="BD94" s="193"/>
      <c r="BE94" s="193"/>
      <c r="BF94" s="193"/>
      <c r="BG94" s="193"/>
      <c r="BH94" s="193"/>
      <c r="BI94" s="193"/>
      <c r="BJ94" s="193"/>
      <c r="BK94" s="193"/>
      <c r="BL94" s="193"/>
      <c r="BM94" s="333" t="s">
        <v>394</v>
      </c>
      <c r="BN94" s="193"/>
      <c r="BO94" s="193"/>
      <c r="BP94" s="193"/>
      <c r="BQ94" s="193"/>
      <c r="BR94" s="193"/>
      <c r="BS94" s="193"/>
      <c r="BT94" s="193"/>
      <c r="BU94" s="193"/>
      <c r="BV94" s="193"/>
      <c r="BW94" s="193"/>
      <c r="BX94" s="193"/>
      <c r="BY94" s="193"/>
      <c r="BZ94" s="193"/>
      <c r="CA94" s="193"/>
      <c r="CB94" s="193"/>
      <c r="CC94" s="193"/>
      <c r="CD94" s="193"/>
      <c r="CE94" s="193"/>
      <c r="CF94" s="193"/>
      <c r="CG94" s="193"/>
      <c r="CH94" s="193"/>
    </row>
    <row r="95" spans="53:86">
      <c r="BA95" s="193"/>
      <c r="BB95" s="193"/>
      <c r="BC95" s="193"/>
      <c r="BD95" s="193"/>
      <c r="BE95" s="193"/>
      <c r="BF95" s="193"/>
      <c r="BG95" s="193"/>
      <c r="BH95" s="193"/>
      <c r="BI95" s="193"/>
      <c r="BJ95" s="193"/>
      <c r="BK95" s="193"/>
      <c r="BL95" s="193"/>
      <c r="BM95" s="333" t="s">
        <v>395</v>
      </c>
      <c r="BN95" s="193"/>
      <c r="BO95" s="193"/>
      <c r="BP95" s="193"/>
      <c r="BQ95" s="193"/>
      <c r="BR95" s="193"/>
      <c r="BS95" s="193"/>
      <c r="BT95" s="193"/>
      <c r="BU95" s="193"/>
      <c r="BV95" s="193"/>
      <c r="BW95" s="193"/>
      <c r="BX95" s="193"/>
      <c r="BY95" s="193"/>
      <c r="BZ95" s="193"/>
      <c r="CA95" s="193"/>
      <c r="CB95" s="193"/>
      <c r="CC95" s="193"/>
      <c r="CD95" s="193"/>
      <c r="CE95" s="193"/>
      <c r="CF95" s="193"/>
      <c r="CG95" s="193"/>
      <c r="CH95" s="193"/>
    </row>
    <row r="96" spans="53:86">
      <c r="BA96" s="193"/>
      <c r="BB96" s="193"/>
      <c r="BC96" s="193"/>
      <c r="BD96" s="193"/>
      <c r="BE96" s="193"/>
      <c r="BF96" s="193"/>
      <c r="BG96" s="193"/>
      <c r="BH96" s="193"/>
      <c r="BI96" s="193"/>
      <c r="BJ96" s="193"/>
      <c r="BK96" s="193"/>
      <c r="BL96" s="193"/>
      <c r="BM96" s="333" t="s">
        <v>396</v>
      </c>
      <c r="BN96" s="193"/>
      <c r="BO96" s="193"/>
      <c r="BP96" s="193"/>
      <c r="BQ96" s="193"/>
      <c r="BR96" s="193"/>
      <c r="BS96" s="193"/>
      <c r="BT96" s="193"/>
      <c r="BU96" s="193"/>
      <c r="BV96" s="193"/>
      <c r="BW96" s="193"/>
      <c r="BX96" s="193"/>
      <c r="BY96" s="193"/>
      <c r="BZ96" s="193"/>
      <c r="CA96" s="193"/>
      <c r="CB96" s="193"/>
      <c r="CC96" s="193"/>
      <c r="CD96" s="193"/>
      <c r="CE96" s="193"/>
      <c r="CF96" s="193"/>
      <c r="CG96" s="193"/>
      <c r="CH96" s="193"/>
    </row>
    <row r="97" spans="53:86">
      <c r="BA97" s="193"/>
      <c r="BB97" s="193"/>
      <c r="BC97" s="193"/>
      <c r="BD97" s="193"/>
      <c r="BE97" s="193"/>
      <c r="BF97" s="193"/>
      <c r="BG97" s="193"/>
      <c r="BH97" s="193"/>
      <c r="BI97" s="193"/>
      <c r="BJ97" s="193"/>
      <c r="BK97" s="193"/>
      <c r="BL97" s="193"/>
      <c r="BM97" s="333" t="s">
        <v>397</v>
      </c>
      <c r="BN97" s="193"/>
      <c r="BO97" s="193"/>
      <c r="BP97" s="193"/>
      <c r="BQ97" s="193"/>
      <c r="BR97" s="193"/>
      <c r="BS97" s="193"/>
      <c r="BT97" s="193"/>
      <c r="BU97" s="193"/>
      <c r="BV97" s="193"/>
      <c r="BW97" s="193"/>
      <c r="BX97" s="193"/>
      <c r="BY97" s="193"/>
      <c r="BZ97" s="193"/>
      <c r="CA97" s="193"/>
      <c r="CB97" s="193"/>
      <c r="CC97" s="193"/>
      <c r="CD97" s="193"/>
      <c r="CE97" s="193"/>
      <c r="CF97" s="193"/>
      <c r="CG97" s="193"/>
      <c r="CH97" s="193"/>
    </row>
    <row r="98" spans="53:86">
      <c r="BA98" s="193"/>
      <c r="BB98" s="193"/>
      <c r="BC98" s="193"/>
      <c r="BD98" s="193"/>
      <c r="BE98" s="193"/>
      <c r="BF98" s="193"/>
      <c r="BG98" s="193"/>
      <c r="BH98" s="193"/>
      <c r="BI98" s="193"/>
      <c r="BJ98" s="193"/>
      <c r="BK98" s="193"/>
      <c r="BL98" s="193"/>
      <c r="BM98" s="333" t="s">
        <v>398</v>
      </c>
      <c r="BN98" s="193"/>
      <c r="BO98" s="193"/>
      <c r="BP98" s="193"/>
      <c r="BQ98" s="193"/>
      <c r="BR98" s="193"/>
      <c r="BS98" s="193"/>
      <c r="BT98" s="193"/>
      <c r="BU98" s="193"/>
      <c r="BV98" s="193"/>
      <c r="BW98" s="193"/>
      <c r="BX98" s="193"/>
      <c r="BY98" s="193"/>
      <c r="BZ98" s="193"/>
      <c r="CA98" s="193"/>
      <c r="CB98" s="193"/>
      <c r="CC98" s="193"/>
      <c r="CD98" s="193"/>
      <c r="CE98" s="193"/>
      <c r="CF98" s="193"/>
      <c r="CG98" s="193"/>
      <c r="CH98" s="193"/>
    </row>
    <row r="99" spans="53:86">
      <c r="BA99" s="193"/>
      <c r="BB99" s="193"/>
      <c r="BC99" s="193"/>
      <c r="BD99" s="193"/>
      <c r="BE99" s="193"/>
      <c r="BF99" s="193"/>
      <c r="BG99" s="193"/>
      <c r="BH99" s="193"/>
      <c r="BI99" s="193"/>
      <c r="BJ99" s="193"/>
      <c r="BK99" s="193"/>
      <c r="BL99" s="193"/>
      <c r="BM99" s="333" t="s">
        <v>399</v>
      </c>
      <c r="BN99" s="193"/>
      <c r="BO99" s="193"/>
      <c r="BP99" s="193"/>
      <c r="BQ99" s="193"/>
      <c r="BR99" s="193"/>
      <c r="BS99" s="193"/>
      <c r="BT99" s="193"/>
      <c r="BU99" s="193"/>
      <c r="BV99" s="193"/>
      <c r="BW99" s="193"/>
      <c r="BX99" s="193"/>
      <c r="BY99" s="193"/>
      <c r="BZ99" s="193"/>
      <c r="CA99" s="193"/>
      <c r="CB99" s="193"/>
      <c r="CC99" s="193"/>
      <c r="CD99" s="193"/>
      <c r="CE99" s="193"/>
      <c r="CF99" s="193"/>
      <c r="CG99" s="193"/>
      <c r="CH99" s="193"/>
    </row>
    <row r="100" spans="53:86">
      <c r="BA100" s="193"/>
      <c r="BB100" s="193"/>
      <c r="BC100" s="193"/>
      <c r="BD100" s="193"/>
      <c r="BE100" s="193"/>
      <c r="BF100" s="193"/>
      <c r="BG100" s="193"/>
      <c r="BH100" s="193"/>
      <c r="BI100" s="193"/>
      <c r="BJ100" s="193"/>
      <c r="BK100" s="193"/>
      <c r="BL100" s="193"/>
      <c r="BM100" s="333" t="s">
        <v>400</v>
      </c>
      <c r="BN100" s="193"/>
      <c r="BO100" s="193"/>
      <c r="BP100" s="193"/>
      <c r="BQ100" s="193"/>
      <c r="BR100" s="193"/>
      <c r="BS100" s="193"/>
      <c r="BT100" s="193"/>
      <c r="BU100" s="193"/>
      <c r="BV100" s="193"/>
      <c r="BW100" s="193"/>
      <c r="BX100" s="193"/>
      <c r="BY100" s="193"/>
      <c r="BZ100" s="193"/>
      <c r="CA100" s="193"/>
      <c r="CB100" s="193"/>
      <c r="CC100" s="193"/>
      <c r="CD100" s="193"/>
      <c r="CE100" s="193"/>
      <c r="CF100" s="193"/>
      <c r="CG100" s="193"/>
      <c r="CH100" s="193"/>
    </row>
    <row r="101" spans="53:86">
      <c r="BA101" s="193"/>
      <c r="BB101" s="193"/>
      <c r="BC101" s="193"/>
      <c r="BD101" s="193"/>
      <c r="BE101" s="193"/>
      <c r="BF101" s="193"/>
      <c r="BG101" s="193"/>
      <c r="BH101" s="193"/>
      <c r="BI101" s="193"/>
      <c r="BJ101" s="193"/>
      <c r="BK101" s="193"/>
      <c r="BL101" s="193"/>
      <c r="BM101" s="333" t="s">
        <v>401</v>
      </c>
      <c r="BN101" s="193"/>
      <c r="BO101" s="193"/>
      <c r="BP101" s="193"/>
      <c r="BQ101" s="193"/>
      <c r="BR101" s="193"/>
      <c r="BS101" s="193"/>
      <c r="BT101" s="193"/>
      <c r="BU101" s="193"/>
      <c r="BV101" s="193"/>
      <c r="BW101" s="193"/>
      <c r="BX101" s="193"/>
      <c r="BY101" s="193"/>
      <c r="BZ101" s="193"/>
      <c r="CA101" s="193"/>
      <c r="CB101" s="193"/>
      <c r="CC101" s="193"/>
      <c r="CD101" s="193"/>
      <c r="CE101" s="193"/>
      <c r="CF101" s="193"/>
      <c r="CG101" s="193"/>
      <c r="CH101" s="193"/>
    </row>
    <row r="102" spans="53:86">
      <c r="BA102" s="193"/>
      <c r="BB102" s="193"/>
      <c r="BC102" s="193"/>
      <c r="BD102" s="193"/>
      <c r="BE102" s="193"/>
      <c r="BF102" s="193"/>
      <c r="BG102" s="193"/>
      <c r="BH102" s="193"/>
      <c r="BI102" s="193"/>
      <c r="BJ102" s="193"/>
      <c r="BK102" s="193"/>
      <c r="BL102" s="193"/>
      <c r="BM102" s="333" t="s">
        <v>402</v>
      </c>
      <c r="BN102" s="193"/>
      <c r="BO102" s="193"/>
      <c r="BP102" s="193"/>
      <c r="BQ102" s="193"/>
      <c r="BR102" s="193"/>
      <c r="BS102" s="193"/>
      <c r="BT102" s="193"/>
      <c r="BU102" s="193"/>
      <c r="BV102" s="193"/>
      <c r="BW102" s="193"/>
      <c r="BX102" s="193"/>
      <c r="BY102" s="193"/>
      <c r="BZ102" s="193"/>
      <c r="CA102" s="193"/>
      <c r="CB102" s="193"/>
      <c r="CC102" s="193"/>
      <c r="CD102" s="193"/>
      <c r="CE102" s="193"/>
      <c r="CF102" s="193"/>
      <c r="CG102" s="193"/>
      <c r="CH102" s="193"/>
    </row>
    <row r="103" spans="53:86">
      <c r="BA103" s="193"/>
      <c r="BB103" s="193"/>
      <c r="BC103" s="193"/>
      <c r="BD103" s="193"/>
      <c r="BE103" s="193"/>
      <c r="BF103" s="193"/>
      <c r="BG103" s="193"/>
      <c r="BH103" s="193"/>
      <c r="BI103" s="193"/>
      <c r="BJ103" s="193"/>
      <c r="BK103" s="193"/>
      <c r="BL103" s="193"/>
      <c r="BM103" s="333" t="s">
        <v>403</v>
      </c>
      <c r="BN103" s="193"/>
      <c r="BO103" s="193"/>
      <c r="BP103" s="193"/>
      <c r="BQ103" s="193"/>
      <c r="BR103" s="193"/>
      <c r="BS103" s="193"/>
      <c r="BT103" s="193"/>
      <c r="BU103" s="193"/>
      <c r="BV103" s="193"/>
      <c r="BW103" s="193"/>
      <c r="BX103" s="193"/>
      <c r="BY103" s="193"/>
      <c r="BZ103" s="193"/>
      <c r="CA103" s="193"/>
      <c r="CB103" s="193"/>
      <c r="CC103" s="193"/>
      <c r="CD103" s="193"/>
      <c r="CE103" s="193"/>
      <c r="CF103" s="193"/>
      <c r="CG103" s="193"/>
      <c r="CH103" s="193"/>
    </row>
    <row r="104" spans="53:86">
      <c r="BA104" s="193"/>
      <c r="BB104" s="193"/>
      <c r="BC104" s="193"/>
      <c r="BD104" s="193"/>
      <c r="BE104" s="193"/>
      <c r="BF104" s="193"/>
      <c r="BG104" s="193"/>
      <c r="BH104" s="193"/>
      <c r="BI104" s="193"/>
      <c r="BJ104" s="193"/>
      <c r="BK104" s="193"/>
      <c r="BL104" s="193"/>
      <c r="BM104" s="333" t="s">
        <v>989</v>
      </c>
      <c r="BN104" s="193"/>
      <c r="BO104" s="193"/>
      <c r="BP104" s="193"/>
      <c r="BQ104" s="193"/>
      <c r="BR104" s="193"/>
      <c r="BS104" s="193"/>
      <c r="BT104" s="193"/>
      <c r="BU104" s="193"/>
      <c r="BV104" s="193"/>
      <c r="BW104" s="193"/>
      <c r="BX104" s="193"/>
      <c r="BY104" s="193"/>
      <c r="BZ104" s="193"/>
      <c r="CA104" s="193"/>
      <c r="CB104" s="193"/>
      <c r="CC104" s="193"/>
      <c r="CD104" s="193"/>
      <c r="CE104" s="193"/>
      <c r="CF104" s="193"/>
      <c r="CG104" s="193"/>
      <c r="CH104" s="193"/>
    </row>
    <row r="105" spans="53:86">
      <c r="BA105" s="193"/>
      <c r="BB105" s="193"/>
      <c r="BC105" s="193"/>
      <c r="BD105" s="193"/>
      <c r="BE105" s="193"/>
      <c r="BF105" s="193"/>
      <c r="BG105" s="193"/>
      <c r="BH105" s="193"/>
      <c r="BI105" s="193"/>
      <c r="BJ105" s="193"/>
      <c r="BK105" s="193"/>
      <c r="BL105" s="193"/>
      <c r="BM105" s="333" t="s">
        <v>404</v>
      </c>
      <c r="BN105" s="193"/>
      <c r="BO105" s="193"/>
      <c r="BP105" s="193"/>
      <c r="BQ105" s="193"/>
      <c r="BR105" s="193"/>
      <c r="BS105" s="193"/>
      <c r="BT105" s="193"/>
      <c r="BU105" s="193"/>
      <c r="BV105" s="193"/>
      <c r="BW105" s="193"/>
      <c r="BX105" s="193"/>
      <c r="BY105" s="193"/>
      <c r="BZ105" s="193"/>
      <c r="CA105" s="193"/>
      <c r="CB105" s="193"/>
      <c r="CC105" s="193"/>
      <c r="CD105" s="193"/>
      <c r="CE105" s="193"/>
      <c r="CF105" s="193"/>
      <c r="CG105" s="193"/>
      <c r="CH105" s="193"/>
    </row>
    <row r="106" spans="53:86">
      <c r="BA106" s="193"/>
      <c r="BB106" s="193"/>
      <c r="BC106" s="193"/>
      <c r="BD106" s="193"/>
      <c r="BE106" s="193"/>
      <c r="BF106" s="193"/>
      <c r="BG106" s="193"/>
      <c r="BH106" s="193"/>
      <c r="BI106" s="193"/>
      <c r="BJ106" s="193"/>
      <c r="BK106" s="193"/>
      <c r="BL106" s="193"/>
      <c r="BM106" s="344" t="s">
        <v>405</v>
      </c>
      <c r="BN106" s="193"/>
      <c r="BO106" s="193"/>
      <c r="BP106" s="193"/>
      <c r="BQ106" s="193"/>
      <c r="BR106" s="193"/>
      <c r="BS106" s="193"/>
      <c r="BT106" s="193"/>
      <c r="BU106" s="193"/>
      <c r="BV106" s="193"/>
      <c r="BW106" s="193"/>
      <c r="BX106" s="193"/>
      <c r="BY106" s="193"/>
      <c r="BZ106" s="193"/>
      <c r="CA106" s="193"/>
      <c r="CB106" s="193"/>
      <c r="CC106" s="193"/>
      <c r="CD106" s="193"/>
      <c r="CE106" s="193"/>
      <c r="CF106" s="193"/>
      <c r="CG106" s="193"/>
      <c r="CH106" s="193"/>
    </row>
    <row r="107" spans="53:86">
      <c r="BA107" s="193"/>
      <c r="BB107" s="193"/>
      <c r="BC107" s="193"/>
      <c r="BD107" s="193"/>
      <c r="BE107" s="193"/>
      <c r="BF107" s="193"/>
      <c r="BG107" s="193"/>
      <c r="BH107" s="193"/>
      <c r="BI107" s="193"/>
      <c r="BJ107" s="193"/>
      <c r="BK107" s="193"/>
      <c r="BL107" s="193"/>
      <c r="BM107" s="333" t="s">
        <v>406</v>
      </c>
      <c r="BN107" s="193"/>
      <c r="BO107" s="193"/>
      <c r="BP107" s="193"/>
      <c r="BQ107" s="193"/>
      <c r="BR107" s="193"/>
      <c r="BS107" s="193"/>
      <c r="BT107" s="193"/>
      <c r="BU107" s="193"/>
      <c r="BV107" s="193"/>
      <c r="BW107" s="193"/>
      <c r="BX107" s="193"/>
      <c r="BY107" s="193"/>
      <c r="BZ107" s="193"/>
      <c r="CA107" s="193"/>
      <c r="CB107" s="193"/>
      <c r="CC107" s="193"/>
      <c r="CD107" s="193"/>
      <c r="CE107" s="193"/>
      <c r="CF107" s="193"/>
      <c r="CG107" s="193"/>
      <c r="CH107" s="193"/>
    </row>
    <row r="108" spans="53:86">
      <c r="BA108" s="193"/>
      <c r="BB108" s="193"/>
      <c r="BC108" s="193"/>
      <c r="BD108" s="193"/>
      <c r="BE108" s="193"/>
      <c r="BF108" s="193"/>
      <c r="BG108" s="193"/>
      <c r="BH108" s="193"/>
      <c r="BI108" s="193"/>
      <c r="BJ108" s="193"/>
      <c r="BK108" s="193"/>
      <c r="BL108" s="193"/>
      <c r="BM108" s="333" t="s">
        <v>407</v>
      </c>
      <c r="BN108" s="193"/>
      <c r="BO108" s="193"/>
      <c r="BP108" s="193"/>
      <c r="BQ108" s="193"/>
      <c r="BR108" s="193"/>
      <c r="BS108" s="193"/>
      <c r="BT108" s="193"/>
      <c r="BU108" s="193"/>
      <c r="BV108" s="193"/>
      <c r="BW108" s="193"/>
      <c r="BX108" s="193"/>
      <c r="BY108" s="193"/>
      <c r="BZ108" s="193"/>
      <c r="CA108" s="193"/>
      <c r="CB108" s="193"/>
      <c r="CC108" s="193"/>
      <c r="CD108" s="193"/>
      <c r="CE108" s="193"/>
      <c r="CF108" s="193"/>
      <c r="CG108" s="193"/>
      <c r="CH108" s="193"/>
    </row>
    <row r="109" spans="53:86">
      <c r="BA109" s="193"/>
      <c r="BB109" s="193"/>
      <c r="BC109" s="193"/>
      <c r="BD109" s="193"/>
      <c r="BE109" s="193"/>
      <c r="BF109" s="193"/>
      <c r="BG109" s="193"/>
      <c r="BH109" s="193"/>
      <c r="BI109" s="193"/>
      <c r="BJ109" s="193"/>
      <c r="BK109" s="193"/>
      <c r="BL109" s="193"/>
      <c r="BM109" s="333" t="s">
        <v>408</v>
      </c>
      <c r="BN109" s="193"/>
      <c r="BO109" s="193"/>
      <c r="BP109" s="193"/>
      <c r="BQ109" s="193"/>
      <c r="BR109" s="193"/>
      <c r="BS109" s="193"/>
      <c r="BT109" s="193"/>
      <c r="BU109" s="193"/>
      <c r="BV109" s="193"/>
      <c r="BW109" s="193"/>
      <c r="BX109" s="193"/>
      <c r="BY109" s="193"/>
      <c r="BZ109" s="193"/>
      <c r="CA109" s="193"/>
      <c r="CB109" s="193"/>
      <c r="CC109" s="193"/>
      <c r="CD109" s="193"/>
      <c r="CE109" s="193"/>
      <c r="CF109" s="193"/>
      <c r="CG109" s="193"/>
      <c r="CH109" s="193"/>
    </row>
    <row r="110" spans="53:86">
      <c r="BA110" s="193"/>
      <c r="BB110" s="193"/>
      <c r="BC110" s="193"/>
      <c r="BD110" s="193"/>
      <c r="BE110" s="193"/>
      <c r="BF110" s="193"/>
      <c r="BG110" s="193"/>
      <c r="BH110" s="193"/>
      <c r="BI110" s="193"/>
      <c r="BJ110" s="193"/>
      <c r="BK110" s="193"/>
      <c r="BL110" s="193"/>
      <c r="BM110" s="333" t="s">
        <v>409</v>
      </c>
      <c r="BN110" s="193"/>
      <c r="BO110" s="193"/>
      <c r="BP110" s="193"/>
      <c r="BQ110" s="193"/>
      <c r="BR110" s="193"/>
      <c r="BS110" s="193"/>
      <c r="BT110" s="193"/>
      <c r="BU110" s="193"/>
      <c r="BV110" s="193"/>
      <c r="BW110" s="193"/>
      <c r="BX110" s="193"/>
      <c r="BY110" s="193"/>
      <c r="BZ110" s="193"/>
      <c r="CA110" s="193"/>
      <c r="CB110" s="193"/>
      <c r="CC110" s="193"/>
      <c r="CD110" s="193"/>
      <c r="CE110" s="193"/>
      <c r="CF110" s="193"/>
      <c r="CG110" s="193"/>
      <c r="CH110" s="193"/>
    </row>
    <row r="111" spans="53:86">
      <c r="BA111" s="193"/>
      <c r="BB111" s="193"/>
      <c r="BC111" s="193"/>
      <c r="BD111" s="193"/>
      <c r="BE111" s="193"/>
      <c r="BF111" s="193"/>
      <c r="BG111" s="193"/>
      <c r="BH111" s="193"/>
      <c r="BI111" s="193"/>
      <c r="BJ111" s="193"/>
      <c r="BK111" s="193"/>
      <c r="BL111" s="193"/>
      <c r="BM111" s="333" t="s">
        <v>410</v>
      </c>
      <c r="BN111" s="193"/>
      <c r="BO111" s="193"/>
      <c r="BP111" s="193"/>
      <c r="BQ111" s="193"/>
      <c r="BR111" s="193"/>
      <c r="BS111" s="193"/>
      <c r="BT111" s="193"/>
      <c r="BU111" s="193"/>
      <c r="BV111" s="193"/>
      <c r="BW111" s="193"/>
      <c r="BX111" s="193"/>
      <c r="BY111" s="193"/>
      <c r="BZ111" s="193"/>
      <c r="CA111" s="193"/>
      <c r="CB111" s="193"/>
      <c r="CC111" s="193"/>
      <c r="CD111" s="193"/>
      <c r="CE111" s="193"/>
      <c r="CF111" s="193"/>
      <c r="CG111" s="193"/>
      <c r="CH111" s="193"/>
    </row>
    <row r="112" spans="53:86">
      <c r="BA112" s="193"/>
      <c r="BB112" s="193"/>
      <c r="BC112" s="193"/>
      <c r="BD112" s="193"/>
      <c r="BE112" s="193"/>
      <c r="BF112" s="193"/>
      <c r="BG112" s="193"/>
      <c r="BH112" s="193"/>
      <c r="BI112" s="193"/>
      <c r="BJ112" s="193"/>
      <c r="BK112" s="193"/>
      <c r="BL112" s="193"/>
      <c r="BM112" s="333" t="s">
        <v>411</v>
      </c>
      <c r="BN112" s="193"/>
      <c r="BO112" s="193"/>
      <c r="BP112" s="193"/>
      <c r="BQ112" s="193"/>
      <c r="BR112" s="193"/>
      <c r="BS112" s="193"/>
      <c r="BT112" s="193"/>
      <c r="BU112" s="193"/>
      <c r="BV112" s="193"/>
      <c r="BW112" s="193"/>
      <c r="BX112" s="193"/>
      <c r="BY112" s="193"/>
      <c r="BZ112" s="193"/>
      <c r="CA112" s="193"/>
      <c r="CB112" s="193"/>
      <c r="CC112" s="193"/>
      <c r="CD112" s="193"/>
      <c r="CE112" s="193"/>
      <c r="CF112" s="193"/>
      <c r="CG112" s="193"/>
      <c r="CH112" s="193"/>
    </row>
    <row r="113" spans="53:86">
      <c r="BA113" s="193"/>
      <c r="BB113" s="193"/>
      <c r="BC113" s="193"/>
      <c r="BD113" s="193"/>
      <c r="BE113" s="193"/>
      <c r="BF113" s="193"/>
      <c r="BG113" s="193"/>
      <c r="BH113" s="193"/>
      <c r="BI113" s="193"/>
      <c r="BJ113" s="193"/>
      <c r="BK113" s="193"/>
      <c r="BL113" s="193"/>
      <c r="BM113" s="333" t="s">
        <v>412</v>
      </c>
      <c r="BN113" s="193"/>
      <c r="BO113" s="193"/>
      <c r="BP113" s="193"/>
      <c r="BQ113" s="193"/>
      <c r="BR113" s="193"/>
      <c r="BS113" s="193"/>
      <c r="BT113" s="193"/>
      <c r="BU113" s="193"/>
      <c r="BV113" s="193"/>
      <c r="BW113" s="193"/>
      <c r="BX113" s="193"/>
      <c r="BY113" s="193"/>
      <c r="BZ113" s="193"/>
      <c r="CA113" s="193"/>
      <c r="CB113" s="193"/>
      <c r="CC113" s="193"/>
      <c r="CD113" s="193"/>
      <c r="CE113" s="193"/>
      <c r="CF113" s="193"/>
      <c r="CG113" s="193"/>
      <c r="CH113" s="193"/>
    </row>
    <row r="114" spans="53:86">
      <c r="BA114" s="193"/>
      <c r="BB114" s="193"/>
      <c r="BC114" s="193"/>
      <c r="BD114" s="193"/>
      <c r="BE114" s="193"/>
      <c r="BF114" s="193"/>
      <c r="BG114" s="193"/>
      <c r="BH114" s="193"/>
      <c r="BI114" s="193"/>
      <c r="BJ114" s="193"/>
      <c r="BK114" s="193"/>
      <c r="BL114" s="193"/>
      <c r="BM114" s="333" t="s">
        <v>413</v>
      </c>
      <c r="BN114" s="193"/>
      <c r="BO114" s="193"/>
      <c r="BP114" s="193"/>
      <c r="BQ114" s="193"/>
      <c r="BR114" s="193"/>
      <c r="BS114" s="193"/>
      <c r="BT114" s="193"/>
      <c r="BU114" s="193"/>
      <c r="BV114" s="193"/>
      <c r="BW114" s="193"/>
      <c r="BX114" s="193"/>
      <c r="BY114" s="193"/>
      <c r="BZ114" s="193"/>
      <c r="CA114" s="193"/>
      <c r="CB114" s="193"/>
      <c r="CC114" s="193"/>
      <c r="CD114" s="193"/>
      <c r="CE114" s="193"/>
      <c r="CF114" s="193"/>
      <c r="CG114" s="193"/>
      <c r="CH114" s="193"/>
    </row>
    <row r="115" spans="53:86">
      <c r="BA115" s="193"/>
      <c r="BB115" s="193"/>
      <c r="BC115" s="193"/>
      <c r="BD115" s="193"/>
      <c r="BE115" s="193"/>
      <c r="BF115" s="193"/>
      <c r="BG115" s="193"/>
      <c r="BH115" s="193"/>
      <c r="BI115" s="193"/>
      <c r="BJ115" s="193"/>
      <c r="BK115" s="193"/>
      <c r="BL115" s="193"/>
      <c r="BM115" s="333" t="s">
        <v>414</v>
      </c>
      <c r="BN115" s="193"/>
      <c r="BO115" s="193"/>
      <c r="BP115" s="193"/>
      <c r="BQ115" s="193"/>
      <c r="BR115" s="193"/>
      <c r="BS115" s="193"/>
      <c r="BT115" s="193"/>
      <c r="BU115" s="193"/>
      <c r="BV115" s="193"/>
      <c r="BW115" s="193"/>
      <c r="BX115" s="193"/>
      <c r="BY115" s="193"/>
      <c r="BZ115" s="193"/>
      <c r="CA115" s="193"/>
      <c r="CB115" s="193"/>
      <c r="CC115" s="193"/>
      <c r="CD115" s="193"/>
      <c r="CE115" s="193"/>
      <c r="CF115" s="193"/>
      <c r="CG115" s="193"/>
      <c r="CH115" s="193"/>
    </row>
    <row r="116" spans="53:86">
      <c r="BA116" s="193"/>
      <c r="BB116" s="193"/>
      <c r="BC116" s="193"/>
      <c r="BD116" s="193"/>
      <c r="BE116" s="193"/>
      <c r="BF116" s="193"/>
      <c r="BG116" s="193"/>
      <c r="BH116" s="193"/>
      <c r="BI116" s="193"/>
      <c r="BJ116" s="193"/>
      <c r="BK116" s="193"/>
      <c r="BL116" s="193"/>
      <c r="BM116" s="333" t="s">
        <v>415</v>
      </c>
      <c r="BN116" s="193"/>
      <c r="BO116" s="193"/>
      <c r="BP116" s="193"/>
      <c r="BQ116" s="193"/>
      <c r="BR116" s="193"/>
      <c r="BS116" s="193"/>
      <c r="BT116" s="193"/>
      <c r="BU116" s="193"/>
      <c r="BV116" s="193"/>
      <c r="BW116" s="193"/>
      <c r="BX116" s="193"/>
      <c r="BY116" s="193"/>
      <c r="BZ116" s="193"/>
      <c r="CA116" s="193"/>
      <c r="CB116" s="193"/>
      <c r="CC116" s="193"/>
      <c r="CD116" s="193"/>
      <c r="CE116" s="193"/>
      <c r="CF116" s="193"/>
      <c r="CG116" s="193"/>
      <c r="CH116" s="193"/>
    </row>
    <row r="117" spans="53:86">
      <c r="BA117" s="193"/>
      <c r="BB117" s="193"/>
      <c r="BC117" s="193"/>
      <c r="BD117" s="193"/>
      <c r="BE117" s="193"/>
      <c r="BF117" s="193"/>
      <c r="BG117" s="193"/>
      <c r="BH117" s="193"/>
      <c r="BI117" s="193"/>
      <c r="BJ117" s="193"/>
      <c r="BK117" s="193"/>
      <c r="BL117" s="193"/>
      <c r="BM117" s="333" t="s">
        <v>416</v>
      </c>
      <c r="BN117" s="193"/>
      <c r="BO117" s="193"/>
      <c r="BP117" s="193"/>
      <c r="BQ117" s="193"/>
      <c r="BR117" s="193"/>
      <c r="BS117" s="193"/>
      <c r="BT117" s="193"/>
      <c r="BU117" s="193"/>
      <c r="BV117" s="193"/>
      <c r="BW117" s="193"/>
      <c r="BX117" s="193"/>
      <c r="BY117" s="193"/>
      <c r="BZ117" s="193"/>
      <c r="CA117" s="193"/>
      <c r="CB117" s="193"/>
      <c r="CC117" s="193"/>
      <c r="CD117" s="193"/>
      <c r="CE117" s="193"/>
      <c r="CF117" s="193"/>
      <c r="CG117" s="193"/>
      <c r="CH117" s="193"/>
    </row>
    <row r="118" spans="53:86">
      <c r="BA118" s="193"/>
      <c r="BB118" s="193"/>
      <c r="BC118" s="193"/>
      <c r="BD118" s="193"/>
      <c r="BE118" s="193"/>
      <c r="BF118" s="193"/>
      <c r="BG118" s="193"/>
      <c r="BH118" s="193"/>
      <c r="BI118" s="193"/>
      <c r="BJ118" s="193"/>
      <c r="BK118" s="193"/>
      <c r="BL118" s="193"/>
      <c r="BM118" s="333" t="s">
        <v>417</v>
      </c>
      <c r="BN118" s="193"/>
      <c r="BO118" s="193"/>
      <c r="BP118" s="193"/>
      <c r="BQ118" s="193"/>
      <c r="BR118" s="193"/>
      <c r="BS118" s="193"/>
      <c r="BT118" s="193"/>
      <c r="BU118" s="193"/>
      <c r="BV118" s="193"/>
      <c r="BW118" s="193"/>
      <c r="BX118" s="193"/>
      <c r="BY118" s="193"/>
      <c r="BZ118" s="193"/>
      <c r="CA118" s="193"/>
      <c r="CB118" s="193"/>
      <c r="CC118" s="193"/>
      <c r="CD118" s="193"/>
      <c r="CE118" s="193"/>
      <c r="CF118" s="193"/>
      <c r="CG118" s="193"/>
      <c r="CH118" s="193"/>
    </row>
    <row r="119" spans="53:86">
      <c r="BA119" s="193"/>
      <c r="BB119" s="193"/>
      <c r="BC119" s="193"/>
      <c r="BD119" s="193"/>
      <c r="BE119" s="193"/>
      <c r="BF119" s="193"/>
      <c r="BG119" s="193"/>
      <c r="BH119" s="193"/>
      <c r="BI119" s="193"/>
      <c r="BJ119" s="193"/>
      <c r="BK119" s="193"/>
      <c r="BL119" s="193"/>
      <c r="BM119" s="333" t="s">
        <v>418</v>
      </c>
      <c r="BN119" s="193"/>
      <c r="BO119" s="193"/>
      <c r="BP119" s="193"/>
      <c r="BQ119" s="193"/>
      <c r="BR119" s="193"/>
      <c r="BS119" s="193"/>
      <c r="BT119" s="193"/>
      <c r="BU119" s="193"/>
      <c r="BV119" s="193"/>
      <c r="BW119" s="193"/>
      <c r="BX119" s="193"/>
      <c r="BY119" s="193"/>
      <c r="BZ119" s="193"/>
      <c r="CA119" s="193"/>
      <c r="CB119" s="193"/>
      <c r="CC119" s="193"/>
      <c r="CD119" s="193"/>
      <c r="CE119" s="193"/>
      <c r="CF119" s="193"/>
      <c r="CG119" s="193"/>
      <c r="CH119" s="193"/>
    </row>
    <row r="120" spans="53:86">
      <c r="BA120" s="193"/>
      <c r="BB120" s="193"/>
      <c r="BC120" s="193"/>
      <c r="BD120" s="193"/>
      <c r="BE120" s="193"/>
      <c r="BF120" s="193"/>
      <c r="BG120" s="193"/>
      <c r="BH120" s="193"/>
      <c r="BI120" s="193"/>
      <c r="BJ120" s="193"/>
      <c r="BK120" s="193"/>
      <c r="BL120" s="193"/>
      <c r="BM120" s="333" t="s">
        <v>990</v>
      </c>
      <c r="BN120" s="193"/>
      <c r="BO120" s="193"/>
      <c r="BP120" s="193"/>
      <c r="BQ120" s="193"/>
      <c r="BR120" s="193"/>
      <c r="BS120" s="193"/>
      <c r="BT120" s="193"/>
      <c r="BU120" s="193"/>
      <c r="BV120" s="193"/>
      <c r="BW120" s="193"/>
      <c r="BX120" s="193"/>
      <c r="BY120" s="193"/>
      <c r="BZ120" s="193"/>
      <c r="CA120" s="193"/>
      <c r="CB120" s="193"/>
      <c r="CC120" s="193"/>
      <c r="CD120" s="193"/>
      <c r="CE120" s="193"/>
      <c r="CF120" s="193"/>
      <c r="CG120" s="193"/>
      <c r="CH120" s="193"/>
    </row>
    <row r="121" spans="53:86">
      <c r="BA121" s="193"/>
      <c r="BB121" s="193"/>
      <c r="BC121" s="193"/>
      <c r="BD121" s="193"/>
      <c r="BE121" s="193"/>
      <c r="BF121" s="193"/>
      <c r="BG121" s="193"/>
      <c r="BH121" s="193"/>
      <c r="BI121" s="193"/>
      <c r="BJ121" s="193"/>
      <c r="BK121" s="193"/>
      <c r="BL121" s="193"/>
      <c r="BM121" s="333" t="s">
        <v>419</v>
      </c>
      <c r="BN121" s="193"/>
      <c r="BO121" s="193"/>
      <c r="BP121" s="193"/>
      <c r="BQ121" s="193"/>
      <c r="BR121" s="193"/>
      <c r="BS121" s="193"/>
      <c r="BT121" s="193"/>
      <c r="BU121" s="193"/>
      <c r="BV121" s="193"/>
      <c r="BW121" s="193"/>
      <c r="BX121" s="193"/>
      <c r="BY121" s="193"/>
      <c r="BZ121" s="193"/>
      <c r="CA121" s="193"/>
      <c r="CB121" s="193"/>
      <c r="CC121" s="193"/>
      <c r="CD121" s="193"/>
      <c r="CE121" s="193"/>
      <c r="CF121" s="193"/>
      <c r="CG121" s="193"/>
      <c r="CH121" s="193"/>
    </row>
    <row r="122" spans="53:86">
      <c r="BA122" s="193"/>
      <c r="BB122" s="193"/>
      <c r="BC122" s="193"/>
      <c r="BD122" s="193"/>
      <c r="BE122" s="193"/>
      <c r="BF122" s="193"/>
      <c r="BG122" s="193"/>
      <c r="BH122" s="193"/>
      <c r="BI122" s="193"/>
      <c r="BJ122" s="193"/>
      <c r="BK122" s="193"/>
      <c r="BL122" s="193"/>
      <c r="BM122" s="333" t="s">
        <v>420</v>
      </c>
      <c r="BN122" s="193"/>
      <c r="BO122" s="193"/>
      <c r="BP122" s="193"/>
      <c r="BQ122" s="193"/>
      <c r="BR122" s="193"/>
      <c r="BS122" s="193"/>
      <c r="BT122" s="193"/>
      <c r="BU122" s="193"/>
      <c r="BV122" s="193"/>
      <c r="BW122" s="193"/>
      <c r="BX122" s="193"/>
      <c r="BY122" s="193"/>
      <c r="BZ122" s="193"/>
      <c r="CA122" s="193"/>
      <c r="CB122" s="193"/>
      <c r="CC122" s="193"/>
      <c r="CD122" s="193"/>
      <c r="CE122" s="193"/>
      <c r="CF122" s="193"/>
      <c r="CG122" s="193"/>
      <c r="CH122" s="193"/>
    </row>
    <row r="123" spans="53:86">
      <c r="BA123" s="193"/>
      <c r="BB123" s="193"/>
      <c r="BC123" s="193"/>
      <c r="BD123" s="193"/>
      <c r="BE123" s="193"/>
      <c r="BF123" s="193"/>
      <c r="BG123" s="193"/>
      <c r="BH123" s="193"/>
      <c r="BI123" s="193"/>
      <c r="BJ123" s="193"/>
      <c r="BK123" s="193"/>
      <c r="BL123" s="193"/>
      <c r="BM123" s="333" t="s">
        <v>421</v>
      </c>
      <c r="BN123" s="193"/>
      <c r="BO123" s="193"/>
      <c r="BP123" s="193"/>
      <c r="BQ123" s="193"/>
      <c r="BR123" s="193"/>
      <c r="BS123" s="193"/>
      <c r="BT123" s="193"/>
      <c r="BU123" s="193"/>
      <c r="BV123" s="193"/>
      <c r="BW123" s="193"/>
      <c r="BX123" s="193"/>
      <c r="BY123" s="193"/>
      <c r="BZ123" s="193"/>
      <c r="CA123" s="193"/>
      <c r="CB123" s="193"/>
      <c r="CC123" s="193"/>
      <c r="CD123" s="193"/>
      <c r="CE123" s="193"/>
      <c r="CF123" s="193"/>
      <c r="CG123" s="193"/>
      <c r="CH123" s="193"/>
    </row>
    <row r="124" spans="53:86">
      <c r="BA124" s="193"/>
      <c r="BB124" s="193"/>
      <c r="BC124" s="193"/>
      <c r="BD124" s="193"/>
      <c r="BE124" s="193"/>
      <c r="BF124" s="193"/>
      <c r="BG124" s="193"/>
      <c r="BH124" s="193"/>
      <c r="BI124" s="193"/>
      <c r="BJ124" s="193"/>
      <c r="BK124" s="193"/>
      <c r="BL124" s="193"/>
      <c r="BM124" s="333" t="s">
        <v>422</v>
      </c>
      <c r="BN124" s="193"/>
      <c r="BO124" s="193"/>
      <c r="BP124" s="193"/>
      <c r="BQ124" s="193"/>
      <c r="BR124" s="193"/>
      <c r="BS124" s="193"/>
      <c r="BT124" s="193"/>
      <c r="BU124" s="193"/>
      <c r="BV124" s="193"/>
      <c r="BW124" s="193"/>
      <c r="BX124" s="193"/>
      <c r="BY124" s="193"/>
      <c r="BZ124" s="193"/>
      <c r="CA124" s="193"/>
      <c r="CB124" s="193"/>
      <c r="CC124" s="193"/>
      <c r="CD124" s="193"/>
      <c r="CE124" s="193"/>
      <c r="CF124" s="193"/>
      <c r="CG124" s="193"/>
      <c r="CH124" s="193"/>
    </row>
    <row r="125" spans="53:86">
      <c r="BA125" s="193"/>
      <c r="BB125" s="193"/>
      <c r="BC125" s="193"/>
      <c r="BD125" s="193"/>
      <c r="BE125" s="193"/>
      <c r="BF125" s="193"/>
      <c r="BG125" s="193"/>
      <c r="BH125" s="193"/>
      <c r="BI125" s="193"/>
      <c r="BJ125" s="193"/>
      <c r="BK125" s="193"/>
      <c r="BL125" s="193"/>
      <c r="BM125" s="333" t="s">
        <v>423</v>
      </c>
      <c r="BN125" s="193"/>
      <c r="BO125" s="193"/>
      <c r="BP125" s="193"/>
      <c r="BQ125" s="193"/>
      <c r="BR125" s="193"/>
      <c r="BS125" s="193"/>
      <c r="BT125" s="193"/>
      <c r="BU125" s="193"/>
      <c r="BV125" s="193"/>
      <c r="BW125" s="193"/>
      <c r="BX125" s="193"/>
      <c r="BY125" s="193"/>
      <c r="BZ125" s="193"/>
      <c r="CA125" s="193"/>
      <c r="CB125" s="193"/>
      <c r="CC125" s="193"/>
      <c r="CD125" s="193"/>
      <c r="CE125" s="193"/>
      <c r="CF125" s="193"/>
      <c r="CG125" s="193"/>
      <c r="CH125" s="193"/>
    </row>
    <row r="126" spans="53:86">
      <c r="BA126" s="193"/>
      <c r="BB126" s="193"/>
      <c r="BC126" s="193"/>
      <c r="BD126" s="193"/>
      <c r="BE126" s="193"/>
      <c r="BF126" s="193"/>
      <c r="BG126" s="193"/>
      <c r="BH126" s="193"/>
      <c r="BI126" s="193"/>
      <c r="BJ126" s="193"/>
      <c r="BK126" s="193"/>
      <c r="BL126" s="193"/>
      <c r="BM126" s="333" t="s">
        <v>991</v>
      </c>
      <c r="BN126" s="193"/>
      <c r="BO126" s="193"/>
      <c r="BP126" s="193"/>
      <c r="BQ126" s="193"/>
      <c r="BR126" s="193"/>
      <c r="BS126" s="193"/>
      <c r="BT126" s="193"/>
      <c r="BU126" s="193"/>
      <c r="BV126" s="193"/>
      <c r="BW126" s="193"/>
      <c r="BX126" s="193"/>
      <c r="BY126" s="193"/>
      <c r="BZ126" s="193"/>
      <c r="CA126" s="193"/>
      <c r="CB126" s="193"/>
      <c r="CC126" s="193"/>
      <c r="CD126" s="193"/>
      <c r="CE126" s="193"/>
      <c r="CF126" s="193"/>
      <c r="CG126" s="193"/>
      <c r="CH126" s="193"/>
    </row>
    <row r="127" spans="53:86">
      <c r="BA127" s="193"/>
      <c r="BB127" s="193"/>
      <c r="BC127" s="193"/>
      <c r="BD127" s="193"/>
      <c r="BE127" s="193"/>
      <c r="BF127" s="193"/>
      <c r="BG127" s="193"/>
      <c r="BH127" s="193"/>
      <c r="BI127" s="193"/>
      <c r="BJ127" s="193"/>
      <c r="BK127" s="193"/>
      <c r="BL127" s="193"/>
      <c r="BM127" s="333" t="s">
        <v>424</v>
      </c>
      <c r="BN127" s="193"/>
      <c r="BO127" s="193"/>
      <c r="BP127" s="193"/>
      <c r="BQ127" s="193"/>
      <c r="BR127" s="193"/>
      <c r="BS127" s="193"/>
      <c r="BT127" s="193"/>
      <c r="BU127" s="193"/>
      <c r="BV127" s="193"/>
      <c r="BW127" s="193"/>
      <c r="BX127" s="193"/>
      <c r="BY127" s="193"/>
      <c r="BZ127" s="193"/>
      <c r="CA127" s="193"/>
      <c r="CB127" s="193"/>
      <c r="CC127" s="193"/>
      <c r="CD127" s="193"/>
      <c r="CE127" s="193"/>
      <c r="CF127" s="193"/>
      <c r="CG127" s="193"/>
      <c r="CH127" s="193"/>
    </row>
    <row r="128" spans="53:86">
      <c r="BA128" s="193"/>
      <c r="BB128" s="193"/>
      <c r="BC128" s="193"/>
      <c r="BD128" s="193"/>
      <c r="BE128" s="193"/>
      <c r="BF128" s="193"/>
      <c r="BG128" s="193"/>
      <c r="BH128" s="193"/>
      <c r="BI128" s="193"/>
      <c r="BJ128" s="193"/>
      <c r="BK128" s="193"/>
      <c r="BL128" s="193"/>
      <c r="BM128" s="333" t="s">
        <v>425</v>
      </c>
      <c r="BN128" s="193"/>
      <c r="BO128" s="193"/>
      <c r="BP128" s="193"/>
      <c r="BQ128" s="193"/>
      <c r="BR128" s="193"/>
      <c r="BS128" s="193"/>
      <c r="BT128" s="193"/>
      <c r="BU128" s="193"/>
      <c r="BV128" s="193"/>
      <c r="BW128" s="193"/>
      <c r="BX128" s="193"/>
      <c r="BY128" s="193"/>
      <c r="BZ128" s="193"/>
      <c r="CA128" s="193"/>
      <c r="CB128" s="193"/>
      <c r="CC128" s="193"/>
      <c r="CD128" s="193"/>
      <c r="CE128" s="193"/>
      <c r="CF128" s="193"/>
      <c r="CG128" s="193"/>
      <c r="CH128" s="193"/>
    </row>
    <row r="129" spans="53:86">
      <c r="BA129" s="193"/>
      <c r="BB129" s="193"/>
      <c r="BC129" s="193"/>
      <c r="BD129" s="193"/>
      <c r="BE129" s="193"/>
      <c r="BF129" s="193"/>
      <c r="BG129" s="193"/>
      <c r="BH129" s="193"/>
      <c r="BI129" s="193"/>
      <c r="BJ129" s="193"/>
      <c r="BK129" s="193"/>
      <c r="BL129" s="193"/>
      <c r="BM129" s="344" t="s">
        <v>426</v>
      </c>
      <c r="BN129" s="193"/>
      <c r="BO129" s="193"/>
      <c r="BP129" s="193"/>
      <c r="BQ129" s="193"/>
      <c r="BR129" s="193"/>
      <c r="BS129" s="193"/>
      <c r="BT129" s="193"/>
      <c r="BU129" s="193"/>
      <c r="BV129" s="193"/>
      <c r="BW129" s="193"/>
      <c r="BX129" s="193"/>
      <c r="BY129" s="193"/>
      <c r="BZ129" s="193"/>
      <c r="CA129" s="193"/>
      <c r="CB129" s="193"/>
      <c r="CC129" s="193"/>
      <c r="CD129" s="193"/>
      <c r="CE129" s="193"/>
      <c r="CF129" s="193"/>
      <c r="CG129" s="193"/>
      <c r="CH129" s="193"/>
    </row>
    <row r="130" spans="53:86">
      <c r="BA130" s="193"/>
      <c r="BB130" s="193"/>
      <c r="BC130" s="193"/>
      <c r="BD130" s="193"/>
      <c r="BE130" s="193"/>
      <c r="BF130" s="193"/>
      <c r="BG130" s="193"/>
      <c r="BH130" s="193"/>
      <c r="BI130" s="193"/>
      <c r="BJ130" s="193"/>
      <c r="BK130" s="193"/>
      <c r="BL130" s="193"/>
      <c r="BM130" s="333" t="s">
        <v>38</v>
      </c>
      <c r="BN130" s="193"/>
      <c r="BO130" s="193"/>
      <c r="BP130" s="193"/>
      <c r="BQ130" s="193"/>
      <c r="BR130" s="193"/>
      <c r="BS130" s="193"/>
      <c r="BT130" s="193"/>
      <c r="BU130" s="193"/>
      <c r="BV130" s="193"/>
      <c r="BW130" s="193"/>
      <c r="BX130" s="193"/>
      <c r="BY130" s="193"/>
      <c r="BZ130" s="193"/>
      <c r="CA130" s="193"/>
      <c r="CB130" s="193"/>
      <c r="CC130" s="193"/>
      <c r="CD130" s="193"/>
      <c r="CE130" s="193"/>
      <c r="CF130" s="193"/>
      <c r="CG130" s="193"/>
      <c r="CH130" s="193"/>
    </row>
    <row r="131" spans="53:86">
      <c r="BA131" s="193"/>
      <c r="BB131" s="193"/>
      <c r="BC131" s="193"/>
      <c r="BD131" s="193"/>
      <c r="BE131" s="193"/>
      <c r="BF131" s="193"/>
      <c r="BG131" s="193"/>
      <c r="BH131" s="193"/>
      <c r="BI131" s="193"/>
      <c r="BJ131" s="193"/>
      <c r="BK131" s="193"/>
      <c r="BL131" s="193"/>
      <c r="BM131" s="344" t="s">
        <v>427</v>
      </c>
      <c r="BN131" s="193"/>
      <c r="BO131" s="193"/>
      <c r="BP131" s="193"/>
      <c r="BQ131" s="193"/>
      <c r="BR131" s="193"/>
      <c r="BS131" s="193"/>
      <c r="BT131" s="193"/>
      <c r="BU131" s="193"/>
      <c r="BV131" s="193"/>
      <c r="BW131" s="193"/>
      <c r="BX131" s="193"/>
      <c r="BY131" s="193"/>
      <c r="BZ131" s="193"/>
      <c r="CA131" s="193"/>
      <c r="CB131" s="193"/>
      <c r="CC131" s="193"/>
      <c r="CD131" s="193"/>
      <c r="CE131" s="193"/>
      <c r="CF131" s="193"/>
      <c r="CG131" s="193"/>
      <c r="CH131" s="193"/>
    </row>
    <row r="132" spans="53:86">
      <c r="BA132" s="193"/>
      <c r="BB132" s="193"/>
      <c r="BC132" s="193"/>
      <c r="BD132" s="193"/>
      <c r="BE132" s="193"/>
      <c r="BF132" s="193"/>
      <c r="BG132" s="193"/>
      <c r="BH132" s="193"/>
      <c r="BI132" s="193"/>
      <c r="BJ132" s="193"/>
      <c r="BK132" s="193"/>
      <c r="BL132" s="193"/>
      <c r="BM132" s="333" t="s">
        <v>428</v>
      </c>
      <c r="BN132" s="193"/>
      <c r="BO132" s="193"/>
      <c r="BP132" s="193"/>
      <c r="BQ132" s="193"/>
      <c r="BR132" s="193"/>
      <c r="BS132" s="193"/>
      <c r="BT132" s="193"/>
      <c r="BU132" s="193"/>
      <c r="BV132" s="193"/>
      <c r="BW132" s="193"/>
      <c r="BX132" s="193"/>
      <c r="BY132" s="193"/>
      <c r="BZ132" s="193"/>
      <c r="CA132" s="193"/>
      <c r="CB132" s="193"/>
      <c r="CC132" s="193"/>
      <c r="CD132" s="193"/>
      <c r="CE132" s="193"/>
      <c r="CF132" s="193"/>
      <c r="CG132" s="193"/>
      <c r="CH132" s="193"/>
    </row>
    <row r="133" spans="53:86">
      <c r="BA133" s="193"/>
      <c r="BB133" s="193"/>
      <c r="BC133" s="193"/>
      <c r="BD133" s="193"/>
      <c r="BE133" s="193"/>
      <c r="BF133" s="193"/>
      <c r="BG133" s="193"/>
      <c r="BH133" s="193"/>
      <c r="BI133" s="193"/>
      <c r="BJ133" s="193"/>
      <c r="BK133" s="193"/>
      <c r="BL133" s="193"/>
      <c r="BM133" s="333" t="s">
        <v>429</v>
      </c>
      <c r="BN133" s="193"/>
      <c r="BO133" s="193"/>
      <c r="BP133" s="193"/>
      <c r="BQ133" s="193"/>
      <c r="BR133" s="193"/>
      <c r="BS133" s="193"/>
      <c r="BT133" s="193"/>
      <c r="BU133" s="193"/>
      <c r="BV133" s="193"/>
      <c r="BW133" s="193"/>
      <c r="BX133" s="193"/>
      <c r="BY133" s="193"/>
      <c r="BZ133" s="193"/>
      <c r="CA133" s="193"/>
      <c r="CB133" s="193"/>
      <c r="CC133" s="193"/>
      <c r="CD133" s="193"/>
      <c r="CE133" s="193"/>
      <c r="CF133" s="193"/>
      <c r="CG133" s="193"/>
      <c r="CH133" s="193"/>
    </row>
    <row r="134" spans="53:86">
      <c r="BA134" s="193"/>
      <c r="BB134" s="193"/>
      <c r="BC134" s="193"/>
      <c r="BD134" s="193"/>
      <c r="BE134" s="193"/>
      <c r="BF134" s="193"/>
      <c r="BG134" s="193"/>
      <c r="BH134" s="193"/>
      <c r="BI134" s="193"/>
      <c r="BJ134" s="193"/>
      <c r="BK134" s="193"/>
      <c r="BL134" s="193"/>
      <c r="BM134" s="333" t="s">
        <v>430</v>
      </c>
      <c r="BN134" s="193"/>
      <c r="BO134" s="193"/>
      <c r="BP134" s="193"/>
      <c r="BQ134" s="193"/>
      <c r="BR134" s="193"/>
      <c r="BS134" s="193"/>
      <c r="BT134" s="193"/>
      <c r="BU134" s="193"/>
      <c r="BV134" s="193"/>
      <c r="BW134" s="193"/>
      <c r="BX134" s="193"/>
      <c r="BY134" s="193"/>
      <c r="BZ134" s="193"/>
      <c r="CA134" s="193"/>
      <c r="CB134" s="193"/>
      <c r="CC134" s="193"/>
      <c r="CD134" s="193"/>
      <c r="CE134" s="193"/>
      <c r="CF134" s="193"/>
      <c r="CG134" s="193"/>
      <c r="CH134" s="193"/>
    </row>
    <row r="135" spans="53:86">
      <c r="BA135" s="193"/>
      <c r="BB135" s="193"/>
      <c r="BC135" s="193"/>
      <c r="BD135" s="193"/>
      <c r="BE135" s="193"/>
      <c r="BF135" s="193"/>
      <c r="BG135" s="193"/>
      <c r="BH135" s="193"/>
      <c r="BI135" s="193"/>
      <c r="BJ135" s="193"/>
      <c r="BK135" s="193"/>
      <c r="BL135" s="193"/>
      <c r="BM135" s="333" t="s">
        <v>431</v>
      </c>
      <c r="BN135" s="193"/>
      <c r="BO135" s="193"/>
      <c r="BP135" s="193"/>
      <c r="BQ135" s="193"/>
      <c r="BR135" s="193"/>
      <c r="BS135" s="193"/>
      <c r="BT135" s="193"/>
      <c r="BU135" s="193"/>
      <c r="BV135" s="193"/>
      <c r="BW135" s="193"/>
      <c r="BX135" s="193"/>
      <c r="BY135" s="193"/>
      <c r="BZ135" s="193"/>
      <c r="CA135" s="193"/>
      <c r="CB135" s="193"/>
      <c r="CC135" s="193"/>
      <c r="CD135" s="193"/>
      <c r="CE135" s="193"/>
      <c r="CF135" s="193"/>
      <c r="CG135" s="193"/>
      <c r="CH135" s="193"/>
    </row>
    <row r="136" spans="53:86">
      <c r="BA136" s="193"/>
      <c r="BB136" s="193"/>
      <c r="BC136" s="193"/>
      <c r="BD136" s="193"/>
      <c r="BE136" s="193"/>
      <c r="BF136" s="193"/>
      <c r="BG136" s="193"/>
      <c r="BH136" s="193"/>
      <c r="BI136" s="193"/>
      <c r="BJ136" s="193"/>
      <c r="BK136" s="193"/>
      <c r="BL136" s="193"/>
      <c r="BM136" s="333" t="s">
        <v>432</v>
      </c>
      <c r="BN136" s="193"/>
      <c r="BO136" s="193"/>
      <c r="BP136" s="193"/>
      <c r="BQ136" s="193"/>
      <c r="BR136" s="193"/>
      <c r="BS136" s="193"/>
      <c r="BT136" s="193"/>
      <c r="BU136" s="193"/>
      <c r="BV136" s="193"/>
      <c r="BW136" s="193"/>
      <c r="BX136" s="193"/>
      <c r="BY136" s="193"/>
      <c r="BZ136" s="193"/>
      <c r="CA136" s="193"/>
      <c r="CB136" s="193"/>
      <c r="CC136" s="193"/>
      <c r="CD136" s="193"/>
      <c r="CE136" s="193"/>
      <c r="CF136" s="193"/>
      <c r="CG136" s="193"/>
      <c r="CH136" s="193"/>
    </row>
    <row r="137" spans="53:86">
      <c r="BA137" s="193"/>
      <c r="BB137" s="193"/>
      <c r="BC137" s="193"/>
      <c r="BD137" s="193"/>
      <c r="BE137" s="193"/>
      <c r="BF137" s="193"/>
      <c r="BG137" s="193"/>
      <c r="BH137" s="193"/>
      <c r="BI137" s="193"/>
      <c r="BJ137" s="193"/>
      <c r="BK137" s="193"/>
      <c r="BL137" s="193"/>
      <c r="BM137" s="333" t="s">
        <v>433</v>
      </c>
      <c r="BN137" s="193"/>
      <c r="BO137" s="193"/>
      <c r="BP137" s="193"/>
      <c r="BQ137" s="193"/>
      <c r="BR137" s="193"/>
      <c r="BS137" s="193"/>
      <c r="BT137" s="193"/>
      <c r="BU137" s="193"/>
      <c r="BV137" s="193"/>
      <c r="BW137" s="193"/>
      <c r="BX137" s="193"/>
      <c r="BY137" s="193"/>
      <c r="BZ137" s="193"/>
      <c r="CA137" s="193"/>
      <c r="CB137" s="193"/>
      <c r="CC137" s="193"/>
      <c r="CD137" s="193"/>
      <c r="CE137" s="193"/>
      <c r="CF137" s="193"/>
      <c r="CG137" s="193"/>
      <c r="CH137" s="193"/>
    </row>
    <row r="138" spans="53:86">
      <c r="BA138" s="193"/>
      <c r="BB138" s="193"/>
      <c r="BC138" s="193"/>
      <c r="BD138" s="193"/>
      <c r="BE138" s="193"/>
      <c r="BF138" s="193"/>
      <c r="BG138" s="193"/>
      <c r="BH138" s="193"/>
      <c r="BI138" s="193"/>
      <c r="BJ138" s="193"/>
      <c r="BK138" s="193"/>
      <c r="BL138" s="193"/>
      <c r="BM138" s="333" t="s">
        <v>434</v>
      </c>
      <c r="BN138" s="193"/>
      <c r="BO138" s="193"/>
      <c r="BP138" s="193"/>
      <c r="BQ138" s="193"/>
      <c r="BR138" s="193"/>
      <c r="BS138" s="193"/>
      <c r="BT138" s="193"/>
      <c r="BU138" s="193"/>
      <c r="BV138" s="193"/>
      <c r="BW138" s="193"/>
      <c r="BX138" s="193"/>
      <c r="BY138" s="193"/>
      <c r="BZ138" s="193"/>
      <c r="CA138" s="193"/>
      <c r="CB138" s="193"/>
      <c r="CC138" s="193"/>
      <c r="CD138" s="193"/>
      <c r="CE138" s="193"/>
      <c r="CF138" s="193"/>
      <c r="CG138" s="193"/>
      <c r="CH138" s="193"/>
    </row>
    <row r="139" spans="53:86">
      <c r="BA139" s="193"/>
      <c r="BB139" s="193"/>
      <c r="BC139" s="193"/>
      <c r="BD139" s="193"/>
      <c r="BE139" s="193"/>
      <c r="BF139" s="193"/>
      <c r="BG139" s="193"/>
      <c r="BH139" s="193"/>
      <c r="BI139" s="193"/>
      <c r="BJ139" s="193"/>
      <c r="BK139" s="193"/>
      <c r="BL139" s="193"/>
      <c r="BM139" s="344" t="s">
        <v>435</v>
      </c>
      <c r="BN139" s="193"/>
      <c r="BO139" s="193"/>
      <c r="BP139" s="193"/>
      <c r="BQ139" s="193"/>
      <c r="BR139" s="193"/>
      <c r="BS139" s="193"/>
      <c r="BT139" s="193"/>
      <c r="BU139" s="193"/>
      <c r="BV139" s="193"/>
      <c r="BW139" s="193"/>
      <c r="BX139" s="193"/>
      <c r="BY139" s="193"/>
      <c r="BZ139" s="193"/>
      <c r="CA139" s="193"/>
      <c r="CB139" s="193"/>
      <c r="CC139" s="193"/>
      <c r="CD139" s="193"/>
      <c r="CE139" s="193"/>
      <c r="CF139" s="193"/>
      <c r="CG139" s="193"/>
      <c r="CH139" s="193"/>
    </row>
    <row r="140" spans="53:86">
      <c r="BA140" s="193"/>
      <c r="BB140" s="193"/>
      <c r="BC140" s="193"/>
      <c r="BD140" s="193"/>
      <c r="BE140" s="193"/>
      <c r="BF140" s="193"/>
      <c r="BG140" s="193"/>
      <c r="BH140" s="193"/>
      <c r="BI140" s="193"/>
      <c r="BJ140" s="193"/>
      <c r="BK140" s="193"/>
      <c r="BL140" s="193"/>
      <c r="BM140" s="333" t="s">
        <v>436</v>
      </c>
      <c r="BN140" s="193"/>
      <c r="BO140" s="193"/>
      <c r="BP140" s="193"/>
      <c r="BQ140" s="193"/>
      <c r="BR140" s="193"/>
      <c r="BS140" s="193"/>
      <c r="BT140" s="193"/>
      <c r="BU140" s="193"/>
      <c r="BV140" s="193"/>
      <c r="BW140" s="193"/>
      <c r="BX140" s="193"/>
      <c r="BY140" s="193"/>
      <c r="BZ140" s="193"/>
      <c r="CA140" s="193"/>
      <c r="CB140" s="193"/>
      <c r="CC140" s="193"/>
      <c r="CD140" s="193"/>
      <c r="CE140" s="193"/>
      <c r="CF140" s="193"/>
      <c r="CG140" s="193"/>
      <c r="CH140" s="193"/>
    </row>
    <row r="141" spans="53:86">
      <c r="BA141" s="193"/>
      <c r="BB141" s="193"/>
      <c r="BC141" s="193"/>
      <c r="BD141" s="193"/>
      <c r="BE141" s="193"/>
      <c r="BF141" s="193"/>
      <c r="BG141" s="193"/>
      <c r="BH141" s="193"/>
      <c r="BI141" s="193"/>
      <c r="BJ141" s="193"/>
      <c r="BK141" s="193"/>
      <c r="BL141" s="193"/>
      <c r="BM141" s="333" t="s">
        <v>437</v>
      </c>
      <c r="BN141" s="193"/>
      <c r="BO141" s="193"/>
      <c r="BP141" s="193"/>
      <c r="BQ141" s="193"/>
      <c r="BR141" s="193"/>
      <c r="BS141" s="193"/>
      <c r="BT141" s="193"/>
      <c r="BU141" s="193"/>
      <c r="BV141" s="193"/>
      <c r="BW141" s="193"/>
      <c r="BX141" s="193"/>
      <c r="BY141" s="193"/>
      <c r="BZ141" s="193"/>
      <c r="CA141" s="193"/>
      <c r="CB141" s="193"/>
      <c r="CC141" s="193"/>
      <c r="CD141" s="193"/>
      <c r="CE141" s="193"/>
      <c r="CF141" s="193"/>
      <c r="CG141" s="193"/>
      <c r="CH141" s="193"/>
    </row>
    <row r="142" spans="53:86">
      <c r="BA142" s="193"/>
      <c r="BB142" s="193"/>
      <c r="BC142" s="193"/>
      <c r="BD142" s="193"/>
      <c r="BE142" s="193"/>
      <c r="BF142" s="193"/>
      <c r="BG142" s="193"/>
      <c r="BH142" s="193"/>
      <c r="BI142" s="193"/>
      <c r="BJ142" s="193"/>
      <c r="BK142" s="193"/>
      <c r="BL142" s="193"/>
      <c r="BM142" s="333" t="s">
        <v>438</v>
      </c>
      <c r="BN142" s="193"/>
      <c r="BO142" s="193"/>
      <c r="BP142" s="193"/>
      <c r="BQ142" s="193"/>
      <c r="BR142" s="193"/>
      <c r="BS142" s="193"/>
      <c r="BT142" s="193"/>
      <c r="BU142" s="193"/>
      <c r="BV142" s="193"/>
      <c r="BW142" s="193"/>
      <c r="BX142" s="193"/>
      <c r="BY142" s="193"/>
      <c r="BZ142" s="193"/>
      <c r="CA142" s="193"/>
      <c r="CB142" s="193"/>
      <c r="CC142" s="193"/>
      <c r="CD142" s="193"/>
      <c r="CE142" s="193"/>
      <c r="CF142" s="193"/>
      <c r="CG142" s="193"/>
      <c r="CH142" s="193"/>
    </row>
    <row r="143" spans="53:86">
      <c r="BA143" s="193"/>
      <c r="BB143" s="193"/>
      <c r="BC143" s="193"/>
      <c r="BD143" s="193"/>
      <c r="BE143" s="193"/>
      <c r="BF143" s="193"/>
      <c r="BG143" s="193"/>
      <c r="BH143" s="193"/>
      <c r="BI143" s="193"/>
      <c r="BJ143" s="193"/>
      <c r="BK143" s="193"/>
      <c r="BL143" s="193"/>
      <c r="BM143" s="333" t="s">
        <v>439</v>
      </c>
      <c r="BN143" s="193"/>
      <c r="BO143" s="193"/>
      <c r="BP143" s="193"/>
      <c r="BQ143" s="193"/>
      <c r="BR143" s="193"/>
      <c r="BS143" s="193"/>
      <c r="BT143" s="193"/>
      <c r="BU143" s="193"/>
      <c r="BV143" s="193"/>
      <c r="BW143" s="193"/>
      <c r="BX143" s="193"/>
      <c r="BY143" s="193"/>
      <c r="BZ143" s="193"/>
      <c r="CA143" s="193"/>
      <c r="CB143" s="193"/>
      <c r="CC143" s="193"/>
      <c r="CD143" s="193"/>
      <c r="CE143" s="193"/>
      <c r="CF143" s="193"/>
      <c r="CG143" s="193"/>
      <c r="CH143" s="193"/>
    </row>
    <row r="144" spans="53:86">
      <c r="BA144" s="193"/>
      <c r="BB144" s="193"/>
      <c r="BC144" s="193"/>
      <c r="BD144" s="193"/>
      <c r="BE144" s="193"/>
      <c r="BF144" s="193"/>
      <c r="BG144" s="193"/>
      <c r="BH144" s="193"/>
      <c r="BI144" s="193"/>
      <c r="BJ144" s="193"/>
      <c r="BK144" s="193"/>
      <c r="BL144" s="193"/>
      <c r="BM144" s="333" t="s">
        <v>440</v>
      </c>
      <c r="BN144" s="193"/>
      <c r="BO144" s="193"/>
      <c r="BP144" s="193"/>
      <c r="BQ144" s="193"/>
      <c r="BR144" s="193"/>
      <c r="BS144" s="193"/>
      <c r="BT144" s="193"/>
      <c r="BU144" s="193"/>
      <c r="BV144" s="193"/>
      <c r="BW144" s="193"/>
      <c r="BX144" s="193"/>
      <c r="BY144" s="193"/>
      <c r="BZ144" s="193"/>
      <c r="CA144" s="193"/>
      <c r="CB144" s="193"/>
      <c r="CC144" s="193"/>
      <c r="CD144" s="193"/>
      <c r="CE144" s="193"/>
      <c r="CF144" s="193"/>
      <c r="CG144" s="193"/>
      <c r="CH144" s="193"/>
    </row>
    <row r="145" spans="53:86">
      <c r="BA145" s="193"/>
      <c r="BB145" s="193"/>
      <c r="BC145" s="193"/>
      <c r="BD145" s="193"/>
      <c r="BE145" s="193"/>
      <c r="BF145" s="193"/>
      <c r="BG145" s="193"/>
      <c r="BH145" s="193"/>
      <c r="BI145" s="193"/>
      <c r="BJ145" s="193"/>
      <c r="BK145" s="193"/>
      <c r="BL145" s="193"/>
      <c r="BM145" s="333" t="s">
        <v>441</v>
      </c>
      <c r="BN145" s="193"/>
      <c r="BO145" s="193"/>
      <c r="BP145" s="193"/>
      <c r="BQ145" s="193"/>
      <c r="BR145" s="193"/>
      <c r="BS145" s="193"/>
      <c r="BT145" s="193"/>
      <c r="BU145" s="193"/>
      <c r="BV145" s="193"/>
      <c r="BW145" s="193"/>
      <c r="BX145" s="193"/>
      <c r="BY145" s="193"/>
      <c r="BZ145" s="193"/>
      <c r="CA145" s="193"/>
      <c r="CB145" s="193"/>
      <c r="CC145" s="193"/>
      <c r="CD145" s="193"/>
      <c r="CE145" s="193"/>
      <c r="CF145" s="193"/>
      <c r="CG145" s="193"/>
      <c r="CH145" s="193"/>
    </row>
    <row r="146" spans="53:86">
      <c r="BA146" s="193"/>
      <c r="BB146" s="193"/>
      <c r="BC146" s="193"/>
      <c r="BD146" s="193"/>
      <c r="BE146" s="193"/>
      <c r="BF146" s="193"/>
      <c r="BG146" s="193"/>
      <c r="BH146" s="193"/>
      <c r="BI146" s="193"/>
      <c r="BJ146" s="193"/>
      <c r="BK146" s="193"/>
      <c r="BL146" s="193"/>
      <c r="BM146" s="333" t="s">
        <v>442</v>
      </c>
      <c r="BN146" s="193"/>
      <c r="BO146" s="193"/>
      <c r="BP146" s="193"/>
      <c r="BQ146" s="193"/>
      <c r="BR146" s="193"/>
      <c r="BS146" s="193"/>
      <c r="BT146" s="193"/>
      <c r="BU146" s="193"/>
      <c r="BV146" s="193"/>
      <c r="BW146" s="193"/>
      <c r="BX146" s="193"/>
      <c r="BY146" s="193"/>
      <c r="BZ146" s="193"/>
      <c r="CA146" s="193"/>
      <c r="CB146" s="193"/>
      <c r="CC146" s="193"/>
      <c r="CD146" s="193"/>
      <c r="CE146" s="193"/>
      <c r="CF146" s="193"/>
      <c r="CG146" s="193"/>
      <c r="CH146" s="193"/>
    </row>
    <row r="147" spans="53:86">
      <c r="BA147" s="193"/>
      <c r="BB147" s="193"/>
      <c r="BC147" s="193"/>
      <c r="BD147" s="193"/>
      <c r="BE147" s="193"/>
      <c r="BF147" s="193"/>
      <c r="BG147" s="193"/>
      <c r="BH147" s="193"/>
      <c r="BI147" s="193"/>
      <c r="BJ147" s="193"/>
      <c r="BK147" s="193"/>
      <c r="BL147" s="193"/>
      <c r="BM147" s="333" t="s">
        <v>443</v>
      </c>
      <c r="BN147" s="193"/>
      <c r="BO147" s="193"/>
      <c r="BP147" s="193"/>
      <c r="BQ147" s="193"/>
      <c r="BR147" s="193"/>
      <c r="BS147" s="193"/>
      <c r="BT147" s="193"/>
      <c r="BU147" s="193"/>
      <c r="BV147" s="193"/>
      <c r="BW147" s="193"/>
      <c r="BX147" s="193"/>
      <c r="BY147" s="193"/>
      <c r="BZ147" s="193"/>
      <c r="CA147" s="193"/>
      <c r="CB147" s="193"/>
      <c r="CC147" s="193"/>
      <c r="CD147" s="193"/>
      <c r="CE147" s="193"/>
      <c r="CF147" s="193"/>
      <c r="CG147" s="193"/>
      <c r="CH147" s="193"/>
    </row>
    <row r="148" spans="53:86">
      <c r="BA148" s="193"/>
      <c r="BB148" s="193"/>
      <c r="BC148" s="193"/>
      <c r="BD148" s="193"/>
      <c r="BE148" s="193"/>
      <c r="BF148" s="193"/>
      <c r="BG148" s="193"/>
      <c r="BH148" s="193"/>
      <c r="BI148" s="193"/>
      <c r="BJ148" s="193"/>
      <c r="BK148" s="193"/>
      <c r="BL148" s="193"/>
      <c r="BM148" s="333" t="s">
        <v>444</v>
      </c>
      <c r="BN148" s="193"/>
      <c r="BO148" s="193"/>
      <c r="BP148" s="193"/>
      <c r="BQ148" s="193"/>
      <c r="BR148" s="193"/>
      <c r="BS148" s="193"/>
      <c r="BT148" s="193"/>
      <c r="BU148" s="193"/>
      <c r="BV148" s="193"/>
      <c r="BW148" s="193"/>
      <c r="BX148" s="193"/>
      <c r="BY148" s="193"/>
      <c r="BZ148" s="193"/>
      <c r="CA148" s="193"/>
      <c r="CB148" s="193"/>
      <c r="CC148" s="193"/>
      <c r="CD148" s="193"/>
      <c r="CE148" s="193"/>
      <c r="CF148" s="193"/>
      <c r="CG148" s="193"/>
      <c r="CH148" s="193"/>
    </row>
    <row r="149" spans="53:86">
      <c r="BA149" s="193"/>
      <c r="BB149" s="193"/>
      <c r="BC149" s="193"/>
      <c r="BD149" s="193"/>
      <c r="BE149" s="193"/>
      <c r="BF149" s="193"/>
      <c r="BG149" s="193"/>
      <c r="BH149" s="193"/>
      <c r="BI149" s="193"/>
      <c r="BJ149" s="193"/>
      <c r="BK149" s="193"/>
      <c r="BL149" s="193"/>
      <c r="BM149" s="333" t="s">
        <v>445</v>
      </c>
      <c r="BN149" s="193"/>
      <c r="BO149" s="193"/>
      <c r="BP149" s="193"/>
      <c r="BQ149" s="193"/>
      <c r="BR149" s="193"/>
      <c r="BS149" s="193"/>
      <c r="BT149" s="193"/>
      <c r="BU149" s="193"/>
      <c r="BV149" s="193"/>
      <c r="BW149" s="193"/>
      <c r="BX149" s="193"/>
      <c r="BY149" s="193"/>
      <c r="BZ149" s="193"/>
      <c r="CA149" s="193"/>
      <c r="CB149" s="193"/>
      <c r="CC149" s="193"/>
      <c r="CD149" s="193"/>
      <c r="CE149" s="193"/>
      <c r="CF149" s="193"/>
      <c r="CG149" s="193"/>
      <c r="CH149" s="193"/>
    </row>
    <row r="150" spans="53:86">
      <c r="BA150" s="193"/>
      <c r="BB150" s="193"/>
      <c r="BC150" s="193"/>
      <c r="BD150" s="193"/>
      <c r="BE150" s="193"/>
      <c r="BF150" s="193"/>
      <c r="BG150" s="193"/>
      <c r="BH150" s="193"/>
      <c r="BI150" s="193"/>
      <c r="BJ150" s="193"/>
      <c r="BK150" s="193"/>
      <c r="BL150" s="193"/>
      <c r="BM150" s="333" t="s">
        <v>446</v>
      </c>
      <c r="BN150" s="193"/>
      <c r="BO150" s="193"/>
      <c r="BP150" s="193"/>
      <c r="BQ150" s="193"/>
      <c r="BR150" s="193"/>
      <c r="BS150" s="193"/>
      <c r="BT150" s="193"/>
      <c r="BU150" s="193"/>
      <c r="BV150" s="193"/>
      <c r="BW150" s="193"/>
      <c r="BX150" s="193"/>
      <c r="BY150" s="193"/>
      <c r="BZ150" s="193"/>
      <c r="CA150" s="193"/>
      <c r="CB150" s="193"/>
      <c r="CC150" s="193"/>
      <c r="CD150" s="193"/>
      <c r="CE150" s="193"/>
      <c r="CF150" s="193"/>
      <c r="CG150" s="193"/>
      <c r="CH150" s="193"/>
    </row>
    <row r="151" spans="53:86">
      <c r="BA151" s="193"/>
      <c r="BB151" s="193"/>
      <c r="BC151" s="193"/>
      <c r="BD151" s="193"/>
      <c r="BE151" s="193"/>
      <c r="BF151" s="193"/>
      <c r="BG151" s="193"/>
      <c r="BH151" s="193"/>
      <c r="BI151" s="193"/>
      <c r="BJ151" s="193"/>
      <c r="BK151" s="193"/>
      <c r="BL151" s="193"/>
      <c r="BM151" s="333" t="s">
        <v>447</v>
      </c>
      <c r="BN151" s="193"/>
      <c r="BO151" s="193"/>
      <c r="BP151" s="193"/>
      <c r="BQ151" s="193"/>
      <c r="BR151" s="193"/>
      <c r="BS151" s="193"/>
      <c r="BT151" s="193"/>
      <c r="BU151" s="193"/>
      <c r="BV151" s="193"/>
      <c r="BW151" s="193"/>
      <c r="BX151" s="193"/>
      <c r="BY151" s="193"/>
      <c r="BZ151" s="193"/>
      <c r="CA151" s="193"/>
      <c r="CB151" s="193"/>
      <c r="CC151" s="193"/>
      <c r="CD151" s="193"/>
      <c r="CE151" s="193"/>
      <c r="CF151" s="193"/>
      <c r="CG151" s="193"/>
      <c r="CH151" s="193"/>
    </row>
    <row r="152" spans="53:86">
      <c r="BA152" s="193"/>
      <c r="BB152" s="193"/>
      <c r="BC152" s="193"/>
      <c r="BD152" s="193"/>
      <c r="BE152" s="193"/>
      <c r="BF152" s="193"/>
      <c r="BG152" s="193"/>
      <c r="BH152" s="193"/>
      <c r="BI152" s="193"/>
      <c r="BJ152" s="193"/>
      <c r="BK152" s="193"/>
      <c r="BL152" s="193"/>
      <c r="BM152" s="333" t="s">
        <v>448</v>
      </c>
      <c r="BN152" s="193"/>
      <c r="BO152" s="193"/>
      <c r="BP152" s="193"/>
      <c r="BQ152" s="193"/>
      <c r="BR152" s="193"/>
      <c r="BS152" s="193"/>
      <c r="BT152" s="193"/>
      <c r="BU152" s="193"/>
      <c r="BV152" s="193"/>
      <c r="BW152" s="193"/>
      <c r="BX152" s="193"/>
      <c r="BY152" s="193"/>
      <c r="BZ152" s="193"/>
      <c r="CA152" s="193"/>
      <c r="CB152" s="193"/>
      <c r="CC152" s="193"/>
      <c r="CD152" s="193"/>
      <c r="CE152" s="193"/>
      <c r="CF152" s="193"/>
      <c r="CG152" s="193"/>
      <c r="CH152" s="193"/>
    </row>
    <row r="153" spans="53:86">
      <c r="BA153" s="193"/>
      <c r="BB153" s="193"/>
      <c r="BC153" s="193"/>
      <c r="BD153" s="193"/>
      <c r="BE153" s="193"/>
      <c r="BF153" s="193"/>
      <c r="BG153" s="193"/>
      <c r="BH153" s="193"/>
      <c r="BI153" s="193"/>
      <c r="BJ153" s="193"/>
      <c r="BK153" s="193"/>
      <c r="BL153" s="193"/>
      <c r="BM153" s="333" t="s">
        <v>992</v>
      </c>
      <c r="BN153" s="193"/>
      <c r="BO153" s="193"/>
      <c r="BP153" s="193"/>
      <c r="BQ153" s="193"/>
      <c r="BR153" s="193"/>
      <c r="BS153" s="193"/>
      <c r="BT153" s="193"/>
      <c r="BU153" s="193"/>
      <c r="BV153" s="193"/>
      <c r="BW153" s="193"/>
      <c r="BX153" s="193"/>
      <c r="BY153" s="193"/>
      <c r="BZ153" s="193"/>
      <c r="CA153" s="193"/>
      <c r="CB153" s="193"/>
      <c r="CC153" s="193"/>
      <c r="CD153" s="193"/>
      <c r="CE153" s="193"/>
      <c r="CF153" s="193"/>
      <c r="CG153" s="193"/>
      <c r="CH153" s="193"/>
    </row>
    <row r="154" spans="53:86">
      <c r="BA154" s="193"/>
      <c r="BB154" s="193"/>
      <c r="BC154" s="193"/>
      <c r="BD154" s="193"/>
      <c r="BE154" s="193"/>
      <c r="BF154" s="193"/>
      <c r="BG154" s="193"/>
      <c r="BH154" s="193"/>
      <c r="BI154" s="193"/>
      <c r="BJ154" s="193"/>
      <c r="BK154" s="193"/>
      <c r="BL154" s="193"/>
      <c r="BM154" s="333" t="s">
        <v>449</v>
      </c>
      <c r="BN154" s="193"/>
      <c r="BO154" s="193"/>
      <c r="BP154" s="193"/>
      <c r="BQ154" s="193"/>
      <c r="BR154" s="193"/>
      <c r="BS154" s="193"/>
      <c r="BT154" s="193"/>
      <c r="BU154" s="193"/>
      <c r="BV154" s="193"/>
      <c r="BW154" s="193"/>
      <c r="BX154" s="193"/>
      <c r="BY154" s="193"/>
      <c r="BZ154" s="193"/>
      <c r="CA154" s="193"/>
      <c r="CB154" s="193"/>
      <c r="CC154" s="193"/>
      <c r="CD154" s="193"/>
      <c r="CE154" s="193"/>
      <c r="CF154" s="193"/>
      <c r="CG154" s="193"/>
      <c r="CH154" s="193"/>
    </row>
    <row r="155" spans="53:86">
      <c r="BA155" s="193"/>
      <c r="BB155" s="193"/>
      <c r="BC155" s="193"/>
      <c r="BD155" s="193"/>
      <c r="BE155" s="193"/>
      <c r="BF155" s="193"/>
      <c r="BG155" s="193"/>
      <c r="BH155" s="193"/>
      <c r="BI155" s="193"/>
      <c r="BJ155" s="193"/>
      <c r="BK155" s="193"/>
      <c r="BL155" s="193"/>
      <c r="BM155" s="333" t="s">
        <v>450</v>
      </c>
      <c r="BN155" s="193"/>
      <c r="BO155" s="193"/>
      <c r="BP155" s="193"/>
      <c r="BQ155" s="193"/>
      <c r="BR155" s="193"/>
      <c r="BS155" s="193"/>
      <c r="BT155" s="193"/>
      <c r="BU155" s="193"/>
      <c r="BV155" s="193"/>
      <c r="BW155" s="193"/>
      <c r="BX155" s="193"/>
      <c r="BY155" s="193"/>
      <c r="BZ155" s="193"/>
      <c r="CA155" s="193"/>
      <c r="CB155" s="193"/>
      <c r="CC155" s="193"/>
      <c r="CD155" s="193"/>
      <c r="CE155" s="193"/>
      <c r="CF155" s="193"/>
      <c r="CG155" s="193"/>
      <c r="CH155" s="193"/>
    </row>
    <row r="156" spans="53:86">
      <c r="BA156" s="193"/>
      <c r="BB156" s="193"/>
      <c r="BC156" s="193"/>
      <c r="BD156" s="193"/>
      <c r="BE156" s="193"/>
      <c r="BF156" s="193"/>
      <c r="BG156" s="193"/>
      <c r="BH156" s="193"/>
      <c r="BI156" s="193"/>
      <c r="BJ156" s="193"/>
      <c r="BK156" s="193"/>
      <c r="BL156" s="193"/>
      <c r="BM156" s="333" t="s">
        <v>451</v>
      </c>
      <c r="BN156" s="193"/>
      <c r="BO156" s="193"/>
      <c r="BP156" s="193"/>
      <c r="BQ156" s="193"/>
      <c r="BR156" s="193"/>
      <c r="BS156" s="193"/>
      <c r="BT156" s="193"/>
      <c r="BU156" s="193"/>
      <c r="BV156" s="193"/>
      <c r="BW156" s="193"/>
      <c r="BX156" s="193"/>
      <c r="BY156" s="193"/>
      <c r="BZ156" s="193"/>
      <c r="CA156" s="193"/>
      <c r="CB156" s="193"/>
      <c r="CC156" s="193"/>
      <c r="CD156" s="193"/>
      <c r="CE156" s="193"/>
      <c r="CF156" s="193"/>
      <c r="CG156" s="193"/>
      <c r="CH156" s="193"/>
    </row>
    <row r="157" spans="53:86">
      <c r="BA157" s="193"/>
      <c r="BB157" s="193"/>
      <c r="BC157" s="193"/>
      <c r="BD157" s="193"/>
      <c r="BE157" s="193"/>
      <c r="BF157" s="193"/>
      <c r="BG157" s="193"/>
      <c r="BH157" s="193"/>
      <c r="BI157" s="193"/>
      <c r="BJ157" s="193"/>
      <c r="BK157" s="193"/>
      <c r="BL157" s="193"/>
      <c r="BM157" s="333" t="s">
        <v>993</v>
      </c>
      <c r="BN157" s="193"/>
      <c r="BO157" s="193"/>
      <c r="BP157" s="193"/>
      <c r="BQ157" s="193"/>
      <c r="BR157" s="193"/>
      <c r="BS157" s="193"/>
      <c r="BT157" s="193"/>
      <c r="BU157" s="193"/>
      <c r="BV157" s="193"/>
      <c r="BW157" s="193"/>
      <c r="BX157" s="193"/>
      <c r="BY157" s="193"/>
      <c r="BZ157" s="193"/>
      <c r="CA157" s="193"/>
      <c r="CB157" s="193"/>
      <c r="CC157" s="193"/>
      <c r="CD157" s="193"/>
      <c r="CE157" s="193"/>
      <c r="CF157" s="193"/>
      <c r="CG157" s="193"/>
      <c r="CH157" s="193"/>
    </row>
    <row r="158" spans="53:86">
      <c r="BA158" s="193"/>
      <c r="BB158" s="193"/>
      <c r="BC158" s="193"/>
      <c r="BD158" s="193"/>
      <c r="BE158" s="193"/>
      <c r="BF158" s="193"/>
      <c r="BG158" s="193"/>
      <c r="BH158" s="193"/>
      <c r="BI158" s="193"/>
      <c r="BJ158" s="193"/>
      <c r="BK158" s="193"/>
      <c r="BL158" s="193"/>
      <c r="BM158" s="344" t="s">
        <v>452</v>
      </c>
      <c r="BN158" s="193"/>
      <c r="BO158" s="193"/>
      <c r="BP158" s="193"/>
      <c r="BQ158" s="193"/>
      <c r="BR158" s="193"/>
      <c r="BS158" s="193"/>
      <c r="BT158" s="193"/>
      <c r="BU158" s="193"/>
      <c r="BV158" s="193"/>
      <c r="BW158" s="193"/>
      <c r="BX158" s="193"/>
      <c r="BY158" s="193"/>
      <c r="BZ158" s="193"/>
      <c r="CA158" s="193"/>
      <c r="CB158" s="193"/>
      <c r="CC158" s="193"/>
      <c r="CD158" s="193"/>
      <c r="CE158" s="193"/>
      <c r="CF158" s="193"/>
      <c r="CG158" s="193"/>
      <c r="CH158" s="193"/>
    </row>
    <row r="159" spans="53:86">
      <c r="BA159" s="193"/>
      <c r="BB159" s="193"/>
      <c r="BC159" s="193"/>
      <c r="BD159" s="193"/>
      <c r="BE159" s="193"/>
      <c r="BF159" s="193"/>
      <c r="BG159" s="193"/>
      <c r="BH159" s="193"/>
      <c r="BI159" s="193"/>
      <c r="BJ159" s="193"/>
      <c r="BK159" s="193"/>
      <c r="BL159" s="193"/>
      <c r="BM159" s="333" t="s">
        <v>453</v>
      </c>
      <c r="BN159" s="193"/>
      <c r="BO159" s="193"/>
      <c r="BP159" s="193"/>
      <c r="BQ159" s="193"/>
      <c r="BR159" s="193"/>
      <c r="BS159" s="193"/>
      <c r="BT159" s="193"/>
      <c r="BU159" s="193"/>
      <c r="BV159" s="193"/>
      <c r="BW159" s="193"/>
      <c r="BX159" s="193"/>
      <c r="BY159" s="193"/>
      <c r="BZ159" s="193"/>
      <c r="CA159" s="193"/>
      <c r="CB159" s="193"/>
      <c r="CC159" s="193"/>
      <c r="CD159" s="193"/>
      <c r="CE159" s="193"/>
      <c r="CF159" s="193"/>
      <c r="CG159" s="193"/>
      <c r="CH159" s="193"/>
    </row>
    <row r="160" spans="53:86">
      <c r="BA160" s="193"/>
      <c r="BB160" s="193"/>
      <c r="BC160" s="193"/>
      <c r="BD160" s="193"/>
      <c r="BE160" s="193"/>
      <c r="BF160" s="193"/>
      <c r="BG160" s="193"/>
      <c r="BH160" s="193"/>
      <c r="BI160" s="193"/>
      <c r="BJ160" s="193"/>
      <c r="BK160" s="193"/>
      <c r="BL160" s="193"/>
      <c r="BM160" s="333" t="s">
        <v>454</v>
      </c>
      <c r="BN160" s="193"/>
      <c r="BO160" s="193"/>
      <c r="BP160" s="193"/>
      <c r="BQ160" s="193"/>
      <c r="BR160" s="193"/>
      <c r="BS160" s="193"/>
      <c r="BT160" s="193"/>
      <c r="BU160" s="193"/>
      <c r="BV160" s="193"/>
      <c r="BW160" s="193"/>
      <c r="BX160" s="193"/>
      <c r="BY160" s="193"/>
      <c r="BZ160" s="193"/>
      <c r="CA160" s="193"/>
      <c r="CB160" s="193"/>
      <c r="CC160" s="193"/>
      <c r="CD160" s="193"/>
      <c r="CE160" s="193"/>
      <c r="CF160" s="193"/>
      <c r="CG160" s="193"/>
      <c r="CH160" s="193"/>
    </row>
    <row r="161" spans="53:86">
      <c r="BA161" s="193"/>
      <c r="BB161" s="193"/>
      <c r="BC161" s="193"/>
      <c r="BD161" s="193"/>
      <c r="BE161" s="193"/>
      <c r="BF161" s="193"/>
      <c r="BG161" s="193"/>
      <c r="BH161" s="193"/>
      <c r="BI161" s="193"/>
      <c r="BJ161" s="193"/>
      <c r="BK161" s="193"/>
      <c r="BL161" s="193"/>
      <c r="BM161" s="193"/>
      <c r="BN161" s="193"/>
      <c r="BO161" s="193"/>
      <c r="BP161" s="193"/>
      <c r="BQ161" s="193"/>
      <c r="BR161" s="193"/>
      <c r="BS161" s="193"/>
      <c r="BT161" s="193"/>
      <c r="BU161" s="193"/>
      <c r="BV161" s="193"/>
      <c r="BW161" s="193"/>
      <c r="BX161" s="193"/>
      <c r="BY161" s="193"/>
      <c r="BZ161" s="193"/>
      <c r="CA161" s="193"/>
      <c r="CB161" s="193"/>
      <c r="CC161" s="193"/>
      <c r="CD161" s="193"/>
      <c r="CE161" s="193"/>
      <c r="CF161" s="193"/>
      <c r="CG161" s="193"/>
      <c r="CH161" s="193"/>
    </row>
    <row r="162" spans="53:86">
      <c r="BA162" s="193"/>
      <c r="BB162" s="193"/>
      <c r="BC162" s="193"/>
      <c r="BD162" s="193"/>
      <c r="BE162" s="193"/>
      <c r="BF162" s="193"/>
      <c r="BG162" s="193"/>
      <c r="BH162" s="193"/>
      <c r="BI162" s="193"/>
      <c r="BJ162" s="193"/>
      <c r="BK162" s="193"/>
      <c r="BL162" s="193"/>
      <c r="BM162" s="193"/>
      <c r="BN162" s="193"/>
      <c r="BO162" s="193"/>
      <c r="BP162" s="193"/>
      <c r="BQ162" s="193"/>
      <c r="BR162" s="193"/>
      <c r="BS162" s="193"/>
      <c r="BT162" s="193"/>
      <c r="BU162" s="193"/>
      <c r="BV162" s="193"/>
      <c r="BW162" s="193"/>
      <c r="BX162" s="193"/>
      <c r="BY162" s="193"/>
      <c r="BZ162" s="193"/>
      <c r="CA162" s="193"/>
      <c r="CB162" s="193"/>
      <c r="CC162" s="193"/>
      <c r="CD162" s="193"/>
      <c r="CE162" s="193"/>
      <c r="CF162" s="193"/>
      <c r="CG162" s="193"/>
      <c r="CH162" s="193"/>
    </row>
    <row r="163" spans="53:86">
      <c r="BA163" s="193"/>
      <c r="BB163" s="193"/>
      <c r="BC163" s="193"/>
      <c r="BD163" s="193"/>
      <c r="BE163" s="193"/>
      <c r="BF163" s="193"/>
      <c r="BG163" s="193"/>
      <c r="BH163" s="193"/>
      <c r="BI163" s="193"/>
      <c r="BJ163" s="193"/>
      <c r="BK163" s="193"/>
      <c r="BL163" s="193"/>
      <c r="BM163" s="193"/>
      <c r="BN163" s="193"/>
      <c r="BO163" s="193"/>
      <c r="BP163" s="193"/>
      <c r="BQ163" s="193"/>
      <c r="BR163" s="193"/>
      <c r="BS163" s="193"/>
      <c r="BT163" s="193"/>
      <c r="BU163" s="193"/>
      <c r="BV163" s="193"/>
      <c r="BW163" s="193"/>
      <c r="BX163" s="193"/>
      <c r="BY163" s="193"/>
      <c r="BZ163" s="193"/>
      <c r="CA163" s="193"/>
      <c r="CB163" s="193"/>
      <c r="CC163" s="193"/>
      <c r="CD163" s="193"/>
      <c r="CE163" s="193"/>
      <c r="CF163" s="193"/>
      <c r="CG163" s="193"/>
      <c r="CH163" s="193"/>
    </row>
    <row r="164" spans="53:86">
      <c r="BA164" s="193"/>
      <c r="BB164" s="193"/>
      <c r="BC164" s="193"/>
      <c r="BD164" s="193"/>
      <c r="BE164" s="193"/>
      <c r="BF164" s="193"/>
      <c r="BG164" s="193"/>
      <c r="BH164" s="193"/>
      <c r="BI164" s="193"/>
      <c r="BJ164" s="193"/>
      <c r="BK164" s="193"/>
      <c r="BL164" s="193"/>
      <c r="BM164" s="193"/>
      <c r="BN164" s="193"/>
      <c r="BO164" s="193"/>
      <c r="BP164" s="193"/>
      <c r="BQ164" s="193"/>
      <c r="BR164" s="193"/>
      <c r="BS164" s="193"/>
      <c r="BT164" s="193"/>
      <c r="BU164" s="193"/>
      <c r="BV164" s="193"/>
      <c r="BW164" s="193"/>
      <c r="BX164" s="193"/>
      <c r="BY164" s="193"/>
      <c r="BZ164" s="193"/>
      <c r="CA164" s="193"/>
      <c r="CB164" s="193"/>
      <c r="CC164" s="193"/>
      <c r="CD164" s="193"/>
      <c r="CE164" s="193"/>
      <c r="CF164" s="193"/>
      <c r="CG164" s="193"/>
      <c r="CH164" s="193"/>
    </row>
    <row r="165" spans="53:86">
      <c r="BA165" s="193"/>
      <c r="BB165" s="193"/>
      <c r="BC165" s="193"/>
      <c r="BD165" s="193"/>
      <c r="BE165" s="193"/>
      <c r="BF165" s="193"/>
      <c r="BG165" s="193"/>
      <c r="BH165" s="193"/>
      <c r="BI165" s="193"/>
      <c r="BJ165" s="193"/>
      <c r="BK165" s="193"/>
      <c r="BL165" s="193"/>
      <c r="BM165" s="193"/>
      <c r="BN165" s="193"/>
      <c r="BO165" s="193"/>
      <c r="BP165" s="193"/>
      <c r="BQ165" s="193"/>
      <c r="BR165" s="193"/>
      <c r="BS165" s="193"/>
      <c r="BT165" s="193"/>
      <c r="BU165" s="193"/>
      <c r="BV165" s="193"/>
      <c r="BW165" s="193"/>
      <c r="BX165" s="193"/>
      <c r="BY165" s="193"/>
      <c r="BZ165" s="193"/>
      <c r="CA165" s="193"/>
      <c r="CB165" s="193"/>
      <c r="CC165" s="193"/>
      <c r="CD165" s="193"/>
      <c r="CE165" s="193"/>
      <c r="CF165" s="193"/>
      <c r="CG165" s="193"/>
      <c r="CH165" s="193"/>
    </row>
    <row r="166" spans="53:86">
      <c r="BA166" s="193"/>
      <c r="BB166" s="193"/>
      <c r="BC166" s="193"/>
      <c r="BD166" s="193"/>
      <c r="BE166" s="193"/>
      <c r="BF166" s="193"/>
      <c r="BG166" s="193"/>
      <c r="BH166" s="193"/>
      <c r="BI166" s="193"/>
      <c r="BJ166" s="193"/>
      <c r="BK166" s="193"/>
      <c r="BL166" s="193"/>
      <c r="BM166" s="193"/>
      <c r="BN166" s="193"/>
      <c r="BO166" s="193"/>
      <c r="BP166" s="193"/>
      <c r="BQ166" s="193"/>
      <c r="BR166" s="193"/>
      <c r="BS166" s="193"/>
      <c r="BT166" s="193"/>
      <c r="BU166" s="193"/>
      <c r="BV166" s="193"/>
      <c r="BW166" s="193"/>
      <c r="BX166" s="193"/>
      <c r="BY166" s="193"/>
      <c r="BZ166" s="193"/>
      <c r="CA166" s="193"/>
      <c r="CB166" s="193"/>
      <c r="CC166" s="193"/>
      <c r="CD166" s="193"/>
      <c r="CE166" s="193"/>
      <c r="CF166" s="193"/>
      <c r="CG166" s="193"/>
      <c r="CH166" s="193"/>
    </row>
    <row r="167" spans="53:86">
      <c r="BA167" s="193"/>
      <c r="BB167" s="193"/>
      <c r="BC167" s="193"/>
      <c r="BD167" s="193"/>
      <c r="BE167" s="193"/>
      <c r="BF167" s="193"/>
      <c r="BG167" s="193"/>
      <c r="BH167" s="193"/>
      <c r="BI167" s="193"/>
      <c r="BJ167" s="193"/>
      <c r="BK167" s="193"/>
      <c r="BL167" s="193"/>
      <c r="BM167" s="193"/>
      <c r="BN167" s="193"/>
      <c r="BO167" s="193"/>
      <c r="BP167" s="193"/>
      <c r="BQ167" s="193"/>
      <c r="BR167" s="193"/>
      <c r="BS167" s="193"/>
      <c r="BT167" s="193"/>
      <c r="BU167" s="193"/>
      <c r="BV167" s="193"/>
      <c r="BW167" s="193"/>
      <c r="BX167" s="193"/>
      <c r="BY167" s="193"/>
      <c r="BZ167" s="193"/>
      <c r="CA167" s="193"/>
      <c r="CB167" s="193"/>
      <c r="CC167" s="193"/>
      <c r="CD167" s="193"/>
      <c r="CE167" s="193"/>
      <c r="CF167" s="193"/>
      <c r="CG167" s="193"/>
      <c r="CH167" s="193"/>
    </row>
  </sheetData>
  <mergeCells count="3">
    <mergeCell ref="L1:M1"/>
    <mergeCell ref="L2:M2"/>
    <mergeCell ref="A6:G6"/>
  </mergeCells>
  <dataValidations count="2">
    <dataValidation type="list" allowBlank="1" showInputMessage="1" showErrorMessage="1" sqref="H4">
      <formula1>$BD$41:$BD$44</formula1>
    </dataValidation>
    <dataValidation type="list" allowBlank="1" showInputMessage="1" showErrorMessage="1" sqref="A4">
      <formula1>$BB$2:$BB$23</formula1>
    </dataValidation>
  </dataValidations>
  <pageMargins left="0.70866141732283472" right="0.70866141732283472" top="0.78740157480314965" bottom="0.78740157480314965" header="0.51181102362204722" footer="0.51181102362204722"/>
  <pageSetup paperSize="9" scale="78" firstPageNumber="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[7]Custom_lists!#REF!</xm:f>
          </x14:formula1>
          <xm:sqref>A4 H4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G183"/>
  <sheetViews>
    <sheetView zoomScaleSheetLayoutView="100" workbookViewId="0">
      <selection activeCell="C25" sqref="C25"/>
    </sheetView>
  </sheetViews>
  <sheetFormatPr defaultColWidth="11.42578125" defaultRowHeight="12.75"/>
  <cols>
    <col min="1" max="1" width="7" style="193" customWidth="1"/>
    <col min="2" max="2" width="35.5703125" style="193" customWidth="1"/>
    <col min="3" max="3" width="12.85546875" style="193" customWidth="1"/>
    <col min="4" max="4" width="17.140625" style="193" customWidth="1"/>
    <col min="5" max="5" width="25.7109375" style="193" customWidth="1"/>
    <col min="6" max="6" width="18.5703125" style="193" customWidth="1"/>
    <col min="7" max="7" width="16.7109375" style="193" customWidth="1"/>
    <col min="8" max="8" width="24" style="193" customWidth="1"/>
    <col min="9" max="9" width="19.85546875" style="192" customWidth="1"/>
    <col min="10" max="51" width="11.42578125" style="192" customWidth="1"/>
    <col min="52" max="16384" width="11.42578125" style="192"/>
  </cols>
  <sheetData>
    <row r="1" spans="1:85" ht="16.5" thickBot="1">
      <c r="A1" s="165" t="s">
        <v>1003</v>
      </c>
      <c r="B1" s="165"/>
      <c r="C1" s="165"/>
      <c r="D1" s="165"/>
      <c r="E1" s="165"/>
      <c r="F1" s="165"/>
      <c r="G1" s="165"/>
      <c r="H1" s="606" t="s">
        <v>16</v>
      </c>
      <c r="I1" s="631" t="s">
        <v>661</v>
      </c>
      <c r="AZ1" s="313" t="s">
        <v>188</v>
      </c>
      <c r="BA1" s="313" t="s">
        <v>189</v>
      </c>
      <c r="BB1" s="193"/>
      <c r="BC1" s="193" t="s">
        <v>83</v>
      </c>
      <c r="BD1" s="331"/>
      <c r="BE1" s="331"/>
      <c r="BF1" s="193"/>
      <c r="BG1" s="193"/>
      <c r="BH1" s="193"/>
      <c r="BI1" s="193"/>
      <c r="BJ1" s="193"/>
      <c r="BK1" s="193"/>
      <c r="BL1" s="333" t="s">
        <v>48</v>
      </c>
      <c r="BM1" s="193"/>
      <c r="BN1" s="193" t="s">
        <v>486</v>
      </c>
      <c r="BO1" s="193"/>
      <c r="BP1" s="193"/>
      <c r="BQ1" s="193"/>
      <c r="BR1" s="193"/>
      <c r="BS1" s="193"/>
      <c r="BT1" s="199" t="s">
        <v>524</v>
      </c>
      <c r="BU1" s="199"/>
      <c r="BV1" s="199"/>
      <c r="BW1" s="199"/>
      <c r="BX1" s="199"/>
      <c r="BY1" s="199" t="s">
        <v>539</v>
      </c>
      <c r="BZ1" s="199"/>
      <c r="CA1" s="199"/>
      <c r="CB1" s="193"/>
      <c r="CC1" s="193"/>
      <c r="CD1" s="193"/>
      <c r="CE1" s="193"/>
      <c r="CF1" s="193"/>
      <c r="CG1" s="193"/>
    </row>
    <row r="2" spans="1:85" ht="16.5" thickBot="1">
      <c r="A2" s="632"/>
      <c r="B2" s="632"/>
      <c r="C2" s="165"/>
      <c r="D2" s="165"/>
      <c r="E2" s="165"/>
      <c r="F2" s="165"/>
      <c r="G2" s="165"/>
      <c r="H2" s="633" t="s">
        <v>121</v>
      </c>
      <c r="I2" s="634">
        <v>2016</v>
      </c>
      <c r="AZ2" s="313" t="s">
        <v>190</v>
      </c>
      <c r="BA2" s="313" t="s">
        <v>47</v>
      </c>
      <c r="BB2" s="193"/>
      <c r="BC2" s="193" t="s">
        <v>251</v>
      </c>
      <c r="BD2" s="331"/>
      <c r="BE2" s="331"/>
      <c r="BF2" s="193"/>
      <c r="BG2" s="193"/>
      <c r="BH2" s="193"/>
      <c r="BI2" s="193"/>
      <c r="BJ2" s="193"/>
      <c r="BK2" s="193"/>
      <c r="BL2" s="333" t="s">
        <v>298</v>
      </c>
      <c r="BM2" s="193"/>
      <c r="BN2" s="193" t="s">
        <v>487</v>
      </c>
      <c r="BO2" s="193"/>
      <c r="BP2" s="193"/>
      <c r="BQ2" s="193"/>
      <c r="BR2" s="193"/>
      <c r="BS2" s="193"/>
      <c r="BT2" s="199" t="s">
        <v>553</v>
      </c>
      <c r="BU2" s="199"/>
      <c r="BV2" s="199"/>
      <c r="BW2" s="199"/>
      <c r="BX2" s="199"/>
      <c r="BY2" s="199" t="s">
        <v>540</v>
      </c>
      <c r="BZ2" s="199"/>
      <c r="CA2" s="199"/>
      <c r="CB2" s="193"/>
      <c r="CC2" s="193"/>
      <c r="CD2" s="193"/>
      <c r="CE2" s="193"/>
      <c r="CF2" s="193"/>
      <c r="CG2" s="193"/>
    </row>
    <row r="3" spans="1:85" ht="26.25" thickBot="1">
      <c r="A3" s="345" t="s">
        <v>1</v>
      </c>
      <c r="B3" s="635" t="s">
        <v>1004</v>
      </c>
      <c r="C3" s="636" t="s">
        <v>778</v>
      </c>
      <c r="D3" s="609" t="s">
        <v>17</v>
      </c>
      <c r="E3" s="609" t="s">
        <v>854</v>
      </c>
      <c r="F3" s="609" t="s">
        <v>855</v>
      </c>
      <c r="G3" s="609" t="s">
        <v>856</v>
      </c>
      <c r="H3" s="609" t="s">
        <v>857</v>
      </c>
      <c r="I3" s="93" t="s">
        <v>149</v>
      </c>
      <c r="AZ3" s="313" t="s">
        <v>192</v>
      </c>
      <c r="BA3" s="313" t="s">
        <v>164</v>
      </c>
      <c r="BB3" s="193"/>
      <c r="BC3" s="193" t="s">
        <v>252</v>
      </c>
      <c r="BD3" s="331"/>
      <c r="BE3" s="331"/>
      <c r="BF3" s="193"/>
      <c r="BG3" s="193"/>
      <c r="BH3" s="193"/>
      <c r="BI3" s="193"/>
      <c r="BJ3" s="193"/>
      <c r="BK3" s="193"/>
      <c r="BL3" s="333" t="s">
        <v>299</v>
      </c>
      <c r="BM3" s="193"/>
      <c r="BN3" s="193" t="s">
        <v>488</v>
      </c>
      <c r="BO3" s="193"/>
      <c r="BP3" s="193"/>
      <c r="BQ3" s="193"/>
      <c r="BR3" s="193"/>
      <c r="BS3" s="193"/>
      <c r="BT3" s="199" t="s">
        <v>554</v>
      </c>
      <c r="BU3" s="199"/>
      <c r="BV3" s="199"/>
      <c r="BW3" s="199"/>
      <c r="BX3" s="199"/>
      <c r="BY3" s="199" t="s">
        <v>548</v>
      </c>
      <c r="BZ3" s="199"/>
      <c r="CA3" s="199"/>
      <c r="CB3" s="193"/>
      <c r="CC3" s="193"/>
      <c r="CD3" s="193"/>
      <c r="CE3" s="193"/>
      <c r="CF3" s="193"/>
      <c r="CG3" s="193"/>
    </row>
    <row r="4" spans="1:85">
      <c r="A4" s="637" t="s">
        <v>201</v>
      </c>
      <c r="B4" s="638" t="s">
        <v>81</v>
      </c>
      <c r="C4" s="639">
        <v>2014</v>
      </c>
      <c r="D4" s="640" t="s">
        <v>1008</v>
      </c>
      <c r="E4" s="602" t="s">
        <v>270</v>
      </c>
      <c r="F4" s="910">
        <v>100</v>
      </c>
      <c r="G4" s="910">
        <v>100</v>
      </c>
      <c r="H4" s="641" t="s">
        <v>858</v>
      </c>
      <c r="I4" s="642"/>
      <c r="AZ4" s="313" t="s">
        <v>193</v>
      </c>
      <c r="BA4" s="313" t="s">
        <v>194</v>
      </c>
      <c r="BB4" s="193"/>
      <c r="BC4" s="193" t="s">
        <v>253</v>
      </c>
      <c r="BD4" s="331"/>
      <c r="BE4" s="331"/>
      <c r="BF4" s="193"/>
      <c r="BG4" s="193"/>
      <c r="BH4" s="193"/>
      <c r="BI4" s="193"/>
      <c r="BJ4" s="193"/>
      <c r="BK4" s="193"/>
      <c r="BL4" s="333" t="s">
        <v>300</v>
      </c>
      <c r="BM4" s="193"/>
      <c r="BN4" s="193" t="s">
        <v>489</v>
      </c>
      <c r="BO4" s="193"/>
      <c r="BP4" s="193"/>
      <c r="BQ4" s="193"/>
      <c r="BR4" s="193"/>
      <c r="BS4" s="193"/>
      <c r="BT4" s="199" t="s">
        <v>555</v>
      </c>
      <c r="BU4" s="199"/>
      <c r="BV4" s="199"/>
      <c r="BW4" s="199"/>
      <c r="BX4" s="199"/>
      <c r="BY4" s="199" t="s">
        <v>547</v>
      </c>
      <c r="BZ4" s="199"/>
      <c r="CA4" s="199"/>
      <c r="CB4" s="193"/>
      <c r="CC4" s="193"/>
      <c r="CD4" s="193"/>
      <c r="CE4" s="193"/>
      <c r="CF4" s="193"/>
      <c r="CG4" s="193"/>
    </row>
    <row r="5" spans="1:85">
      <c r="A5" s="637" t="s">
        <v>201</v>
      </c>
      <c r="B5" s="638" t="s">
        <v>544</v>
      </c>
      <c r="C5" s="639">
        <v>2014</v>
      </c>
      <c r="D5" s="643" t="s">
        <v>1008</v>
      </c>
      <c r="E5" s="602" t="s">
        <v>270</v>
      </c>
      <c r="F5" s="910">
        <v>100</v>
      </c>
      <c r="G5" s="910">
        <v>100</v>
      </c>
      <c r="H5" s="641" t="s">
        <v>858</v>
      </c>
      <c r="I5" s="642"/>
      <c r="AZ5" s="313" t="s">
        <v>191</v>
      </c>
      <c r="BA5" s="313" t="s">
        <v>160</v>
      </c>
      <c r="BB5" s="193"/>
      <c r="BC5" s="193" t="s">
        <v>254</v>
      </c>
      <c r="BD5" s="331"/>
      <c r="BE5" s="331"/>
      <c r="BF5" s="193"/>
      <c r="BG5" s="343" t="s">
        <v>970</v>
      </c>
      <c r="BH5" s="192" t="s">
        <v>616</v>
      </c>
      <c r="BI5" s="193"/>
      <c r="BJ5" s="193"/>
      <c r="BK5" s="193"/>
      <c r="BL5" s="333" t="s">
        <v>301</v>
      </c>
      <c r="BM5" s="193"/>
      <c r="BN5" s="193" t="s">
        <v>490</v>
      </c>
      <c r="BO5" s="193"/>
      <c r="BP5" s="193"/>
      <c r="BQ5" s="193"/>
      <c r="BR5" s="193"/>
      <c r="BS5" s="193"/>
      <c r="BT5" s="199" t="s">
        <v>556</v>
      </c>
      <c r="BU5" s="199"/>
      <c r="BV5" s="199"/>
      <c r="BW5" s="199"/>
      <c r="BX5" s="199"/>
      <c r="BY5" s="199" t="s">
        <v>541</v>
      </c>
      <c r="BZ5" s="199"/>
      <c r="CA5" s="199"/>
      <c r="CB5" s="193"/>
      <c r="CC5" s="193"/>
      <c r="CD5" s="193"/>
      <c r="CE5" s="193"/>
      <c r="CF5" s="193"/>
      <c r="CG5" s="193"/>
    </row>
    <row r="6" spans="1:85">
      <c r="A6" s="637" t="s">
        <v>201</v>
      </c>
      <c r="B6" s="638" t="s">
        <v>19</v>
      </c>
      <c r="C6" s="639">
        <v>2014</v>
      </c>
      <c r="D6" s="643" t="s">
        <v>1008</v>
      </c>
      <c r="E6" s="602" t="s">
        <v>270</v>
      </c>
      <c r="F6" s="910">
        <v>100</v>
      </c>
      <c r="G6" s="910">
        <v>100</v>
      </c>
      <c r="H6" s="641" t="s">
        <v>858</v>
      </c>
      <c r="I6" s="642"/>
      <c r="AZ6" s="313" t="s">
        <v>195</v>
      </c>
      <c r="BA6" s="313" t="s">
        <v>196</v>
      </c>
      <c r="BB6" s="193"/>
      <c r="BC6" s="193" t="s">
        <v>59</v>
      </c>
      <c r="BD6" s="331"/>
      <c r="BE6" s="331"/>
      <c r="BF6" s="193"/>
      <c r="BG6" s="193"/>
      <c r="BH6" s="193"/>
      <c r="BI6" s="193"/>
      <c r="BJ6" s="193"/>
      <c r="BK6" s="193"/>
      <c r="BL6" s="333" t="s">
        <v>302</v>
      </c>
      <c r="BM6" s="193"/>
      <c r="BN6" s="193" t="s">
        <v>491</v>
      </c>
      <c r="BO6" s="193"/>
      <c r="BP6" s="193"/>
      <c r="BQ6" s="193"/>
      <c r="BR6" s="193"/>
      <c r="BS6" s="193"/>
      <c r="BT6" s="199" t="s">
        <v>501</v>
      </c>
      <c r="BU6" s="199"/>
      <c r="BV6" s="199"/>
      <c r="BW6" s="199"/>
      <c r="BX6" s="199"/>
      <c r="BY6" s="199" t="s">
        <v>267</v>
      </c>
      <c r="BZ6" s="199"/>
      <c r="CA6" s="199"/>
      <c r="CB6" s="193"/>
      <c r="CC6" s="193"/>
      <c r="CD6" s="193"/>
      <c r="CE6" s="193"/>
      <c r="CF6" s="193"/>
      <c r="CG6" s="193"/>
    </row>
    <row r="7" spans="1:85">
      <c r="A7" s="637" t="s">
        <v>201</v>
      </c>
      <c r="B7" s="638" t="s">
        <v>552</v>
      </c>
      <c r="C7" s="639">
        <v>2014</v>
      </c>
      <c r="D7" s="643" t="s">
        <v>1008</v>
      </c>
      <c r="E7" s="602" t="s">
        <v>270</v>
      </c>
      <c r="F7" s="910">
        <v>100</v>
      </c>
      <c r="G7" s="910">
        <v>100</v>
      </c>
      <c r="H7" s="641" t="s">
        <v>858</v>
      </c>
      <c r="I7" s="642"/>
      <c r="AZ7" s="313" t="s">
        <v>197</v>
      </c>
      <c r="BA7" s="313" t="s">
        <v>163</v>
      </c>
      <c r="BB7" s="193"/>
      <c r="BC7" s="193" t="s">
        <v>255</v>
      </c>
      <c r="BD7" s="331"/>
      <c r="BE7" s="331"/>
      <c r="BF7" s="193"/>
      <c r="BG7" s="193"/>
      <c r="BH7" s="193"/>
      <c r="BI7" s="193"/>
      <c r="BJ7" s="193"/>
      <c r="BK7" s="193"/>
      <c r="BL7" s="333" t="s">
        <v>303</v>
      </c>
      <c r="BM7" s="193"/>
      <c r="BN7" s="193" t="s">
        <v>492</v>
      </c>
      <c r="BO7" s="193"/>
      <c r="BP7" s="193"/>
      <c r="BQ7" s="193"/>
      <c r="BR7" s="193"/>
      <c r="BS7" s="193"/>
      <c r="BT7" s="199" t="s">
        <v>502</v>
      </c>
      <c r="BU7" s="199"/>
      <c r="BV7" s="199"/>
      <c r="BW7" s="199"/>
      <c r="BX7" s="199"/>
      <c r="BY7" s="199" t="s">
        <v>542</v>
      </c>
      <c r="BZ7" s="199"/>
      <c r="CA7" s="199"/>
      <c r="CB7" s="193"/>
      <c r="CC7" s="193"/>
      <c r="CD7" s="193"/>
      <c r="CE7" s="193"/>
      <c r="CF7" s="193"/>
      <c r="CG7" s="193"/>
    </row>
    <row r="8" spans="1:85" ht="51">
      <c r="A8" s="637" t="s">
        <v>201</v>
      </c>
      <c r="B8" s="638" t="s">
        <v>543</v>
      </c>
      <c r="C8" s="639">
        <v>2014</v>
      </c>
      <c r="D8" s="644" t="s">
        <v>1516</v>
      </c>
      <c r="E8" s="602" t="s">
        <v>270</v>
      </c>
      <c r="F8" s="910">
        <v>100</v>
      </c>
      <c r="G8" s="910">
        <v>100</v>
      </c>
      <c r="H8" s="641" t="s">
        <v>858</v>
      </c>
      <c r="I8" s="645" t="s">
        <v>1011</v>
      </c>
      <c r="AZ8" s="313" t="s">
        <v>198</v>
      </c>
      <c r="BA8" s="313" t="s">
        <v>199</v>
      </c>
      <c r="BB8" s="193"/>
      <c r="BC8" s="193"/>
      <c r="BD8" s="331"/>
      <c r="BE8" s="331"/>
      <c r="BF8" s="193"/>
      <c r="BG8" s="193"/>
      <c r="BH8" s="193"/>
      <c r="BI8" s="193"/>
      <c r="BJ8" s="193"/>
      <c r="BK8" s="193"/>
      <c r="BL8" s="333" t="s">
        <v>304</v>
      </c>
      <c r="BM8" s="193"/>
      <c r="BN8" s="193" t="s">
        <v>480</v>
      </c>
      <c r="BO8" s="193"/>
      <c r="BP8" s="193"/>
      <c r="BQ8" s="193"/>
      <c r="BR8" s="193"/>
      <c r="BS8" s="193"/>
      <c r="BT8" s="199" t="s">
        <v>503</v>
      </c>
      <c r="BU8" s="199"/>
      <c r="BV8" s="199"/>
      <c r="BW8" s="199"/>
      <c r="BX8" s="199"/>
      <c r="BY8" s="193"/>
      <c r="BZ8" s="199"/>
      <c r="CA8" s="199"/>
      <c r="CB8" s="193"/>
      <c r="CC8" s="193"/>
      <c r="CD8" s="193"/>
      <c r="CE8" s="193"/>
      <c r="CF8" s="193"/>
      <c r="CG8" s="193"/>
    </row>
    <row r="9" spans="1:85">
      <c r="A9" s="637" t="s">
        <v>201</v>
      </c>
      <c r="B9" s="638" t="s">
        <v>82</v>
      </c>
      <c r="C9" s="639">
        <v>2014</v>
      </c>
      <c r="D9" s="643" t="s">
        <v>1008</v>
      </c>
      <c r="E9" s="602" t="s">
        <v>270</v>
      </c>
      <c r="F9" s="910">
        <v>100</v>
      </c>
      <c r="G9" s="910">
        <v>100</v>
      </c>
      <c r="H9" s="641" t="s">
        <v>858</v>
      </c>
      <c r="I9" s="642"/>
      <c r="AZ9" s="313" t="s">
        <v>200</v>
      </c>
      <c r="BA9" s="313" t="s">
        <v>201</v>
      </c>
      <c r="BB9" s="193"/>
      <c r="BC9" s="193"/>
      <c r="BD9" s="331"/>
      <c r="BE9" s="331"/>
      <c r="BF9" s="193"/>
      <c r="BG9" s="193"/>
      <c r="BH9" s="193"/>
      <c r="BI9" s="193"/>
      <c r="BJ9" s="193"/>
      <c r="BK9" s="193"/>
      <c r="BL9" s="333" t="s">
        <v>305</v>
      </c>
      <c r="BM9" s="193"/>
      <c r="BN9" s="193" t="s">
        <v>493</v>
      </c>
      <c r="BO9" s="193"/>
      <c r="BP9" s="193"/>
      <c r="BQ9" s="193"/>
      <c r="BR9" s="193"/>
      <c r="BS9" s="193"/>
      <c r="BT9" s="199" t="s">
        <v>504</v>
      </c>
      <c r="BU9" s="199"/>
      <c r="BV9" s="199"/>
      <c r="BW9" s="199"/>
      <c r="BX9" s="199"/>
      <c r="BY9" s="199"/>
      <c r="BZ9" s="199"/>
      <c r="CA9" s="199"/>
      <c r="CB9" s="193"/>
      <c r="CC9" s="193"/>
      <c r="CD9" s="193"/>
      <c r="CE9" s="193"/>
      <c r="CF9" s="193"/>
      <c r="CG9" s="193"/>
    </row>
    <row r="10" spans="1:85" ht="25.5">
      <c r="A10" s="637" t="s">
        <v>201</v>
      </c>
      <c r="B10" s="638" t="s">
        <v>551</v>
      </c>
      <c r="C10" s="639">
        <v>2014</v>
      </c>
      <c r="D10" s="646" t="s">
        <v>1009</v>
      </c>
      <c r="E10" s="602" t="s">
        <v>270</v>
      </c>
      <c r="F10" s="910">
        <v>100</v>
      </c>
      <c r="G10" s="910">
        <v>100</v>
      </c>
      <c r="H10" s="641" t="s">
        <v>858</v>
      </c>
      <c r="I10" s="642"/>
      <c r="AZ10" s="313" t="s">
        <v>202</v>
      </c>
      <c r="BA10" s="313" t="s">
        <v>203</v>
      </c>
      <c r="BB10" s="193"/>
      <c r="BC10" s="50" t="s">
        <v>247</v>
      </c>
      <c r="BD10" s="331"/>
      <c r="BE10" s="331"/>
      <c r="BF10" s="193"/>
      <c r="BG10" s="50" t="s">
        <v>286</v>
      </c>
      <c r="BH10" s="193"/>
      <c r="BI10" s="193"/>
      <c r="BJ10" s="193"/>
      <c r="BK10" s="193"/>
      <c r="BL10" s="333" t="s">
        <v>306</v>
      </c>
      <c r="BM10" s="193"/>
      <c r="BN10" s="193" t="s">
        <v>481</v>
      </c>
      <c r="BO10" s="193"/>
      <c r="BP10" s="193"/>
      <c r="BQ10" s="193"/>
      <c r="BR10" s="193"/>
      <c r="BS10" s="193"/>
      <c r="BT10" s="199" t="s">
        <v>525</v>
      </c>
      <c r="BU10" s="199"/>
      <c r="BV10" s="199"/>
      <c r="BW10" s="199"/>
      <c r="BX10" s="199"/>
      <c r="BY10" s="199" t="s">
        <v>550</v>
      </c>
      <c r="BZ10" s="199"/>
      <c r="CA10" s="199"/>
      <c r="CB10" s="193"/>
      <c r="CC10" s="26" t="s">
        <v>100</v>
      </c>
      <c r="CD10" s="198"/>
      <c r="CE10" s="26" t="s">
        <v>101</v>
      </c>
      <c r="CF10" s="200"/>
      <c r="CG10" s="200"/>
    </row>
    <row r="11" spans="1:85">
      <c r="A11" s="637" t="s">
        <v>201</v>
      </c>
      <c r="B11" s="638" t="s">
        <v>83</v>
      </c>
      <c r="C11" s="639">
        <v>2014</v>
      </c>
      <c r="D11" s="643" t="s">
        <v>1008</v>
      </c>
      <c r="E11" s="602" t="s">
        <v>270</v>
      </c>
      <c r="F11" s="910">
        <v>100</v>
      </c>
      <c r="G11" s="910">
        <v>100</v>
      </c>
      <c r="H11" s="641" t="s">
        <v>858</v>
      </c>
      <c r="I11" s="642"/>
      <c r="AZ11" s="313" t="s">
        <v>204</v>
      </c>
      <c r="BA11" s="313" t="s">
        <v>205</v>
      </c>
      <c r="BB11" s="193"/>
      <c r="BC11" s="193" t="s">
        <v>256</v>
      </c>
      <c r="BD11" s="331"/>
      <c r="BE11" s="331"/>
      <c r="BF11" s="193"/>
      <c r="BG11" s="193" t="s">
        <v>285</v>
      </c>
      <c r="BH11" s="193"/>
      <c r="BI11" s="193"/>
      <c r="BJ11" s="193"/>
      <c r="BK11" s="193"/>
      <c r="BL11" s="333" t="s">
        <v>307</v>
      </c>
      <c r="BM11" s="193"/>
      <c r="BN11" s="193"/>
      <c r="BO11" s="193"/>
      <c r="BP11" s="193"/>
      <c r="BQ11" s="193"/>
      <c r="BR11" s="193"/>
      <c r="BS11" s="193"/>
      <c r="BT11" s="199" t="s">
        <v>505</v>
      </c>
      <c r="BU11" s="199"/>
      <c r="BV11" s="199"/>
      <c r="BW11" s="199"/>
      <c r="BX11" s="199"/>
      <c r="BY11" s="199" t="s">
        <v>81</v>
      </c>
      <c r="BZ11" s="199"/>
      <c r="CA11" s="199"/>
      <c r="CB11" s="193"/>
      <c r="CC11" s="198" t="s">
        <v>102</v>
      </c>
      <c r="CD11" s="198"/>
      <c r="CE11" s="198" t="s">
        <v>103</v>
      </c>
      <c r="CF11" s="200"/>
      <c r="CG11" s="200"/>
    </row>
    <row r="12" spans="1:85">
      <c r="A12" s="637" t="s">
        <v>201</v>
      </c>
      <c r="B12" s="638" t="s">
        <v>536</v>
      </c>
      <c r="C12" s="639">
        <v>2014</v>
      </c>
      <c r="D12" s="643" t="s">
        <v>1008</v>
      </c>
      <c r="E12" s="602" t="s">
        <v>270</v>
      </c>
      <c r="F12" s="910">
        <v>100</v>
      </c>
      <c r="G12" s="910">
        <v>100</v>
      </c>
      <c r="H12" s="641" t="s">
        <v>858</v>
      </c>
      <c r="I12" s="642"/>
      <c r="AZ12" s="313" t="s">
        <v>206</v>
      </c>
      <c r="BA12" s="313" t="s">
        <v>207</v>
      </c>
      <c r="BB12" s="193"/>
      <c r="BC12" s="193" t="s">
        <v>257</v>
      </c>
      <c r="BD12" s="331"/>
      <c r="BE12" s="331"/>
      <c r="BF12" s="193"/>
      <c r="BG12" s="193" t="s">
        <v>131</v>
      </c>
      <c r="BH12" s="193"/>
      <c r="BI12" s="193"/>
      <c r="BJ12" s="193"/>
      <c r="BK12" s="193"/>
      <c r="BL12" s="333" t="s">
        <v>308</v>
      </c>
      <c r="BM12" s="193"/>
      <c r="BN12" s="193"/>
      <c r="BO12" s="193"/>
      <c r="BP12" s="193"/>
      <c r="BQ12" s="193"/>
      <c r="BR12" s="193"/>
      <c r="BS12" s="193"/>
      <c r="BT12" s="199" t="s">
        <v>506</v>
      </c>
      <c r="BU12" s="199"/>
      <c r="BV12" s="199"/>
      <c r="BW12" s="199"/>
      <c r="BX12" s="199"/>
      <c r="BY12" s="199" t="s">
        <v>544</v>
      </c>
      <c r="BZ12" s="199"/>
      <c r="CA12" s="199"/>
      <c r="CB12" s="193"/>
      <c r="CC12" s="198" t="s">
        <v>104</v>
      </c>
      <c r="CD12" s="198"/>
      <c r="CE12" s="198" t="s">
        <v>105</v>
      </c>
      <c r="CF12" s="200"/>
      <c r="CG12" s="200"/>
    </row>
    <row r="13" spans="1:85">
      <c r="A13" s="637" t="s">
        <v>201</v>
      </c>
      <c r="B13" s="638" t="s">
        <v>546</v>
      </c>
      <c r="C13" s="639">
        <v>2014</v>
      </c>
      <c r="D13" s="643" t="s">
        <v>1008</v>
      </c>
      <c r="E13" s="602" t="s">
        <v>270</v>
      </c>
      <c r="F13" s="910">
        <v>100</v>
      </c>
      <c r="G13" s="910">
        <v>100</v>
      </c>
      <c r="H13" s="641" t="s">
        <v>858</v>
      </c>
      <c r="I13" s="642"/>
      <c r="AZ13" s="313" t="s">
        <v>209</v>
      </c>
      <c r="BA13" s="313" t="s">
        <v>4</v>
      </c>
      <c r="BB13" s="193"/>
      <c r="BC13" s="193" t="s">
        <v>19</v>
      </c>
      <c r="BD13" s="331"/>
      <c r="BE13" s="331"/>
      <c r="BF13" s="193"/>
      <c r="BG13" s="193" t="s">
        <v>284</v>
      </c>
      <c r="BH13" s="193"/>
      <c r="BI13" s="193"/>
      <c r="BJ13" s="193"/>
      <c r="BK13" s="193"/>
      <c r="BL13" s="333" t="s">
        <v>309</v>
      </c>
      <c r="BM13" s="193"/>
      <c r="BN13" s="193"/>
      <c r="BO13" s="193"/>
      <c r="BP13" s="193"/>
      <c r="BQ13" s="193"/>
      <c r="BR13" s="193"/>
      <c r="BS13" s="193"/>
      <c r="BT13" s="199" t="s">
        <v>507</v>
      </c>
      <c r="BU13" s="199"/>
      <c r="BV13" s="199"/>
      <c r="BW13" s="199"/>
      <c r="BX13" s="199"/>
      <c r="BY13" s="199" t="s">
        <v>19</v>
      </c>
      <c r="BZ13" s="199"/>
      <c r="CA13" s="199"/>
      <c r="CB13" s="193"/>
      <c r="CC13" s="198" t="s">
        <v>106</v>
      </c>
      <c r="CD13" s="198"/>
      <c r="CE13" s="198" t="s">
        <v>107</v>
      </c>
      <c r="CF13" s="200"/>
      <c r="CG13" s="200"/>
    </row>
    <row r="14" spans="1:85" ht="76.5">
      <c r="A14" s="637" t="s">
        <v>201</v>
      </c>
      <c r="B14" s="638" t="s">
        <v>537</v>
      </c>
      <c r="C14" s="639">
        <v>2014</v>
      </c>
      <c r="D14" s="643" t="s">
        <v>1008</v>
      </c>
      <c r="E14" s="602" t="s">
        <v>270</v>
      </c>
      <c r="F14" s="910">
        <v>100</v>
      </c>
      <c r="G14" s="910">
        <v>100</v>
      </c>
      <c r="H14" s="641" t="s">
        <v>858</v>
      </c>
      <c r="I14" s="645" t="s">
        <v>1010</v>
      </c>
      <c r="AZ14" s="193"/>
      <c r="BA14" s="193"/>
      <c r="BB14" s="193"/>
      <c r="BC14" s="193" t="s">
        <v>258</v>
      </c>
      <c r="BD14" s="193"/>
      <c r="BE14" s="193"/>
      <c r="BF14" s="193"/>
      <c r="BG14" s="193" t="s">
        <v>282</v>
      </c>
      <c r="BH14" s="193"/>
      <c r="BI14" s="193"/>
      <c r="BJ14" s="193"/>
      <c r="BK14" s="193"/>
      <c r="BL14" s="333" t="s">
        <v>310</v>
      </c>
      <c r="BM14" s="193"/>
      <c r="BN14" s="193"/>
      <c r="BO14" s="193"/>
      <c r="BP14" s="193"/>
      <c r="BQ14" s="193"/>
      <c r="BR14" s="193"/>
      <c r="BS14" s="193"/>
      <c r="BT14" s="199" t="s">
        <v>508</v>
      </c>
      <c r="BU14" s="199"/>
      <c r="BV14" s="199"/>
      <c r="BW14" s="199"/>
      <c r="BX14" s="199"/>
      <c r="BY14" s="199" t="s">
        <v>552</v>
      </c>
      <c r="BZ14" s="199"/>
      <c r="CA14" s="199"/>
      <c r="CB14" s="193"/>
      <c r="CC14" s="198" t="s">
        <v>108</v>
      </c>
      <c r="CD14" s="198"/>
      <c r="CE14" s="198" t="s">
        <v>109</v>
      </c>
      <c r="CF14" s="200"/>
      <c r="CG14" s="200"/>
    </row>
    <row r="15" spans="1:85">
      <c r="A15" s="637" t="s">
        <v>201</v>
      </c>
      <c r="B15" s="638" t="s">
        <v>538</v>
      </c>
      <c r="C15" s="639">
        <v>2014</v>
      </c>
      <c r="D15" s="643" t="s">
        <v>1008</v>
      </c>
      <c r="E15" s="602" t="s">
        <v>270</v>
      </c>
      <c r="F15" s="910">
        <v>100</v>
      </c>
      <c r="G15" s="910">
        <v>100</v>
      </c>
      <c r="H15" s="641" t="s">
        <v>858</v>
      </c>
      <c r="I15" s="642"/>
      <c r="AZ15" s="193"/>
      <c r="BA15" s="193"/>
      <c r="BB15" s="193"/>
      <c r="BC15" s="193" t="s">
        <v>259</v>
      </c>
      <c r="BD15" s="193"/>
      <c r="BE15" s="193"/>
      <c r="BF15" s="193"/>
      <c r="BG15" s="193" t="s">
        <v>283</v>
      </c>
      <c r="BH15" s="193"/>
      <c r="BI15" s="193"/>
      <c r="BJ15" s="193"/>
      <c r="BK15" s="193"/>
      <c r="BL15" s="333" t="s">
        <v>311</v>
      </c>
      <c r="BM15" s="193"/>
      <c r="BN15" s="193"/>
      <c r="BO15" s="193"/>
      <c r="BP15" s="193"/>
      <c r="BQ15" s="193"/>
      <c r="BR15" s="193"/>
      <c r="BS15" s="193"/>
      <c r="BT15" s="199" t="s">
        <v>509</v>
      </c>
      <c r="BU15" s="199"/>
      <c r="BV15" s="199"/>
      <c r="BW15" s="199"/>
      <c r="BX15" s="199"/>
      <c r="BY15" s="199" t="s">
        <v>543</v>
      </c>
      <c r="BZ15" s="199"/>
      <c r="CA15" s="199"/>
      <c r="CB15" s="193"/>
      <c r="CC15" s="198" t="s">
        <v>110</v>
      </c>
      <c r="CD15" s="198"/>
      <c r="CE15" s="198" t="s">
        <v>99</v>
      </c>
      <c r="CF15" s="200"/>
      <c r="CG15" s="200"/>
    </row>
    <row r="16" spans="1:85">
      <c r="A16" s="637" t="s">
        <v>201</v>
      </c>
      <c r="B16" s="638" t="s">
        <v>549</v>
      </c>
      <c r="C16" s="639">
        <v>2014</v>
      </c>
      <c r="D16" s="643" t="s">
        <v>1008</v>
      </c>
      <c r="E16" s="602" t="s">
        <v>270</v>
      </c>
      <c r="F16" s="910">
        <v>100</v>
      </c>
      <c r="G16" s="910">
        <v>100</v>
      </c>
      <c r="H16" s="641" t="s">
        <v>858</v>
      </c>
      <c r="I16" s="642"/>
      <c r="AZ16" s="50" t="s">
        <v>238</v>
      </c>
      <c r="BA16" s="193"/>
      <c r="BB16" s="193"/>
      <c r="BC16" s="193" t="s">
        <v>82</v>
      </c>
      <c r="BD16" s="193"/>
      <c r="BE16" s="193"/>
      <c r="BF16" s="193"/>
      <c r="BG16" s="193" t="s">
        <v>132</v>
      </c>
      <c r="BH16" s="193"/>
      <c r="BI16" s="193"/>
      <c r="BJ16" s="193"/>
      <c r="BK16" s="193"/>
      <c r="BL16" s="333" t="s">
        <v>312</v>
      </c>
      <c r="BM16" s="193"/>
      <c r="BN16" s="193"/>
      <c r="BO16" s="193"/>
      <c r="BP16" s="193"/>
      <c r="BQ16" s="193"/>
      <c r="BR16" s="193"/>
      <c r="BS16" s="193"/>
      <c r="BT16" s="199" t="s">
        <v>526</v>
      </c>
      <c r="BU16" s="199"/>
      <c r="BV16" s="199"/>
      <c r="BW16" s="199"/>
      <c r="BX16" s="199"/>
      <c r="BY16" s="199" t="s">
        <v>82</v>
      </c>
      <c r="BZ16" s="199"/>
      <c r="CA16" s="199"/>
      <c r="CB16" s="193"/>
      <c r="CC16" s="198" t="s">
        <v>111</v>
      </c>
      <c r="CD16" s="198"/>
      <c r="CE16" s="198" t="s">
        <v>97</v>
      </c>
      <c r="CF16" s="200"/>
      <c r="CG16" s="200"/>
    </row>
    <row r="17" spans="1:85">
      <c r="A17" s="637" t="s">
        <v>201</v>
      </c>
      <c r="B17" s="638" t="s">
        <v>539</v>
      </c>
      <c r="C17" s="639">
        <v>2014</v>
      </c>
      <c r="D17" s="643" t="s">
        <v>1008</v>
      </c>
      <c r="E17" s="602" t="s">
        <v>270</v>
      </c>
      <c r="F17" s="910">
        <v>100</v>
      </c>
      <c r="G17" s="910">
        <v>100</v>
      </c>
      <c r="H17" s="641" t="s">
        <v>858</v>
      </c>
      <c r="I17" s="642"/>
      <c r="AZ17" s="193" t="s">
        <v>8</v>
      </c>
      <c r="BA17" s="193"/>
      <c r="BB17" s="193"/>
      <c r="BC17" s="193" t="s">
        <v>250</v>
      </c>
      <c r="BD17" s="193"/>
      <c r="BE17" s="193"/>
      <c r="BF17" s="193"/>
      <c r="BG17" s="193"/>
      <c r="BH17" s="193"/>
      <c r="BI17" s="193"/>
      <c r="BJ17" s="193"/>
      <c r="BK17" s="193"/>
      <c r="BL17" s="333" t="s">
        <v>313</v>
      </c>
      <c r="BM17" s="193"/>
      <c r="BN17" s="193"/>
      <c r="BO17" s="193"/>
      <c r="BP17" s="193"/>
      <c r="BQ17" s="193"/>
      <c r="BR17" s="193"/>
      <c r="BS17" s="193"/>
      <c r="BT17" s="199" t="s">
        <v>510</v>
      </c>
      <c r="BU17" s="199"/>
      <c r="BV17" s="199"/>
      <c r="BW17" s="199"/>
      <c r="BX17" s="199"/>
      <c r="BY17" s="199" t="s">
        <v>551</v>
      </c>
      <c r="BZ17" s="199"/>
      <c r="CA17" s="199"/>
      <c r="CB17" s="193"/>
      <c r="CC17" s="198" t="s">
        <v>112</v>
      </c>
      <c r="CD17" s="198"/>
      <c r="CE17" s="198" t="s">
        <v>113</v>
      </c>
      <c r="CF17" s="200"/>
      <c r="CG17" s="200"/>
    </row>
    <row r="18" spans="1:85">
      <c r="A18" s="637" t="s">
        <v>201</v>
      </c>
      <c r="B18" s="638" t="s">
        <v>541</v>
      </c>
      <c r="C18" s="639">
        <v>2014</v>
      </c>
      <c r="D18" s="643" t="s">
        <v>1008</v>
      </c>
      <c r="E18" s="602" t="s">
        <v>270</v>
      </c>
      <c r="F18" s="910">
        <v>100</v>
      </c>
      <c r="G18" s="910">
        <v>100</v>
      </c>
      <c r="H18" s="641" t="s">
        <v>858</v>
      </c>
      <c r="I18" s="642"/>
      <c r="AZ18" s="193" t="s">
        <v>9</v>
      </c>
      <c r="BA18" s="193"/>
      <c r="BB18" s="193"/>
      <c r="BC18" s="193" t="s">
        <v>260</v>
      </c>
      <c r="BD18" s="193"/>
      <c r="BE18" s="193"/>
      <c r="BF18" s="193"/>
      <c r="BG18" s="193"/>
      <c r="BH18" s="193"/>
      <c r="BI18" s="193"/>
      <c r="BJ18" s="193"/>
      <c r="BK18" s="193"/>
      <c r="BL18" s="333" t="s">
        <v>314</v>
      </c>
      <c r="BM18" s="193"/>
      <c r="BN18" s="193"/>
      <c r="BO18" s="193"/>
      <c r="BP18" s="193"/>
      <c r="BQ18" s="193"/>
      <c r="BR18" s="193"/>
      <c r="BS18" s="193"/>
      <c r="BT18" s="199" t="s">
        <v>527</v>
      </c>
      <c r="BU18" s="199"/>
      <c r="BV18" s="199"/>
      <c r="BW18" s="199"/>
      <c r="BX18" s="199"/>
      <c r="BY18" s="199" t="s">
        <v>83</v>
      </c>
      <c r="BZ18" s="199"/>
      <c r="CA18" s="199"/>
      <c r="CB18" s="193"/>
      <c r="CC18" s="198" t="s">
        <v>114</v>
      </c>
      <c r="CD18" s="198"/>
      <c r="CE18" s="198" t="s">
        <v>98</v>
      </c>
      <c r="CF18" s="200"/>
      <c r="CG18" s="200"/>
    </row>
    <row r="19" spans="1:85">
      <c r="A19" s="637" t="s">
        <v>201</v>
      </c>
      <c r="B19" s="638" t="s">
        <v>267</v>
      </c>
      <c r="C19" s="639">
        <v>2014</v>
      </c>
      <c r="D19" s="643" t="s">
        <v>1008</v>
      </c>
      <c r="E19" s="602" t="s">
        <v>270</v>
      </c>
      <c r="F19" s="910">
        <v>100</v>
      </c>
      <c r="G19" s="910">
        <v>100</v>
      </c>
      <c r="H19" s="641" t="s">
        <v>858</v>
      </c>
      <c r="I19" s="642"/>
      <c r="AZ19" s="193" t="s">
        <v>10</v>
      </c>
      <c r="BA19" s="193"/>
      <c r="BB19" s="193"/>
      <c r="BC19" s="193" t="s">
        <v>261</v>
      </c>
      <c r="BD19" s="193"/>
      <c r="BE19" s="193"/>
      <c r="BF19" s="193"/>
      <c r="BG19" s="50" t="s">
        <v>456</v>
      </c>
      <c r="BH19" s="193"/>
      <c r="BI19" s="193"/>
      <c r="BJ19" s="193"/>
      <c r="BK19" s="193"/>
      <c r="BL19" s="333" t="s">
        <v>315</v>
      </c>
      <c r="BM19" s="193"/>
      <c r="BN19" s="193"/>
      <c r="BO19" s="193"/>
      <c r="BP19" s="193"/>
      <c r="BQ19" s="193"/>
      <c r="BR19" s="193"/>
      <c r="BS19" s="193"/>
      <c r="BT19" s="199" t="s">
        <v>511</v>
      </c>
      <c r="BU19" s="199"/>
      <c r="BV19" s="199"/>
      <c r="BW19" s="199"/>
      <c r="BX19" s="199"/>
      <c r="BY19" s="199" t="s">
        <v>536</v>
      </c>
      <c r="BZ19" s="199"/>
      <c r="CA19" s="199"/>
      <c r="CB19" s="193"/>
      <c r="CC19" s="198" t="s">
        <v>115</v>
      </c>
      <c r="CD19" s="198"/>
      <c r="CE19" s="198"/>
      <c r="CF19" s="200"/>
      <c r="CG19" s="200"/>
    </row>
    <row r="20" spans="1:85">
      <c r="A20" s="637" t="s">
        <v>201</v>
      </c>
      <c r="B20" s="638" t="s">
        <v>542</v>
      </c>
      <c r="C20" s="639">
        <v>2014</v>
      </c>
      <c r="D20" s="643" t="s">
        <v>1008</v>
      </c>
      <c r="E20" s="602" t="s">
        <v>270</v>
      </c>
      <c r="F20" s="910">
        <v>100</v>
      </c>
      <c r="G20" s="910">
        <v>100</v>
      </c>
      <c r="H20" s="641" t="s">
        <v>858</v>
      </c>
      <c r="I20" s="642"/>
      <c r="AZ20" s="193" t="s">
        <v>11</v>
      </c>
      <c r="BA20" s="193"/>
      <c r="BB20" s="193"/>
      <c r="BC20" s="199" t="s">
        <v>263</v>
      </c>
      <c r="BD20" s="193"/>
      <c r="BE20" s="193"/>
      <c r="BF20" s="193"/>
      <c r="BG20" s="193" t="s">
        <v>562</v>
      </c>
      <c r="BH20" s="193"/>
      <c r="BI20" s="193"/>
      <c r="BJ20" s="193"/>
      <c r="BK20" s="193"/>
      <c r="BL20" s="333" t="s">
        <v>316</v>
      </c>
      <c r="BM20" s="193"/>
      <c r="BN20" s="193"/>
      <c r="BO20" s="193"/>
      <c r="BP20" s="193"/>
      <c r="BQ20" s="193"/>
      <c r="BR20" s="193"/>
      <c r="BS20" s="193"/>
      <c r="BT20" s="199" t="s">
        <v>528</v>
      </c>
      <c r="BU20" s="199"/>
      <c r="BV20" s="199"/>
      <c r="BW20" s="199"/>
      <c r="BX20" s="199"/>
      <c r="BY20" s="199" t="s">
        <v>546</v>
      </c>
      <c r="BZ20" s="199"/>
      <c r="CA20" s="199"/>
      <c r="CB20" s="193"/>
      <c r="CC20" s="198" t="s">
        <v>116</v>
      </c>
      <c r="CD20" s="198"/>
      <c r="CE20" s="198"/>
      <c r="CF20" s="200"/>
      <c r="CG20" s="200"/>
    </row>
    <row r="21" spans="1:85">
      <c r="A21" s="346" t="s">
        <v>859</v>
      </c>
      <c r="B21" s="347"/>
      <c r="C21" s="347"/>
      <c r="D21" s="347"/>
      <c r="E21" s="347"/>
      <c r="F21" s="347"/>
      <c r="G21" s="347"/>
      <c r="H21" s="569"/>
      <c r="I21" s="164"/>
      <c r="AZ21" s="193"/>
      <c r="BA21" s="193"/>
      <c r="BB21" s="193"/>
      <c r="BC21" s="199" t="s">
        <v>264</v>
      </c>
      <c r="BD21" s="193"/>
      <c r="BE21" s="193"/>
      <c r="BF21" s="193"/>
      <c r="BG21" s="193" t="s">
        <v>458</v>
      </c>
      <c r="BH21" s="193"/>
      <c r="BI21" s="193"/>
      <c r="BJ21" s="193"/>
      <c r="BK21" s="193"/>
      <c r="BL21" s="333" t="s">
        <v>318</v>
      </c>
      <c r="BM21" s="193"/>
      <c r="BN21" s="193"/>
      <c r="BO21" s="193"/>
      <c r="BP21" s="193"/>
      <c r="BQ21" s="193"/>
      <c r="BR21" s="193"/>
      <c r="BS21" s="193"/>
      <c r="BT21" s="199" t="s">
        <v>529</v>
      </c>
      <c r="BU21" s="199"/>
      <c r="BV21" s="199"/>
      <c r="BW21" s="199"/>
      <c r="BX21" s="199"/>
      <c r="BY21" s="199" t="s">
        <v>538</v>
      </c>
      <c r="BZ21" s="199"/>
      <c r="CA21" s="199"/>
      <c r="CB21" s="193"/>
      <c r="CC21" s="198" t="s">
        <v>118</v>
      </c>
      <c r="CD21" s="198"/>
      <c r="CE21" s="198"/>
      <c r="CF21" s="200"/>
      <c r="CG21" s="200"/>
    </row>
    <row r="22" spans="1:85">
      <c r="A22" s="346" t="s">
        <v>1005</v>
      </c>
      <c r="B22" s="567"/>
      <c r="C22" s="567"/>
      <c r="D22" s="567"/>
      <c r="E22" s="567"/>
      <c r="F22" s="567"/>
      <c r="G22" s="567"/>
      <c r="H22" s="567"/>
      <c r="I22" s="164"/>
      <c r="AZ22" s="193"/>
      <c r="BA22" s="193"/>
      <c r="BB22" s="193"/>
      <c r="BC22" s="199" t="s">
        <v>265</v>
      </c>
      <c r="BD22" s="193"/>
      <c r="BE22" s="193"/>
      <c r="BF22" s="193"/>
      <c r="BG22" s="193" t="s">
        <v>459</v>
      </c>
      <c r="BH22" s="193"/>
      <c r="BI22" s="193"/>
      <c r="BJ22" s="193"/>
      <c r="BK22" s="193"/>
      <c r="BL22" s="333" t="s">
        <v>319</v>
      </c>
      <c r="BM22" s="193"/>
      <c r="BN22" s="193"/>
      <c r="BO22" s="193"/>
      <c r="BP22" s="193"/>
      <c r="BQ22" s="193"/>
      <c r="BR22" s="193"/>
      <c r="BS22" s="193"/>
      <c r="BT22" s="199" t="s">
        <v>530</v>
      </c>
      <c r="BU22" s="199"/>
      <c r="BV22" s="199"/>
      <c r="BW22" s="199"/>
      <c r="BX22" s="199"/>
      <c r="BY22" s="199" t="s">
        <v>549</v>
      </c>
      <c r="BZ22" s="199"/>
      <c r="CA22" s="199"/>
      <c r="CB22" s="193"/>
      <c r="CC22" s="198" t="s">
        <v>119</v>
      </c>
      <c r="CD22" s="198"/>
      <c r="CE22" s="198"/>
      <c r="CF22" s="200"/>
      <c r="CG22" s="200"/>
    </row>
    <row r="23" spans="1:85">
      <c r="AZ23" s="193" t="s">
        <v>239</v>
      </c>
      <c r="BA23" s="193"/>
      <c r="BB23" s="193"/>
      <c r="BC23" s="199" t="s">
        <v>266</v>
      </c>
      <c r="BD23" s="193"/>
      <c r="BE23" s="193"/>
      <c r="BF23" s="193"/>
      <c r="BG23" s="193" t="s">
        <v>460</v>
      </c>
      <c r="BH23" s="193"/>
      <c r="BI23" s="193"/>
      <c r="BJ23" s="193"/>
      <c r="BK23" s="193"/>
      <c r="BL23" s="333" t="s">
        <v>320</v>
      </c>
      <c r="BM23" s="193"/>
      <c r="BN23" s="193"/>
      <c r="BO23" s="193"/>
      <c r="BP23" s="193"/>
      <c r="BQ23" s="193"/>
      <c r="BR23" s="193"/>
      <c r="BS23" s="193"/>
      <c r="BT23" s="199" t="s">
        <v>531</v>
      </c>
      <c r="BU23" s="199"/>
      <c r="BV23" s="199"/>
      <c r="BW23" s="199"/>
      <c r="BX23" s="199"/>
      <c r="BY23" s="199" t="s">
        <v>539</v>
      </c>
      <c r="BZ23" s="199"/>
      <c r="CA23" s="199"/>
      <c r="CB23" s="193"/>
      <c r="CC23" s="193"/>
      <c r="CD23" s="193"/>
      <c r="CE23" s="193"/>
      <c r="CF23" s="193"/>
      <c r="CG23" s="193"/>
    </row>
    <row r="24" spans="1:85">
      <c r="AZ24" s="193" t="s">
        <v>13</v>
      </c>
      <c r="BA24" s="193"/>
      <c r="BB24" s="193"/>
      <c r="BC24" s="199" t="s">
        <v>267</v>
      </c>
      <c r="BD24" s="193"/>
      <c r="BE24" s="193"/>
      <c r="BF24" s="193"/>
      <c r="BG24" s="193" t="s">
        <v>461</v>
      </c>
      <c r="BH24" s="193"/>
      <c r="BI24" s="193"/>
      <c r="BJ24" s="193"/>
      <c r="BK24" s="193"/>
      <c r="BL24" s="333" t="s">
        <v>321</v>
      </c>
      <c r="BM24" s="193"/>
      <c r="BN24" s="193"/>
      <c r="BO24" s="193"/>
      <c r="BP24" s="193"/>
      <c r="BQ24" s="193"/>
      <c r="BR24" s="193"/>
      <c r="BS24" s="193"/>
      <c r="BT24" s="199" t="s">
        <v>513</v>
      </c>
      <c r="BU24" s="199"/>
      <c r="BV24" s="199"/>
      <c r="BW24" s="199"/>
      <c r="BX24" s="199"/>
      <c r="BY24" s="199" t="s">
        <v>541</v>
      </c>
      <c r="BZ24" s="199"/>
      <c r="CA24" s="199"/>
      <c r="CB24" s="193"/>
      <c r="CC24" s="193"/>
      <c r="CD24" s="193"/>
      <c r="CE24" s="193"/>
      <c r="CF24" s="193"/>
      <c r="CG24" s="193"/>
    </row>
    <row r="25" spans="1:85">
      <c r="AZ25" s="193" t="s">
        <v>11</v>
      </c>
      <c r="BA25" s="193"/>
      <c r="BB25" s="193"/>
      <c r="BC25" s="199" t="s">
        <v>268</v>
      </c>
      <c r="BD25" s="193"/>
      <c r="BE25" s="193"/>
      <c r="BF25" s="193"/>
      <c r="BG25" s="193" t="s">
        <v>462</v>
      </c>
      <c r="BH25" s="193"/>
      <c r="BI25" s="193"/>
      <c r="BJ25" s="193"/>
      <c r="BK25" s="193"/>
      <c r="BL25" s="333" t="s">
        <v>322</v>
      </c>
      <c r="BM25" s="193"/>
      <c r="BN25" s="193"/>
      <c r="BO25" s="193"/>
      <c r="BP25" s="193"/>
      <c r="BQ25" s="193"/>
      <c r="BR25" s="193"/>
      <c r="BS25" s="193"/>
      <c r="BT25" s="199" t="s">
        <v>514</v>
      </c>
      <c r="BU25" s="199"/>
      <c r="BV25" s="199"/>
      <c r="BW25" s="199"/>
      <c r="BX25" s="199"/>
      <c r="BY25" s="199" t="s">
        <v>267</v>
      </c>
      <c r="BZ25" s="199"/>
      <c r="CA25" s="199"/>
      <c r="CB25" s="193"/>
      <c r="CC25" s="193"/>
      <c r="CD25" s="193"/>
      <c r="CE25" s="193"/>
      <c r="CF25" s="193"/>
      <c r="CG25" s="193"/>
    </row>
    <row r="26" spans="1:85">
      <c r="AZ26" s="193" t="s">
        <v>227</v>
      </c>
      <c r="BA26" s="193"/>
      <c r="BB26" s="193"/>
      <c r="BC26" s="199" t="s">
        <v>269</v>
      </c>
      <c r="BD26" s="193"/>
      <c r="BE26" s="193"/>
      <c r="BF26" s="193"/>
      <c r="BG26" s="193" t="s">
        <v>463</v>
      </c>
      <c r="BH26" s="193"/>
      <c r="BI26" s="193"/>
      <c r="BJ26" s="193"/>
      <c r="BK26" s="193"/>
      <c r="BL26" s="333" t="s">
        <v>323</v>
      </c>
      <c r="BM26" s="193"/>
      <c r="BN26" s="193"/>
      <c r="BO26" s="193"/>
      <c r="BP26" s="193"/>
      <c r="BQ26" s="193"/>
      <c r="BR26" s="193"/>
      <c r="BS26" s="193"/>
      <c r="BT26" s="199" t="s">
        <v>516</v>
      </c>
      <c r="BU26" s="199"/>
      <c r="BV26" s="199"/>
      <c r="BW26" s="199"/>
      <c r="BX26" s="199"/>
      <c r="BY26" s="199" t="s">
        <v>542</v>
      </c>
      <c r="BZ26" s="199"/>
      <c r="CA26" s="199"/>
      <c r="CB26" s="193"/>
      <c r="CC26" s="193"/>
      <c r="CD26" s="193"/>
      <c r="CE26" s="193"/>
      <c r="CF26" s="193"/>
      <c r="CG26" s="193"/>
    </row>
    <row r="27" spans="1:85">
      <c r="AZ27" s="193"/>
      <c r="BA27" s="193"/>
      <c r="BB27" s="193"/>
      <c r="BC27" s="193" t="s">
        <v>255</v>
      </c>
      <c r="BD27" s="193"/>
      <c r="BE27" s="193"/>
      <c r="BF27" s="193"/>
      <c r="BG27" s="193" t="s">
        <v>464</v>
      </c>
      <c r="BH27" s="193"/>
      <c r="BI27" s="193"/>
      <c r="BJ27" s="193"/>
      <c r="BK27" s="193"/>
      <c r="BL27" s="333" t="s">
        <v>324</v>
      </c>
      <c r="BM27" s="193"/>
      <c r="BN27" s="193"/>
      <c r="BO27" s="193"/>
      <c r="BP27" s="193"/>
      <c r="BQ27" s="193"/>
      <c r="BR27" s="193"/>
      <c r="BS27" s="193"/>
      <c r="BT27" s="199" t="s">
        <v>517</v>
      </c>
      <c r="BU27" s="199"/>
      <c r="BV27" s="199"/>
      <c r="BW27" s="199"/>
      <c r="BX27" s="199"/>
      <c r="BY27" s="193"/>
      <c r="BZ27" s="199"/>
      <c r="CA27" s="199"/>
      <c r="CB27" s="193"/>
      <c r="CC27" s="193"/>
      <c r="CD27" s="193"/>
      <c r="CE27" s="193"/>
      <c r="CF27" s="193"/>
      <c r="CG27" s="193"/>
    </row>
    <row r="28" spans="1:85">
      <c r="AZ28" s="193"/>
      <c r="BA28" s="193"/>
      <c r="BB28" s="193"/>
      <c r="BC28" s="193"/>
      <c r="BD28" s="193"/>
      <c r="BE28" s="193"/>
      <c r="BF28" s="193"/>
      <c r="BG28" s="193" t="s">
        <v>54</v>
      </c>
      <c r="BH28" s="193"/>
      <c r="BI28" s="193"/>
      <c r="BJ28" s="193"/>
      <c r="BK28" s="193"/>
      <c r="BL28" s="333" t="s">
        <v>325</v>
      </c>
      <c r="BM28" s="193"/>
      <c r="BN28" s="193"/>
      <c r="BO28" s="193"/>
      <c r="BP28" s="193"/>
      <c r="BQ28" s="193"/>
      <c r="BR28" s="193"/>
      <c r="BS28" s="193"/>
      <c r="BT28" s="193"/>
      <c r="BU28" s="199"/>
      <c r="BV28" s="199"/>
      <c r="BW28" s="199"/>
      <c r="BX28" s="199"/>
      <c r="BY28" s="193"/>
      <c r="BZ28" s="199"/>
      <c r="CA28" s="199"/>
      <c r="CB28" s="193"/>
      <c r="CC28" s="193"/>
      <c r="CD28" s="193"/>
      <c r="CE28" s="193"/>
      <c r="CF28" s="193"/>
      <c r="CG28" s="193"/>
    </row>
    <row r="29" spans="1:85">
      <c r="AZ29" s="50" t="s">
        <v>147</v>
      </c>
      <c r="BA29" s="193"/>
      <c r="BB29" s="193"/>
      <c r="BC29" s="193"/>
      <c r="BD29" s="193"/>
      <c r="BE29" s="193"/>
      <c r="BF29" s="193"/>
      <c r="BG29" s="193" t="s">
        <v>55</v>
      </c>
      <c r="BH29" s="193"/>
      <c r="BI29" s="193"/>
      <c r="BJ29" s="193"/>
      <c r="BK29" s="193"/>
      <c r="BL29" s="333" t="s">
        <v>326</v>
      </c>
      <c r="BM29" s="193"/>
      <c r="BN29" s="193"/>
      <c r="BO29" s="193"/>
      <c r="BP29" s="193"/>
      <c r="BQ29" s="193"/>
      <c r="BR29" s="193"/>
      <c r="BS29" s="193"/>
      <c r="BT29" s="193"/>
      <c r="BU29" s="199"/>
      <c r="BV29" s="199"/>
      <c r="BW29" s="199"/>
      <c r="BX29" s="199"/>
      <c r="BY29" s="199"/>
      <c r="BZ29" s="199"/>
      <c r="CA29" s="199"/>
      <c r="CB29" s="193"/>
      <c r="CC29" s="193"/>
      <c r="CD29" s="193"/>
      <c r="CE29" s="193"/>
      <c r="CF29" s="193"/>
      <c r="CG29" s="193"/>
    </row>
    <row r="30" spans="1:85">
      <c r="AZ30" s="193" t="s">
        <v>6</v>
      </c>
      <c r="BA30" s="193"/>
      <c r="BB30" s="193"/>
      <c r="BC30" s="50" t="s">
        <v>137</v>
      </c>
      <c r="BD30" s="193"/>
      <c r="BE30" s="193"/>
      <c r="BF30" s="193"/>
      <c r="BG30" s="193" t="s">
        <v>56</v>
      </c>
      <c r="BH30" s="193"/>
      <c r="BI30" s="193"/>
      <c r="BJ30" s="193"/>
      <c r="BK30" s="193"/>
      <c r="BL30" s="333" t="s">
        <v>327</v>
      </c>
      <c r="BM30" s="193"/>
      <c r="BN30" s="193"/>
      <c r="BO30" s="193"/>
      <c r="BP30" s="193"/>
      <c r="BQ30" s="193"/>
      <c r="BR30" s="193"/>
      <c r="BS30" s="193"/>
      <c r="BT30" s="199"/>
      <c r="BU30" s="199"/>
      <c r="BV30" s="199"/>
      <c r="BW30" s="199"/>
      <c r="BX30" s="199"/>
      <c r="BY30" s="199"/>
      <c r="BZ30" s="199"/>
      <c r="CA30" s="199"/>
      <c r="CB30" s="193"/>
      <c r="CC30" s="193"/>
      <c r="CD30" s="193"/>
      <c r="CE30" s="193"/>
      <c r="CF30" s="193"/>
      <c r="CG30" s="193"/>
    </row>
    <row r="31" spans="1:85">
      <c r="AZ31" s="193" t="s">
        <v>49</v>
      </c>
      <c r="BA31" s="193"/>
      <c r="BB31" s="193"/>
      <c r="BC31" s="193" t="s">
        <v>270</v>
      </c>
      <c r="BD31" s="193"/>
      <c r="BE31" s="193"/>
      <c r="BF31" s="193"/>
      <c r="BG31" s="193"/>
      <c r="BH31" s="193"/>
      <c r="BI31" s="193"/>
      <c r="BJ31" s="193"/>
      <c r="BK31" s="193"/>
      <c r="BL31" s="333" t="s">
        <v>328</v>
      </c>
      <c r="BM31" s="193"/>
      <c r="BN31" s="193"/>
      <c r="BO31" s="193"/>
      <c r="BP31" s="193"/>
      <c r="BQ31" s="193"/>
      <c r="BR31" s="193"/>
      <c r="BS31" s="193"/>
      <c r="BT31" s="193"/>
      <c r="BU31" s="199"/>
      <c r="BV31" s="199"/>
      <c r="BW31" s="199"/>
      <c r="BX31" s="199"/>
      <c r="BY31" s="199"/>
      <c r="BZ31" s="199"/>
      <c r="CA31" s="199"/>
      <c r="CB31" s="193"/>
      <c r="CC31" s="193"/>
      <c r="CD31" s="193"/>
      <c r="CE31" s="193"/>
      <c r="CF31" s="193"/>
      <c r="CG31" s="193"/>
    </row>
    <row r="32" spans="1:85">
      <c r="AZ32" s="193" t="s">
        <v>96</v>
      </c>
      <c r="BA32" s="193"/>
      <c r="BB32" s="193"/>
      <c r="BC32" s="193" t="s">
        <v>271</v>
      </c>
      <c r="BD32" s="193"/>
      <c r="BE32" s="193"/>
      <c r="BF32" s="193"/>
      <c r="BG32" s="193"/>
      <c r="BH32" s="193"/>
      <c r="BI32" s="193"/>
      <c r="BJ32" s="193"/>
      <c r="BK32" s="193"/>
      <c r="BL32" s="333" t="s">
        <v>329</v>
      </c>
      <c r="BM32" s="193"/>
      <c r="BN32" s="193"/>
      <c r="BO32" s="193"/>
      <c r="BP32" s="193"/>
      <c r="BQ32" s="193"/>
      <c r="BR32" s="193"/>
      <c r="BS32" s="193"/>
      <c r="BT32" s="193"/>
      <c r="BU32" s="199"/>
      <c r="BV32" s="199"/>
      <c r="BW32" s="199"/>
      <c r="BX32" s="199"/>
      <c r="BY32" s="199"/>
      <c r="BZ32" s="199"/>
      <c r="CA32" s="199"/>
      <c r="CB32" s="193"/>
      <c r="CC32" s="193"/>
      <c r="CD32" s="193"/>
      <c r="CE32" s="193"/>
      <c r="CF32" s="193"/>
      <c r="CG32" s="193"/>
    </row>
    <row r="33" spans="52:85">
      <c r="AZ33" s="193" t="s">
        <v>229</v>
      </c>
      <c r="BA33" s="193"/>
      <c r="BB33" s="193"/>
      <c r="BC33" s="193" t="s">
        <v>272</v>
      </c>
      <c r="BD33" s="193"/>
      <c r="BE33" s="193"/>
      <c r="BF33" s="193"/>
      <c r="BG33" s="193"/>
      <c r="BH33" s="193"/>
      <c r="BI33" s="193"/>
      <c r="BJ33" s="193"/>
      <c r="BK33" s="193"/>
      <c r="BL33" s="333" t="s">
        <v>330</v>
      </c>
      <c r="BM33" s="193"/>
      <c r="BN33" s="193"/>
      <c r="BO33" s="193"/>
      <c r="BP33" s="193"/>
      <c r="BQ33" s="193"/>
      <c r="BR33" s="193"/>
      <c r="BS33" s="193"/>
      <c r="BT33" s="193"/>
      <c r="BU33" s="199"/>
      <c r="BV33" s="199"/>
      <c r="BW33" s="199"/>
      <c r="BX33" s="199"/>
      <c r="BY33" s="199"/>
      <c r="BZ33" s="199"/>
      <c r="CA33" s="199"/>
      <c r="CB33" s="193"/>
      <c r="CC33" s="193"/>
      <c r="CD33" s="193"/>
      <c r="CE33" s="193"/>
      <c r="CF33" s="193"/>
      <c r="CG33" s="193"/>
    </row>
    <row r="34" spans="52:85">
      <c r="AZ34" s="193" t="s">
        <v>230</v>
      </c>
      <c r="BA34" s="193"/>
      <c r="BB34" s="193"/>
      <c r="BC34" s="193"/>
      <c r="BD34" s="193"/>
      <c r="BE34" s="193"/>
      <c r="BF34" s="193"/>
      <c r="BG34" s="193"/>
      <c r="BH34" s="193"/>
      <c r="BI34" s="193"/>
      <c r="BJ34" s="193"/>
      <c r="BK34" s="193"/>
      <c r="BL34" s="333" t="s">
        <v>45</v>
      </c>
      <c r="BM34" s="193"/>
      <c r="BN34" s="193"/>
      <c r="BO34" s="193"/>
      <c r="BP34" s="193"/>
      <c r="BQ34" s="193"/>
      <c r="BR34" s="193"/>
      <c r="BS34" s="193"/>
      <c r="BT34" s="193"/>
      <c r="BU34" s="199"/>
      <c r="BV34" s="199"/>
      <c r="BW34" s="199"/>
      <c r="BX34" s="199"/>
      <c r="BY34" s="199"/>
      <c r="BZ34" s="199"/>
      <c r="CA34" s="199"/>
      <c r="CB34" s="193"/>
      <c r="CC34" s="193"/>
      <c r="CD34" s="193"/>
      <c r="CE34" s="193"/>
      <c r="CF34" s="193"/>
      <c r="CG34" s="193"/>
    </row>
    <row r="35" spans="52:85">
      <c r="AZ35" s="193" t="s">
        <v>130</v>
      </c>
      <c r="BA35" s="193"/>
      <c r="BB35" s="193"/>
      <c r="BC35" s="193"/>
      <c r="BD35" s="193"/>
      <c r="BE35" s="193"/>
      <c r="BF35" s="193"/>
      <c r="BG35" s="193"/>
      <c r="BH35" s="193"/>
      <c r="BI35" s="193"/>
      <c r="BJ35" s="193"/>
      <c r="BK35" s="193"/>
      <c r="BL35" s="333" t="s">
        <v>331</v>
      </c>
      <c r="BM35" s="193"/>
      <c r="BN35" s="193"/>
      <c r="BO35" s="193"/>
      <c r="BP35" s="193"/>
      <c r="BQ35" s="193"/>
      <c r="BR35" s="193"/>
      <c r="BS35" s="193"/>
      <c r="BT35" s="193"/>
      <c r="BU35" s="193"/>
      <c r="BV35" s="193"/>
      <c r="BW35" s="193"/>
      <c r="BX35" s="193"/>
      <c r="BY35" s="193"/>
      <c r="BZ35" s="193"/>
      <c r="CA35" s="193"/>
      <c r="CB35" s="193"/>
      <c r="CC35" s="193"/>
      <c r="CD35" s="193"/>
      <c r="CE35" s="193"/>
      <c r="CF35" s="193"/>
      <c r="CG35" s="193"/>
    </row>
    <row r="36" spans="52:85">
      <c r="AZ36" s="193" t="s">
        <v>231</v>
      </c>
      <c r="BA36" s="193"/>
      <c r="BB36" s="193"/>
      <c r="BC36" s="193"/>
      <c r="BD36" s="193"/>
      <c r="BE36" s="193"/>
      <c r="BF36" s="193"/>
      <c r="BG36" s="193"/>
      <c r="BH36" s="193"/>
      <c r="BI36" s="193"/>
      <c r="BJ36" s="193"/>
      <c r="BK36" s="193"/>
      <c r="BL36" s="333" t="s">
        <v>332</v>
      </c>
      <c r="BM36" s="193"/>
      <c r="BN36" s="193"/>
      <c r="BO36" s="193"/>
      <c r="BP36" s="193"/>
      <c r="BQ36" s="193"/>
      <c r="BR36" s="193"/>
      <c r="BS36" s="193"/>
      <c r="BT36" s="193"/>
      <c r="BU36" s="193"/>
      <c r="BV36" s="193"/>
      <c r="BW36" s="193"/>
      <c r="BX36" s="193"/>
      <c r="BY36" s="193"/>
      <c r="BZ36" s="193"/>
      <c r="CA36" s="193"/>
      <c r="CB36" s="193"/>
      <c r="CC36" s="193"/>
      <c r="CD36" s="193"/>
      <c r="CE36" s="193"/>
      <c r="CF36" s="193"/>
      <c r="CG36" s="193"/>
    </row>
    <row r="37" spans="52:85">
      <c r="AZ37" s="193" t="s">
        <v>232</v>
      </c>
      <c r="BA37" s="193"/>
      <c r="BB37" s="193"/>
      <c r="BC37" s="193"/>
      <c r="BD37" s="193"/>
      <c r="BE37" s="193"/>
      <c r="BF37" s="193"/>
      <c r="BG37" s="193"/>
      <c r="BH37" s="193"/>
      <c r="BI37" s="193"/>
      <c r="BJ37" s="193"/>
      <c r="BK37" s="193"/>
      <c r="BL37" s="333" t="s">
        <v>333</v>
      </c>
      <c r="BM37" s="193"/>
      <c r="BN37" s="193"/>
      <c r="BO37" s="193"/>
      <c r="BP37" s="193"/>
      <c r="BQ37" s="193"/>
      <c r="BR37" s="193"/>
      <c r="BS37" s="193"/>
      <c r="BT37" s="193"/>
      <c r="BU37" s="193"/>
      <c r="BV37" s="193"/>
      <c r="BW37" s="193"/>
      <c r="BX37" s="193"/>
      <c r="BY37" s="193"/>
      <c r="BZ37" s="193"/>
      <c r="CA37" s="193"/>
      <c r="CB37" s="193"/>
      <c r="CC37" s="193"/>
      <c r="CD37" s="193"/>
      <c r="CE37" s="193"/>
      <c r="CF37" s="193"/>
      <c r="CG37" s="193"/>
    </row>
    <row r="38" spans="52:85">
      <c r="AZ38" s="193" t="s">
        <v>233</v>
      </c>
      <c r="BA38" s="193"/>
      <c r="BB38" s="193"/>
      <c r="BC38" s="193"/>
      <c r="BD38" s="193"/>
      <c r="BE38" s="193"/>
      <c r="BF38" s="193"/>
      <c r="BG38" s="193"/>
      <c r="BH38" s="193"/>
      <c r="BI38" s="193"/>
      <c r="BJ38" s="193"/>
      <c r="BK38" s="193"/>
      <c r="BL38" s="333" t="s">
        <v>334</v>
      </c>
      <c r="BM38" s="193"/>
      <c r="BN38" s="193"/>
      <c r="BO38" s="193"/>
      <c r="BP38" s="193"/>
      <c r="BQ38" s="193"/>
      <c r="BR38" s="193"/>
      <c r="BS38" s="193"/>
      <c r="BT38" s="193"/>
      <c r="BU38" s="193"/>
      <c r="BV38" s="193"/>
      <c r="BW38" s="193"/>
      <c r="BX38" s="193"/>
      <c r="BY38" s="193"/>
      <c r="BZ38" s="193"/>
      <c r="CA38" s="193"/>
      <c r="CB38" s="193"/>
      <c r="CC38" s="193"/>
      <c r="CD38" s="193"/>
      <c r="CE38" s="193"/>
      <c r="CF38" s="193"/>
      <c r="CG38" s="193"/>
    </row>
    <row r="39" spans="52:85">
      <c r="AZ39" s="193" t="s">
        <v>234</v>
      </c>
      <c r="BA39" s="193"/>
      <c r="BB39" s="193"/>
      <c r="BC39" s="193"/>
      <c r="BD39" s="193"/>
      <c r="BE39" s="193"/>
      <c r="BF39" s="193"/>
      <c r="BG39" s="193"/>
      <c r="BH39" s="193"/>
      <c r="BI39" s="193"/>
      <c r="BJ39" s="193"/>
      <c r="BK39" s="193"/>
      <c r="BL39" s="333" t="s">
        <v>335</v>
      </c>
      <c r="BM39" s="193"/>
      <c r="BN39" s="193"/>
      <c r="BO39" s="193"/>
      <c r="BP39" s="193"/>
      <c r="BQ39" s="193"/>
      <c r="BR39" s="193"/>
      <c r="BS39" s="193"/>
      <c r="BT39" s="193"/>
      <c r="BU39" s="193"/>
      <c r="BV39" s="193"/>
      <c r="BW39" s="193"/>
      <c r="BX39" s="193"/>
      <c r="BY39" s="193"/>
      <c r="BZ39" s="193"/>
      <c r="CA39" s="193"/>
      <c r="CB39" s="193"/>
      <c r="CC39" s="193"/>
      <c r="CD39" s="193"/>
      <c r="CE39" s="193"/>
      <c r="CF39" s="193"/>
      <c r="CG39" s="193"/>
    </row>
    <row r="40" spans="52:85">
      <c r="AZ40" s="193" t="s">
        <v>235</v>
      </c>
      <c r="BA40" s="193"/>
      <c r="BB40" s="193"/>
      <c r="BC40" s="193"/>
      <c r="BD40" s="193"/>
      <c r="BE40" s="193"/>
      <c r="BF40" s="193"/>
      <c r="BG40" s="193"/>
      <c r="BH40" s="193"/>
      <c r="BI40" s="193"/>
      <c r="BJ40" s="193"/>
      <c r="BK40" s="193"/>
      <c r="BL40" s="333" t="s">
        <v>336</v>
      </c>
      <c r="BM40" s="193"/>
      <c r="BN40" s="193"/>
      <c r="BO40" s="193"/>
      <c r="BP40" s="193"/>
      <c r="BQ40" s="193"/>
      <c r="BR40" s="193"/>
      <c r="BS40" s="193"/>
      <c r="BT40" s="193"/>
      <c r="BU40" s="193"/>
      <c r="BV40" s="193"/>
      <c r="BW40" s="193"/>
      <c r="BX40" s="193"/>
      <c r="BY40" s="193"/>
      <c r="BZ40" s="193"/>
      <c r="CA40" s="193"/>
      <c r="CB40" s="193"/>
      <c r="CC40" s="193"/>
      <c r="CD40" s="193"/>
      <c r="CE40" s="193"/>
      <c r="CF40" s="193"/>
      <c r="CG40" s="193"/>
    </row>
    <row r="41" spans="52:85">
      <c r="AZ41" s="193" t="s">
        <v>236</v>
      </c>
      <c r="BA41" s="193"/>
      <c r="BB41" s="193"/>
      <c r="BC41" s="193"/>
      <c r="BD41" s="193"/>
      <c r="BE41" s="193"/>
      <c r="BF41" s="193"/>
      <c r="BG41" s="193"/>
      <c r="BH41" s="193"/>
      <c r="BI41" s="193"/>
      <c r="BJ41" s="193"/>
      <c r="BK41" s="193"/>
      <c r="BL41" s="333" t="s">
        <v>337</v>
      </c>
      <c r="BM41" s="193"/>
      <c r="BN41" s="193"/>
      <c r="BO41" s="193"/>
      <c r="BP41" s="193"/>
      <c r="BQ41" s="193"/>
      <c r="BR41" s="193"/>
      <c r="BS41" s="193"/>
      <c r="BT41" s="193"/>
      <c r="BU41" s="193"/>
      <c r="BV41" s="193"/>
      <c r="BW41" s="193"/>
      <c r="BX41" s="193"/>
      <c r="BY41" s="193"/>
      <c r="BZ41" s="193"/>
      <c r="CA41" s="193"/>
      <c r="CB41" s="193"/>
      <c r="CC41" s="193"/>
      <c r="CD41" s="193"/>
      <c r="CE41" s="193"/>
      <c r="CF41" s="193"/>
      <c r="CG41" s="193"/>
    </row>
    <row r="42" spans="52:85">
      <c r="AZ42" s="193" t="s">
        <v>237</v>
      </c>
      <c r="BA42" s="193"/>
      <c r="BB42" s="193"/>
      <c r="BC42" s="193"/>
      <c r="BD42" s="193"/>
      <c r="BE42" s="193"/>
      <c r="BF42" s="193"/>
      <c r="BG42" s="193"/>
      <c r="BH42" s="193"/>
      <c r="BI42" s="193"/>
      <c r="BJ42" s="193"/>
      <c r="BK42" s="193"/>
      <c r="BL42" s="333" t="s">
        <v>338</v>
      </c>
      <c r="BM42" s="193"/>
      <c r="BN42" s="193"/>
      <c r="BO42" s="193"/>
      <c r="BP42" s="193"/>
      <c r="BQ42" s="193"/>
      <c r="BR42" s="193"/>
      <c r="BS42" s="193"/>
      <c r="BT42" s="193"/>
      <c r="BU42" s="193"/>
      <c r="BV42" s="193"/>
      <c r="BW42" s="193"/>
      <c r="BX42" s="193"/>
      <c r="BY42" s="193"/>
      <c r="BZ42" s="193"/>
      <c r="CA42" s="193"/>
      <c r="CB42" s="193"/>
      <c r="CC42" s="193"/>
      <c r="CD42" s="193"/>
      <c r="CE42" s="193"/>
      <c r="CF42" s="193"/>
      <c r="CG42" s="193"/>
    </row>
    <row r="43" spans="52:85">
      <c r="AZ43" s="193"/>
      <c r="BA43" s="193"/>
      <c r="BB43" s="193"/>
      <c r="BC43" s="193"/>
      <c r="BD43" s="193"/>
      <c r="BE43" s="193"/>
      <c r="BF43" s="193"/>
      <c r="BG43" s="193"/>
      <c r="BH43" s="193"/>
      <c r="BI43" s="193"/>
      <c r="BJ43" s="193"/>
      <c r="BK43" s="193"/>
      <c r="BL43" s="333" t="s">
        <v>339</v>
      </c>
      <c r="BM43" s="193"/>
      <c r="BN43" s="193"/>
      <c r="BO43" s="193"/>
      <c r="BP43" s="193"/>
      <c r="BQ43" s="193"/>
      <c r="BR43" s="193"/>
      <c r="BS43" s="193"/>
      <c r="BT43" s="193"/>
      <c r="BU43" s="193"/>
      <c r="BV43" s="193"/>
      <c r="BW43" s="193"/>
      <c r="BX43" s="193"/>
      <c r="BY43" s="193"/>
      <c r="BZ43" s="193"/>
      <c r="CA43" s="193"/>
      <c r="CB43" s="193"/>
      <c r="CC43" s="193"/>
      <c r="CD43" s="193"/>
      <c r="CE43" s="193"/>
      <c r="CF43" s="193"/>
      <c r="CG43" s="193"/>
    </row>
    <row r="44" spans="52:85">
      <c r="AZ44" s="193"/>
      <c r="BA44" s="193"/>
      <c r="BB44" s="193"/>
      <c r="BC44" s="193"/>
      <c r="BD44" s="193"/>
      <c r="BE44" s="193"/>
      <c r="BF44" s="193"/>
      <c r="BG44" s="193"/>
      <c r="BH44" s="193"/>
      <c r="BI44" s="193"/>
      <c r="BJ44" s="193"/>
      <c r="BK44" s="193"/>
      <c r="BL44" s="333" t="s">
        <v>340</v>
      </c>
      <c r="BM44" s="193"/>
      <c r="BN44" s="193"/>
      <c r="BO44" s="193"/>
      <c r="BP44" s="193"/>
      <c r="BQ44" s="193"/>
      <c r="BR44" s="193"/>
      <c r="BS44" s="193"/>
      <c r="BT44" s="193"/>
      <c r="BU44" s="193"/>
      <c r="BV44" s="193"/>
      <c r="BW44" s="193"/>
      <c r="BX44" s="193"/>
      <c r="BY44" s="193"/>
      <c r="BZ44" s="193"/>
      <c r="CA44" s="193"/>
      <c r="CB44" s="193"/>
      <c r="CC44" s="193"/>
      <c r="CD44" s="193"/>
      <c r="CE44" s="193"/>
      <c r="CF44" s="193"/>
      <c r="CG44" s="193"/>
    </row>
    <row r="45" spans="52:85">
      <c r="AZ45" s="59" t="s">
        <v>566</v>
      </c>
      <c r="BA45" s="193"/>
      <c r="BB45" s="193"/>
      <c r="BC45" s="193"/>
      <c r="BD45" s="193"/>
      <c r="BE45" s="193"/>
      <c r="BF45" s="193"/>
      <c r="BG45" s="193"/>
      <c r="BH45" s="193"/>
      <c r="BI45" s="193"/>
      <c r="BJ45" s="193"/>
      <c r="BK45" s="193"/>
      <c r="BL45" s="333" t="s">
        <v>985</v>
      </c>
      <c r="BM45" s="193"/>
      <c r="BN45" s="193"/>
      <c r="BO45" s="193"/>
      <c r="BP45" s="193"/>
      <c r="BQ45" s="193"/>
      <c r="BR45" s="193"/>
      <c r="BS45" s="193"/>
      <c r="BT45" s="193"/>
      <c r="BU45" s="193"/>
      <c r="BV45" s="193"/>
      <c r="BW45" s="193"/>
      <c r="BX45" s="193"/>
      <c r="BY45" s="193"/>
      <c r="BZ45" s="193"/>
      <c r="CA45" s="193"/>
      <c r="CB45" s="193"/>
      <c r="CC45" s="193"/>
      <c r="CD45" s="193"/>
      <c r="CE45" s="193"/>
      <c r="CF45" s="193"/>
      <c r="CG45" s="193"/>
    </row>
    <row r="46" spans="52:85" ht="15">
      <c r="AZ46" s="60" t="s">
        <v>567</v>
      </c>
      <c r="BA46" s="193"/>
      <c r="BB46" s="193"/>
      <c r="BC46" s="193"/>
      <c r="BD46" s="193"/>
      <c r="BE46" s="193"/>
      <c r="BF46" s="193"/>
      <c r="BG46" s="193"/>
      <c r="BH46" s="193"/>
      <c r="BI46" s="193"/>
      <c r="BJ46" s="193"/>
      <c r="BK46" s="193"/>
      <c r="BL46" s="344" t="s">
        <v>341</v>
      </c>
      <c r="BM46" s="193"/>
      <c r="BN46" s="193"/>
      <c r="BO46" s="193"/>
      <c r="BP46" s="193"/>
      <c r="BQ46" s="193"/>
      <c r="BR46" s="193"/>
      <c r="BS46" s="193"/>
      <c r="BT46" s="193"/>
      <c r="BU46" s="193"/>
      <c r="BV46" s="193"/>
      <c r="BW46" s="193"/>
      <c r="BX46" s="193"/>
      <c r="BY46" s="193"/>
      <c r="BZ46" s="193"/>
      <c r="CA46" s="193"/>
      <c r="CB46" s="193"/>
      <c r="CC46" s="193"/>
      <c r="CD46" s="193"/>
      <c r="CE46" s="193"/>
      <c r="CF46" s="193"/>
      <c r="CG46" s="193"/>
    </row>
    <row r="47" spans="52:85">
      <c r="AZ47" s="109" t="s">
        <v>95</v>
      </c>
      <c r="BA47" s="193"/>
      <c r="BB47" s="193"/>
      <c r="BC47" s="193"/>
      <c r="BD47" s="193"/>
      <c r="BE47" s="193"/>
      <c r="BF47" s="193"/>
      <c r="BG47" s="193"/>
      <c r="BH47" s="193"/>
      <c r="BI47" s="193"/>
      <c r="BJ47" s="193"/>
      <c r="BK47" s="193"/>
      <c r="BL47" s="333" t="s">
        <v>342</v>
      </c>
      <c r="BM47" s="193"/>
      <c r="BN47" s="193"/>
      <c r="BO47" s="193"/>
      <c r="BP47" s="193"/>
      <c r="BQ47" s="193"/>
      <c r="BR47" s="193"/>
      <c r="BS47" s="193"/>
      <c r="BT47" s="193"/>
      <c r="BU47" s="193"/>
      <c r="BV47" s="193"/>
      <c r="BW47" s="193"/>
      <c r="BX47" s="193"/>
      <c r="BY47" s="193"/>
      <c r="BZ47" s="193"/>
      <c r="CA47" s="193"/>
      <c r="CB47" s="193"/>
      <c r="CC47" s="193"/>
      <c r="CD47" s="193"/>
      <c r="CE47" s="193"/>
      <c r="CF47" s="193"/>
      <c r="CG47" s="193"/>
    </row>
    <row r="48" spans="52:85" ht="25.5">
      <c r="AZ48" s="109" t="s">
        <v>624</v>
      </c>
      <c r="BA48" s="193"/>
      <c r="BB48" s="193"/>
      <c r="BC48" s="193"/>
      <c r="BD48" s="193"/>
      <c r="BE48" s="193"/>
      <c r="BF48" s="193"/>
      <c r="BG48" s="193"/>
      <c r="BH48" s="193"/>
      <c r="BI48" s="193"/>
      <c r="BJ48" s="193"/>
      <c r="BK48" s="193"/>
      <c r="BL48" s="333" t="s">
        <v>343</v>
      </c>
      <c r="BM48" s="193"/>
      <c r="BN48" s="193"/>
      <c r="BO48" s="193"/>
      <c r="BP48" s="193"/>
      <c r="BQ48" s="193"/>
      <c r="BR48" s="193"/>
      <c r="BS48" s="193"/>
      <c r="BT48" s="193"/>
      <c r="BU48" s="193"/>
      <c r="BV48" s="193"/>
      <c r="BW48" s="193"/>
      <c r="BX48" s="193"/>
      <c r="BY48" s="193"/>
      <c r="BZ48" s="193"/>
      <c r="CA48" s="193"/>
      <c r="CB48" s="193"/>
      <c r="CC48" s="193"/>
      <c r="CD48" s="193"/>
      <c r="CE48" s="193"/>
      <c r="CF48" s="193"/>
      <c r="CG48" s="193"/>
    </row>
    <row r="49" spans="52:85">
      <c r="AZ49" s="109" t="s">
        <v>625</v>
      </c>
      <c r="BA49" s="193"/>
      <c r="BB49" s="193"/>
      <c r="BC49" s="193"/>
      <c r="BD49" s="193"/>
      <c r="BE49" s="193"/>
      <c r="BF49" s="193"/>
      <c r="BG49" s="193"/>
      <c r="BH49" s="193"/>
      <c r="BI49" s="193"/>
      <c r="BJ49" s="193"/>
      <c r="BK49" s="193"/>
      <c r="BL49" s="333" t="s">
        <v>344</v>
      </c>
      <c r="BM49" s="193"/>
      <c r="BN49" s="193"/>
      <c r="BO49" s="193"/>
      <c r="BP49" s="193"/>
      <c r="BQ49" s="193"/>
      <c r="BR49" s="193"/>
      <c r="BS49" s="193"/>
      <c r="BT49" s="193"/>
      <c r="BU49" s="193"/>
      <c r="BV49" s="193"/>
      <c r="BW49" s="193"/>
      <c r="BX49" s="193"/>
      <c r="BY49" s="193"/>
      <c r="BZ49" s="193"/>
      <c r="CA49" s="193"/>
      <c r="CB49" s="193"/>
      <c r="CC49" s="193"/>
      <c r="CD49" s="193"/>
      <c r="CE49" s="193"/>
      <c r="CF49" s="193"/>
      <c r="CG49" s="193"/>
    </row>
    <row r="50" spans="52:85">
      <c r="AZ50" s="109" t="s">
        <v>22</v>
      </c>
      <c r="BA50" s="193"/>
      <c r="BB50" s="193"/>
      <c r="BC50" s="193"/>
      <c r="BD50" s="193"/>
      <c r="BE50" s="193"/>
      <c r="BF50" s="193"/>
      <c r="BG50" s="193"/>
      <c r="BH50" s="193"/>
      <c r="BI50" s="193"/>
      <c r="BJ50" s="193"/>
      <c r="BK50" s="193"/>
      <c r="BL50" s="333" t="s">
        <v>345</v>
      </c>
      <c r="BM50" s="193"/>
      <c r="BN50" s="193"/>
      <c r="BO50" s="193"/>
      <c r="BP50" s="193"/>
      <c r="BQ50" s="193"/>
      <c r="BR50" s="193"/>
      <c r="BS50" s="193"/>
      <c r="BT50" s="193"/>
      <c r="BU50" s="193"/>
      <c r="BV50" s="193"/>
      <c r="BW50" s="193"/>
      <c r="BX50" s="193"/>
      <c r="BY50" s="193"/>
      <c r="BZ50" s="193"/>
      <c r="CA50" s="193"/>
      <c r="CB50" s="193"/>
      <c r="CC50" s="193"/>
      <c r="CD50" s="193"/>
      <c r="CE50" s="193"/>
      <c r="CF50" s="193"/>
      <c r="CG50" s="193"/>
    </row>
    <row r="51" spans="52:85">
      <c r="AZ51" s="109" t="s">
        <v>626</v>
      </c>
      <c r="BA51" s="193"/>
      <c r="BB51" s="193"/>
      <c r="BC51" s="193"/>
      <c r="BD51" s="193"/>
      <c r="BE51" s="193"/>
      <c r="BF51" s="193"/>
      <c r="BG51" s="193"/>
      <c r="BH51" s="193"/>
      <c r="BI51" s="193"/>
      <c r="BJ51" s="193"/>
      <c r="BK51" s="193"/>
      <c r="BL51" s="333" t="s">
        <v>346</v>
      </c>
      <c r="BM51" s="193"/>
      <c r="BN51" s="193"/>
      <c r="BO51" s="193"/>
      <c r="BP51" s="193"/>
      <c r="BQ51" s="193"/>
      <c r="BR51" s="193"/>
      <c r="BS51" s="193"/>
      <c r="BT51" s="193"/>
      <c r="BU51" s="193"/>
      <c r="BV51" s="193"/>
      <c r="BW51" s="193"/>
      <c r="BX51" s="193"/>
      <c r="BY51" s="193"/>
      <c r="BZ51" s="193"/>
      <c r="CA51" s="193"/>
      <c r="CB51" s="193"/>
      <c r="CC51" s="193"/>
      <c r="CD51" s="193"/>
      <c r="CE51" s="193"/>
      <c r="CF51" s="193"/>
      <c r="CG51" s="193"/>
    </row>
    <row r="52" spans="52:85" ht="15">
      <c r="AZ52" s="60" t="s">
        <v>568</v>
      </c>
      <c r="BA52" s="193"/>
      <c r="BB52" s="193"/>
      <c r="BC52" s="193"/>
      <c r="BD52" s="193"/>
      <c r="BE52" s="193"/>
      <c r="BF52" s="193"/>
      <c r="BG52" s="193"/>
      <c r="BH52" s="193"/>
      <c r="BI52" s="193"/>
      <c r="BJ52" s="193"/>
      <c r="BK52" s="193"/>
      <c r="BL52" s="333" t="s">
        <v>347</v>
      </c>
      <c r="BM52" s="193"/>
      <c r="BN52" s="193"/>
      <c r="BO52" s="193"/>
      <c r="BP52" s="193"/>
      <c r="BQ52" s="193"/>
      <c r="BR52" s="193"/>
      <c r="BS52" s="193"/>
      <c r="BT52" s="193"/>
      <c r="BU52" s="193"/>
      <c r="BV52" s="193"/>
      <c r="BW52" s="193"/>
      <c r="BX52" s="193"/>
      <c r="BY52" s="193"/>
      <c r="BZ52" s="193"/>
      <c r="CA52" s="193"/>
      <c r="CB52" s="193"/>
      <c r="CC52" s="193"/>
      <c r="CD52" s="193"/>
      <c r="CE52" s="193"/>
      <c r="CF52" s="193"/>
      <c r="CG52" s="193"/>
    </row>
    <row r="53" spans="52:85">
      <c r="AZ53" s="192" t="s">
        <v>569</v>
      </c>
      <c r="BA53" s="193"/>
      <c r="BB53" s="193"/>
      <c r="BC53" s="193"/>
      <c r="BD53" s="193"/>
      <c r="BE53" s="193"/>
      <c r="BF53" s="193"/>
      <c r="BG53" s="193"/>
      <c r="BH53" s="193"/>
      <c r="BI53" s="193"/>
      <c r="BJ53" s="193"/>
      <c r="BK53" s="193"/>
      <c r="BL53" s="333" t="s">
        <v>348</v>
      </c>
      <c r="BM53" s="193"/>
      <c r="BN53" s="193"/>
      <c r="BO53" s="193"/>
      <c r="BP53" s="193"/>
      <c r="BQ53" s="193"/>
      <c r="BR53" s="193"/>
      <c r="BS53" s="193"/>
      <c r="BT53" s="193"/>
      <c r="BU53" s="193"/>
      <c r="BV53" s="193"/>
      <c r="BW53" s="193"/>
      <c r="BX53" s="193"/>
      <c r="BY53" s="193"/>
      <c r="BZ53" s="193"/>
      <c r="CA53" s="193"/>
      <c r="CB53" s="193"/>
      <c r="CC53" s="193"/>
      <c r="CD53" s="193"/>
      <c r="CE53" s="193"/>
      <c r="CF53" s="193"/>
      <c r="CG53" s="193"/>
    </row>
    <row r="54" spans="52:85">
      <c r="AZ54" s="192" t="s">
        <v>570</v>
      </c>
      <c r="BA54" s="193"/>
      <c r="BB54" s="193"/>
      <c r="BC54" s="193"/>
      <c r="BD54" s="193"/>
      <c r="BE54" s="193"/>
      <c r="BF54" s="193"/>
      <c r="BG54" s="193"/>
      <c r="BH54" s="193"/>
      <c r="BI54" s="193"/>
      <c r="BJ54" s="193"/>
      <c r="BK54" s="193"/>
      <c r="BL54" s="333" t="s">
        <v>349</v>
      </c>
      <c r="BM54" s="193"/>
      <c r="BN54" s="193"/>
      <c r="BO54" s="193"/>
      <c r="BP54" s="193"/>
      <c r="BQ54" s="193"/>
      <c r="BR54" s="193"/>
      <c r="BS54" s="193"/>
      <c r="BT54" s="193"/>
      <c r="BU54" s="193"/>
      <c r="BV54" s="193"/>
      <c r="BW54" s="193"/>
      <c r="BX54" s="193"/>
      <c r="BY54" s="193"/>
      <c r="BZ54" s="193"/>
      <c r="CA54" s="193"/>
      <c r="CB54" s="193"/>
      <c r="CC54" s="193"/>
      <c r="CD54" s="193"/>
      <c r="CE54" s="193"/>
      <c r="CF54" s="193"/>
      <c r="CG54" s="193"/>
    </row>
    <row r="55" spans="52:85">
      <c r="AZ55" s="192" t="s">
        <v>571</v>
      </c>
      <c r="BA55" s="193"/>
      <c r="BB55" s="193"/>
      <c r="BC55" s="193"/>
      <c r="BD55" s="193"/>
      <c r="BE55" s="193"/>
      <c r="BF55" s="193"/>
      <c r="BG55" s="193"/>
      <c r="BH55" s="193"/>
      <c r="BI55" s="193"/>
      <c r="BJ55" s="193"/>
      <c r="BK55" s="193"/>
      <c r="BL55" s="333" t="s">
        <v>350</v>
      </c>
      <c r="BM55" s="193"/>
      <c r="BN55" s="193"/>
      <c r="BO55" s="193"/>
      <c r="BP55" s="193"/>
      <c r="BQ55" s="193"/>
      <c r="BR55" s="193"/>
      <c r="BS55" s="193"/>
      <c r="BT55" s="193"/>
      <c r="BU55" s="193"/>
      <c r="BV55" s="193"/>
      <c r="BW55" s="193"/>
      <c r="BX55" s="193"/>
      <c r="BY55" s="193"/>
      <c r="BZ55" s="193"/>
      <c r="CA55" s="193"/>
      <c r="CB55" s="193"/>
      <c r="CC55" s="193"/>
      <c r="CD55" s="193"/>
      <c r="CE55" s="193"/>
      <c r="CF55" s="193"/>
      <c r="CG55" s="193"/>
    </row>
    <row r="56" spans="52:85">
      <c r="AZ56" s="192" t="s">
        <v>572</v>
      </c>
      <c r="BA56" s="193"/>
      <c r="BB56" s="193"/>
      <c r="BC56" s="193"/>
      <c r="BD56" s="193"/>
      <c r="BE56" s="193"/>
      <c r="BF56" s="193"/>
      <c r="BG56" s="193"/>
      <c r="BH56" s="193"/>
      <c r="BI56" s="193"/>
      <c r="BJ56" s="193"/>
      <c r="BK56" s="193"/>
      <c r="BL56" s="333" t="s">
        <v>351</v>
      </c>
      <c r="BM56" s="193"/>
      <c r="BN56" s="193"/>
      <c r="BO56" s="193"/>
      <c r="BP56" s="193"/>
      <c r="BQ56" s="193"/>
      <c r="BR56" s="193"/>
      <c r="BS56" s="193"/>
      <c r="BT56" s="193"/>
      <c r="BU56" s="193"/>
      <c r="BV56" s="193"/>
      <c r="BW56" s="193"/>
      <c r="BX56" s="193"/>
      <c r="BY56" s="193"/>
      <c r="BZ56" s="193"/>
      <c r="CA56" s="193"/>
      <c r="CB56" s="193"/>
      <c r="CC56" s="193"/>
      <c r="CD56" s="193"/>
      <c r="CE56" s="193"/>
      <c r="CF56" s="193"/>
      <c r="CG56" s="193"/>
    </row>
    <row r="57" spans="52:85">
      <c r="AZ57" s="192" t="s">
        <v>573</v>
      </c>
      <c r="BA57" s="193"/>
      <c r="BB57" s="193"/>
      <c r="BC57" s="193"/>
      <c r="BD57" s="193"/>
      <c r="BE57" s="193"/>
      <c r="BF57" s="193"/>
      <c r="BG57" s="193"/>
      <c r="BH57" s="193"/>
      <c r="BI57" s="193"/>
      <c r="BJ57" s="193"/>
      <c r="BK57" s="193"/>
      <c r="BL57" s="333" t="s">
        <v>352</v>
      </c>
      <c r="BM57" s="193"/>
      <c r="BN57" s="193"/>
      <c r="BO57" s="193"/>
      <c r="BP57" s="193"/>
      <c r="BQ57" s="193"/>
      <c r="BR57" s="193"/>
      <c r="BS57" s="193"/>
      <c r="BT57" s="193"/>
      <c r="BU57" s="193"/>
      <c r="BV57" s="193"/>
      <c r="BW57" s="193"/>
      <c r="BX57" s="193"/>
      <c r="BY57" s="193"/>
      <c r="BZ57" s="193"/>
      <c r="CA57" s="193"/>
      <c r="CB57" s="193"/>
      <c r="CC57" s="193"/>
      <c r="CD57" s="193"/>
      <c r="CE57" s="193"/>
      <c r="CF57" s="193"/>
      <c r="CG57" s="193"/>
    </row>
    <row r="58" spans="52:85">
      <c r="AZ58" s="192" t="s">
        <v>574</v>
      </c>
      <c r="BA58" s="193"/>
      <c r="BB58" s="193"/>
      <c r="BC58" s="193"/>
      <c r="BD58" s="193"/>
      <c r="BE58" s="193"/>
      <c r="BF58" s="193"/>
      <c r="BG58" s="193"/>
      <c r="BH58" s="193"/>
      <c r="BI58" s="193"/>
      <c r="BJ58" s="193"/>
      <c r="BK58" s="193"/>
      <c r="BL58" s="333" t="s">
        <v>353</v>
      </c>
      <c r="BM58" s="193"/>
      <c r="BN58" s="193"/>
      <c r="BO58" s="193"/>
      <c r="BP58" s="193"/>
      <c r="BQ58" s="193"/>
      <c r="BR58" s="193"/>
      <c r="BS58" s="193"/>
      <c r="BT58" s="193"/>
      <c r="BU58" s="193"/>
      <c r="BV58" s="193"/>
      <c r="BW58" s="193"/>
      <c r="BX58" s="193"/>
      <c r="BY58" s="193"/>
      <c r="BZ58" s="193"/>
      <c r="CA58" s="193"/>
      <c r="CB58" s="193"/>
      <c r="CC58" s="193"/>
      <c r="CD58" s="193"/>
      <c r="CE58" s="193"/>
      <c r="CF58" s="193"/>
      <c r="CG58" s="193"/>
    </row>
    <row r="59" spans="52:85">
      <c r="AZ59" s="192" t="s">
        <v>575</v>
      </c>
      <c r="BA59" s="193"/>
      <c r="BB59" s="193"/>
      <c r="BC59" s="193"/>
      <c r="BD59" s="193"/>
      <c r="BE59" s="193"/>
      <c r="BF59" s="193"/>
      <c r="BG59" s="193"/>
      <c r="BH59" s="193"/>
      <c r="BI59" s="193"/>
      <c r="BJ59" s="193"/>
      <c r="BK59" s="193"/>
      <c r="BL59" s="333" t="s">
        <v>354</v>
      </c>
      <c r="BM59" s="193"/>
      <c r="BN59" s="193"/>
      <c r="BO59" s="193"/>
      <c r="BP59" s="193"/>
      <c r="BQ59" s="193"/>
      <c r="BR59" s="193"/>
      <c r="BS59" s="193"/>
      <c r="BT59" s="193"/>
      <c r="BU59" s="193"/>
      <c r="BV59" s="193"/>
      <c r="BW59" s="193"/>
      <c r="BX59" s="193"/>
      <c r="BY59" s="193"/>
      <c r="BZ59" s="193"/>
      <c r="CA59" s="193"/>
      <c r="CB59" s="193"/>
      <c r="CC59" s="193"/>
      <c r="CD59" s="193"/>
      <c r="CE59" s="193"/>
      <c r="CF59" s="193"/>
      <c r="CG59" s="193"/>
    </row>
    <row r="60" spans="52:85">
      <c r="AZ60" s="192" t="s">
        <v>576</v>
      </c>
      <c r="BA60" s="193"/>
      <c r="BB60" s="193"/>
      <c r="BC60" s="193"/>
      <c r="BD60" s="193"/>
      <c r="BE60" s="193"/>
      <c r="BF60" s="193"/>
      <c r="BG60" s="193"/>
      <c r="BH60" s="193"/>
      <c r="BI60" s="193"/>
      <c r="BJ60" s="193"/>
      <c r="BK60" s="193"/>
      <c r="BL60" s="333" t="s">
        <v>355</v>
      </c>
      <c r="BM60" s="193"/>
      <c r="BN60" s="193"/>
      <c r="BO60" s="193"/>
      <c r="BP60" s="193"/>
      <c r="BQ60" s="193"/>
      <c r="BR60" s="193"/>
      <c r="BS60" s="193"/>
      <c r="BT60" s="193"/>
      <c r="BU60" s="193"/>
      <c r="BV60" s="193"/>
      <c r="BW60" s="193"/>
      <c r="BX60" s="193"/>
      <c r="BY60" s="193"/>
      <c r="BZ60" s="193"/>
      <c r="CA60" s="193"/>
      <c r="CB60" s="193"/>
      <c r="CC60" s="193"/>
      <c r="CD60" s="193"/>
      <c r="CE60" s="193"/>
      <c r="CF60" s="193"/>
      <c r="CG60" s="193"/>
    </row>
    <row r="61" spans="52:85">
      <c r="AZ61" s="192" t="s">
        <v>577</v>
      </c>
      <c r="BA61" s="193"/>
      <c r="BB61" s="193"/>
      <c r="BC61" s="193"/>
      <c r="BD61" s="193"/>
      <c r="BE61" s="193"/>
      <c r="BF61" s="193"/>
      <c r="BG61" s="193"/>
      <c r="BH61" s="193"/>
      <c r="BI61" s="193"/>
      <c r="BJ61" s="193"/>
      <c r="BK61" s="193"/>
      <c r="BL61" s="333" t="s">
        <v>356</v>
      </c>
      <c r="BM61" s="193"/>
      <c r="BN61" s="193"/>
      <c r="BO61" s="193"/>
      <c r="BP61" s="193"/>
      <c r="BQ61" s="193"/>
      <c r="BR61" s="193"/>
      <c r="BS61" s="193"/>
      <c r="BT61" s="193"/>
      <c r="BU61" s="193"/>
      <c r="BV61" s="193"/>
      <c r="BW61" s="193"/>
      <c r="BX61" s="193"/>
      <c r="BY61" s="193"/>
      <c r="BZ61" s="193"/>
      <c r="CA61" s="193"/>
      <c r="CB61" s="193"/>
      <c r="CC61" s="193"/>
      <c r="CD61" s="193"/>
      <c r="CE61" s="193"/>
      <c r="CF61" s="193"/>
      <c r="CG61" s="193"/>
    </row>
    <row r="62" spans="52:85" ht="15">
      <c r="AZ62" s="60" t="s">
        <v>620</v>
      </c>
      <c r="BA62" s="193"/>
      <c r="BB62" s="193"/>
      <c r="BC62" s="193"/>
      <c r="BD62" s="193"/>
      <c r="BE62" s="193"/>
      <c r="BF62" s="193"/>
      <c r="BG62" s="193"/>
      <c r="BH62" s="193"/>
      <c r="BI62" s="193"/>
      <c r="BJ62" s="193"/>
      <c r="BK62" s="193"/>
      <c r="BL62" s="333"/>
      <c r="BM62" s="193"/>
      <c r="BN62" s="193"/>
      <c r="BO62" s="193"/>
      <c r="BP62" s="193"/>
      <c r="BQ62" s="193"/>
      <c r="BR62" s="193"/>
      <c r="BS62" s="193"/>
      <c r="BT62" s="193"/>
      <c r="BU62" s="193"/>
      <c r="BV62" s="193"/>
      <c r="BW62" s="193"/>
      <c r="BX62" s="193"/>
      <c r="BY62" s="193"/>
      <c r="BZ62" s="193"/>
      <c r="CA62" s="193"/>
      <c r="CB62" s="193"/>
      <c r="CC62" s="193"/>
      <c r="CD62" s="193"/>
      <c r="CE62" s="193"/>
      <c r="CF62" s="193"/>
      <c r="CG62" s="193"/>
    </row>
    <row r="63" spans="52:85">
      <c r="AZ63" s="192" t="s">
        <v>617</v>
      </c>
      <c r="BA63" s="193"/>
      <c r="BB63" s="193"/>
      <c r="BC63" s="193"/>
      <c r="BD63" s="193"/>
      <c r="BE63" s="193"/>
      <c r="BF63" s="193"/>
      <c r="BG63" s="193"/>
      <c r="BH63" s="193"/>
      <c r="BI63" s="193"/>
      <c r="BJ63" s="193"/>
      <c r="BK63" s="193"/>
      <c r="BL63" s="333"/>
      <c r="BM63" s="193"/>
      <c r="BN63" s="193"/>
      <c r="BO63" s="193"/>
      <c r="BP63" s="193"/>
      <c r="BQ63" s="193"/>
      <c r="BR63" s="193"/>
      <c r="BS63" s="193"/>
      <c r="BT63" s="193"/>
      <c r="BU63" s="193"/>
      <c r="BV63" s="193"/>
      <c r="BW63" s="193"/>
      <c r="BX63" s="193"/>
      <c r="BY63" s="193"/>
      <c r="BZ63" s="193"/>
      <c r="CA63" s="193"/>
      <c r="CB63" s="193"/>
      <c r="CC63" s="193"/>
      <c r="CD63" s="193"/>
      <c r="CE63" s="193"/>
      <c r="CF63" s="193"/>
      <c r="CG63" s="193"/>
    </row>
    <row r="64" spans="52:85">
      <c r="AZ64" s="192" t="s">
        <v>618</v>
      </c>
      <c r="BA64" s="193"/>
      <c r="BB64" s="193"/>
      <c r="BC64" s="193"/>
      <c r="BD64" s="193"/>
      <c r="BE64" s="193"/>
      <c r="BF64" s="193"/>
      <c r="BG64" s="193"/>
      <c r="BH64" s="193"/>
      <c r="BI64" s="193"/>
      <c r="BJ64" s="193"/>
      <c r="BK64" s="193"/>
      <c r="BL64" s="333"/>
      <c r="BM64" s="193"/>
      <c r="BN64" s="193"/>
      <c r="BO64" s="193"/>
      <c r="BP64" s="193"/>
      <c r="BQ64" s="193"/>
      <c r="BR64" s="193"/>
      <c r="BS64" s="193"/>
      <c r="BT64" s="193"/>
      <c r="BU64" s="193"/>
      <c r="BV64" s="193"/>
      <c r="BW64" s="193"/>
      <c r="BX64" s="193"/>
      <c r="BY64" s="193"/>
      <c r="BZ64" s="193"/>
      <c r="CA64" s="193"/>
      <c r="CB64" s="193"/>
      <c r="CC64" s="193"/>
      <c r="CD64" s="193"/>
      <c r="CE64" s="193"/>
      <c r="CF64" s="193"/>
      <c r="CG64" s="193"/>
    </row>
    <row r="65" spans="52:85">
      <c r="AZ65" s="192" t="s">
        <v>619</v>
      </c>
      <c r="BA65" s="193"/>
      <c r="BB65" s="193"/>
      <c r="BC65" s="193"/>
      <c r="BD65" s="193"/>
      <c r="BE65" s="193"/>
      <c r="BF65" s="193"/>
      <c r="BG65" s="193"/>
      <c r="BH65" s="193"/>
      <c r="BI65" s="193"/>
      <c r="BJ65" s="193"/>
      <c r="BK65" s="193"/>
      <c r="BL65" s="333"/>
      <c r="BM65" s="193"/>
      <c r="BN65" s="193"/>
      <c r="BO65" s="193"/>
      <c r="BP65" s="193"/>
      <c r="BQ65" s="193"/>
      <c r="BR65" s="193"/>
      <c r="BS65" s="193"/>
      <c r="BT65" s="193"/>
      <c r="BU65" s="193"/>
      <c r="BV65" s="193"/>
      <c r="BW65" s="193"/>
      <c r="BX65" s="193"/>
      <c r="BY65" s="193"/>
      <c r="BZ65" s="193"/>
      <c r="CA65" s="193"/>
      <c r="CB65" s="193"/>
      <c r="CC65" s="193"/>
      <c r="CD65" s="193"/>
      <c r="CE65" s="193"/>
      <c r="CF65" s="193"/>
      <c r="CG65" s="193"/>
    </row>
    <row r="66" spans="52:85" ht="15">
      <c r="AZ66" s="60" t="s">
        <v>578</v>
      </c>
      <c r="BA66" s="193"/>
      <c r="BB66" s="193"/>
      <c r="BC66" s="193"/>
      <c r="BD66" s="193"/>
      <c r="BE66" s="193"/>
      <c r="BF66" s="193"/>
      <c r="BG66" s="193"/>
      <c r="BH66" s="193"/>
      <c r="BI66" s="193"/>
      <c r="BJ66" s="193"/>
      <c r="BK66" s="193"/>
      <c r="BL66" s="344" t="s">
        <v>357</v>
      </c>
      <c r="BM66" s="193"/>
      <c r="BN66" s="193"/>
      <c r="BO66" s="193"/>
      <c r="BP66" s="193"/>
      <c r="BQ66" s="193"/>
      <c r="BR66" s="193"/>
      <c r="BS66" s="193"/>
      <c r="BT66" s="193"/>
      <c r="BU66" s="193"/>
      <c r="BV66" s="193"/>
      <c r="BW66" s="193"/>
      <c r="BX66" s="193"/>
      <c r="BY66" s="193"/>
      <c r="BZ66" s="193"/>
      <c r="CA66" s="193"/>
      <c r="CB66" s="193"/>
      <c r="CC66" s="193"/>
      <c r="CD66" s="193"/>
      <c r="CE66" s="193"/>
      <c r="CF66" s="193"/>
      <c r="CG66" s="193"/>
    </row>
    <row r="67" spans="52:85">
      <c r="AZ67" s="192" t="s">
        <v>579</v>
      </c>
      <c r="BA67" s="193"/>
      <c r="BB67" s="193"/>
      <c r="BC67" s="193"/>
      <c r="BD67" s="193"/>
      <c r="BE67" s="193"/>
      <c r="BF67" s="193"/>
      <c r="BG67" s="193"/>
      <c r="BH67" s="193"/>
      <c r="BI67" s="193"/>
      <c r="BJ67" s="193"/>
      <c r="BK67" s="193"/>
      <c r="BL67" s="333" t="s">
        <v>358</v>
      </c>
      <c r="BM67" s="193"/>
      <c r="BN67" s="193"/>
      <c r="BO67" s="193"/>
      <c r="BP67" s="193"/>
      <c r="BQ67" s="193"/>
      <c r="BR67" s="193"/>
      <c r="BS67" s="193"/>
      <c r="BT67" s="193"/>
      <c r="BU67" s="193"/>
      <c r="BV67" s="193"/>
      <c r="BW67" s="193"/>
      <c r="BX67" s="193"/>
      <c r="BY67" s="193"/>
      <c r="BZ67" s="193"/>
      <c r="CA67" s="193"/>
      <c r="CB67" s="193"/>
      <c r="CC67" s="193"/>
      <c r="CD67" s="193"/>
      <c r="CE67" s="193"/>
      <c r="CF67" s="193"/>
      <c r="CG67" s="193"/>
    </row>
    <row r="68" spans="52:85">
      <c r="AZ68" s="192" t="s">
        <v>580</v>
      </c>
      <c r="BA68" s="193"/>
      <c r="BB68" s="193"/>
      <c r="BC68" s="193"/>
      <c r="BD68" s="193"/>
      <c r="BE68" s="193"/>
      <c r="BF68" s="193"/>
      <c r="BG68" s="193"/>
      <c r="BH68" s="193"/>
      <c r="BI68" s="193"/>
      <c r="BJ68" s="193"/>
      <c r="BK68" s="193"/>
      <c r="BL68" s="333" t="s">
        <v>359</v>
      </c>
      <c r="BM68" s="193"/>
      <c r="BN68" s="193"/>
      <c r="BO68" s="193"/>
      <c r="BP68" s="193"/>
      <c r="BQ68" s="193"/>
      <c r="BR68" s="193"/>
      <c r="BS68" s="193"/>
      <c r="BT68" s="193"/>
      <c r="BU68" s="193"/>
      <c r="BV68" s="193"/>
      <c r="BW68" s="193"/>
      <c r="BX68" s="193"/>
      <c r="BY68" s="193"/>
      <c r="BZ68" s="193"/>
      <c r="CA68" s="193"/>
      <c r="CB68" s="193"/>
      <c r="CC68" s="193"/>
      <c r="CD68" s="193"/>
      <c r="CE68" s="193"/>
      <c r="CF68" s="193"/>
      <c r="CG68" s="193"/>
    </row>
    <row r="69" spans="52:85">
      <c r="AZ69" s="192" t="s">
        <v>581</v>
      </c>
      <c r="BA69" s="193"/>
      <c r="BB69" s="193"/>
      <c r="BC69" s="193"/>
      <c r="BD69" s="193"/>
      <c r="BE69" s="193"/>
      <c r="BF69" s="193"/>
      <c r="BG69" s="193"/>
      <c r="BH69" s="193"/>
      <c r="BI69" s="193"/>
      <c r="BJ69" s="193"/>
      <c r="BK69" s="193"/>
      <c r="BL69" s="333" t="s">
        <v>360</v>
      </c>
      <c r="BM69" s="193"/>
      <c r="BN69" s="193"/>
      <c r="BO69" s="193"/>
      <c r="BP69" s="193"/>
      <c r="BQ69" s="193"/>
      <c r="BR69" s="193"/>
      <c r="BS69" s="193"/>
      <c r="BT69" s="193"/>
      <c r="BU69" s="193"/>
      <c r="BV69" s="193"/>
      <c r="BW69" s="193"/>
      <c r="BX69" s="193"/>
      <c r="BY69" s="193"/>
      <c r="BZ69" s="193"/>
      <c r="CA69" s="193"/>
      <c r="CB69" s="193"/>
      <c r="CC69" s="193"/>
      <c r="CD69" s="193"/>
      <c r="CE69" s="193"/>
      <c r="CF69" s="193"/>
      <c r="CG69" s="193"/>
    </row>
    <row r="70" spans="52:85">
      <c r="AZ70" s="192" t="s">
        <v>582</v>
      </c>
      <c r="BA70" s="193"/>
      <c r="BB70" s="193"/>
      <c r="BC70" s="193"/>
      <c r="BD70" s="193"/>
      <c r="BE70" s="193"/>
      <c r="BF70" s="193"/>
      <c r="BG70" s="193"/>
      <c r="BH70" s="193"/>
      <c r="BI70" s="193"/>
      <c r="BJ70" s="193"/>
      <c r="BK70" s="193"/>
      <c r="BL70" s="333" t="s">
        <v>361</v>
      </c>
      <c r="BM70" s="193"/>
      <c r="BN70" s="193"/>
      <c r="BO70" s="193"/>
      <c r="BP70" s="193"/>
      <c r="BQ70" s="193"/>
      <c r="BR70" s="193"/>
      <c r="BS70" s="193"/>
      <c r="BT70" s="193"/>
      <c r="BU70" s="193"/>
      <c r="BV70" s="193"/>
      <c r="BW70" s="193"/>
      <c r="BX70" s="193"/>
      <c r="BY70" s="193"/>
      <c r="BZ70" s="193"/>
      <c r="CA70" s="193"/>
      <c r="CB70" s="193"/>
      <c r="CC70" s="193"/>
      <c r="CD70" s="193"/>
      <c r="CE70" s="193"/>
      <c r="CF70" s="193"/>
      <c r="CG70" s="193"/>
    </row>
    <row r="71" spans="52:85">
      <c r="AZ71" s="192" t="s">
        <v>39</v>
      </c>
      <c r="BA71" s="193"/>
      <c r="BB71" s="193"/>
      <c r="BC71" s="193"/>
      <c r="BD71" s="193"/>
      <c r="BE71" s="193"/>
      <c r="BF71" s="193"/>
      <c r="BG71" s="193"/>
      <c r="BH71" s="193"/>
      <c r="BI71" s="193"/>
      <c r="BJ71" s="193"/>
      <c r="BK71" s="193"/>
      <c r="BL71" s="333" t="s">
        <v>50</v>
      </c>
      <c r="BM71" s="193"/>
      <c r="BN71" s="193"/>
      <c r="BO71" s="193"/>
      <c r="BP71" s="193"/>
      <c r="BQ71" s="193"/>
      <c r="BR71" s="193"/>
      <c r="BS71" s="193"/>
      <c r="BT71" s="193"/>
      <c r="BU71" s="193"/>
      <c r="BV71" s="193"/>
      <c r="BW71" s="193"/>
      <c r="BX71" s="193"/>
      <c r="BY71" s="193"/>
      <c r="BZ71" s="193"/>
      <c r="CA71" s="193"/>
      <c r="CB71" s="193"/>
      <c r="CC71" s="193"/>
      <c r="CD71" s="193"/>
      <c r="CE71" s="193"/>
      <c r="CF71" s="193"/>
      <c r="CG71" s="193"/>
    </row>
    <row r="72" spans="52:85">
      <c r="AZ72" s="192" t="s">
        <v>583</v>
      </c>
      <c r="BA72" s="193"/>
      <c r="BB72" s="193"/>
      <c r="BC72" s="193"/>
      <c r="BD72" s="193"/>
      <c r="BE72" s="193"/>
      <c r="BF72" s="193"/>
      <c r="BG72" s="193"/>
      <c r="BH72" s="193"/>
      <c r="BI72" s="193"/>
      <c r="BJ72" s="193"/>
      <c r="BK72" s="193"/>
      <c r="BL72" s="333" t="s">
        <v>986</v>
      </c>
      <c r="BM72" s="193"/>
      <c r="BN72" s="193"/>
      <c r="BO72" s="193"/>
      <c r="BP72" s="193"/>
      <c r="BQ72" s="193"/>
      <c r="BR72" s="193"/>
      <c r="BS72" s="193"/>
      <c r="BT72" s="193"/>
      <c r="BU72" s="193"/>
      <c r="BV72" s="193"/>
      <c r="BW72" s="193"/>
      <c r="BX72" s="193"/>
      <c r="BY72" s="193"/>
      <c r="BZ72" s="193"/>
      <c r="CA72" s="193"/>
      <c r="CB72" s="193"/>
      <c r="CC72" s="193"/>
      <c r="CD72" s="193"/>
      <c r="CE72" s="193"/>
      <c r="CF72" s="193"/>
      <c r="CG72" s="193"/>
    </row>
    <row r="73" spans="52:85">
      <c r="AZ73" s="192" t="s">
        <v>584</v>
      </c>
      <c r="BA73" s="193"/>
      <c r="BB73" s="193"/>
      <c r="BC73" s="193"/>
      <c r="BD73" s="193"/>
      <c r="BE73" s="193"/>
      <c r="BF73" s="193"/>
      <c r="BG73" s="193"/>
      <c r="BH73" s="193"/>
      <c r="BI73" s="193"/>
      <c r="BJ73" s="193"/>
      <c r="BK73" s="193"/>
      <c r="BL73" s="333" t="s">
        <v>362</v>
      </c>
      <c r="BM73" s="193"/>
      <c r="BN73" s="193"/>
      <c r="BO73" s="193"/>
      <c r="BP73" s="193"/>
      <c r="BQ73" s="193"/>
      <c r="BR73" s="193"/>
      <c r="BS73" s="193"/>
      <c r="BT73" s="193"/>
      <c r="BU73" s="193"/>
      <c r="BV73" s="193"/>
      <c r="BW73" s="193"/>
      <c r="BX73" s="193"/>
      <c r="BY73" s="193"/>
      <c r="BZ73" s="193"/>
      <c r="CA73" s="193"/>
      <c r="CB73" s="193"/>
      <c r="CC73" s="193"/>
      <c r="CD73" s="193"/>
      <c r="CE73" s="193"/>
      <c r="CF73" s="193"/>
      <c r="CG73" s="193"/>
    </row>
    <row r="74" spans="52:85">
      <c r="AZ74" s="192" t="s">
        <v>585</v>
      </c>
      <c r="BA74" s="193"/>
      <c r="BB74" s="193"/>
      <c r="BC74" s="193"/>
      <c r="BD74" s="193"/>
      <c r="BE74" s="193"/>
      <c r="BF74" s="193"/>
      <c r="BG74" s="193"/>
      <c r="BH74" s="193"/>
      <c r="BI74" s="193"/>
      <c r="BJ74" s="193"/>
      <c r="BK74" s="193"/>
      <c r="BL74" s="333" t="s">
        <v>363</v>
      </c>
      <c r="BM74" s="193"/>
      <c r="BN74" s="193"/>
      <c r="BO74" s="193"/>
      <c r="BP74" s="193"/>
      <c r="BQ74" s="193"/>
      <c r="BR74" s="193"/>
      <c r="BS74" s="193"/>
      <c r="BT74" s="193"/>
      <c r="BU74" s="193"/>
      <c r="BV74" s="193"/>
      <c r="BW74" s="193"/>
      <c r="BX74" s="193"/>
      <c r="BY74" s="193"/>
      <c r="BZ74" s="193"/>
      <c r="CA74" s="193"/>
      <c r="CB74" s="193"/>
      <c r="CC74" s="193"/>
      <c r="CD74" s="193"/>
      <c r="CE74" s="193"/>
      <c r="CF74" s="193"/>
      <c r="CG74" s="193"/>
    </row>
    <row r="75" spans="52:85">
      <c r="AZ75" s="192" t="s">
        <v>586</v>
      </c>
      <c r="BA75" s="193"/>
      <c r="BB75" s="193"/>
      <c r="BC75" s="193"/>
      <c r="BD75" s="193"/>
      <c r="BE75" s="193"/>
      <c r="BF75" s="193"/>
      <c r="BG75" s="193"/>
      <c r="BH75" s="193"/>
      <c r="BI75" s="193"/>
      <c r="BJ75" s="193"/>
      <c r="BK75" s="193"/>
      <c r="BL75" s="333" t="s">
        <v>364</v>
      </c>
      <c r="BM75" s="193"/>
      <c r="BN75" s="193"/>
      <c r="BO75" s="193"/>
      <c r="BP75" s="193"/>
      <c r="BQ75" s="193"/>
      <c r="BR75" s="193"/>
      <c r="BS75" s="193"/>
      <c r="BT75" s="193"/>
      <c r="BU75" s="193"/>
      <c r="BV75" s="193"/>
      <c r="BW75" s="193"/>
      <c r="BX75" s="193"/>
      <c r="BY75" s="193"/>
      <c r="BZ75" s="193"/>
      <c r="CA75" s="193"/>
      <c r="CB75" s="193"/>
      <c r="CC75" s="193"/>
      <c r="CD75" s="193"/>
      <c r="CE75" s="193"/>
      <c r="CF75" s="193"/>
      <c r="CG75" s="193"/>
    </row>
    <row r="76" spans="52:85">
      <c r="AZ76" s="192" t="s">
        <v>587</v>
      </c>
      <c r="BA76" s="193"/>
      <c r="BB76" s="193"/>
      <c r="BC76" s="193"/>
      <c r="BD76" s="193"/>
      <c r="BE76" s="193"/>
      <c r="BF76" s="193"/>
      <c r="BG76" s="193"/>
      <c r="BH76" s="193"/>
      <c r="BI76" s="193"/>
      <c r="BJ76" s="193"/>
      <c r="BK76" s="193"/>
      <c r="BL76" s="333" t="s">
        <v>365</v>
      </c>
      <c r="BM76" s="193"/>
      <c r="BN76" s="193"/>
      <c r="BO76" s="193"/>
      <c r="BP76" s="193"/>
      <c r="BQ76" s="193"/>
      <c r="BR76" s="193"/>
      <c r="BS76" s="193"/>
      <c r="BT76" s="193"/>
      <c r="BU76" s="193"/>
      <c r="BV76" s="193"/>
      <c r="BW76" s="193"/>
      <c r="BX76" s="193"/>
      <c r="BY76" s="193"/>
      <c r="BZ76" s="193"/>
      <c r="CA76" s="193"/>
      <c r="CB76" s="193"/>
      <c r="CC76" s="193"/>
      <c r="CD76" s="193"/>
      <c r="CE76" s="193"/>
      <c r="CF76" s="193"/>
      <c r="CG76" s="193"/>
    </row>
    <row r="77" spans="52:85">
      <c r="AZ77" s="192" t="s">
        <v>588</v>
      </c>
      <c r="BA77" s="193"/>
      <c r="BB77" s="193"/>
      <c r="BC77" s="193"/>
      <c r="BD77" s="193"/>
      <c r="BE77" s="193"/>
      <c r="BF77" s="193"/>
      <c r="BG77" s="193"/>
      <c r="BH77" s="193"/>
      <c r="BI77" s="193"/>
      <c r="BJ77" s="193"/>
      <c r="BK77" s="193"/>
      <c r="BL77" s="333" t="s">
        <v>366</v>
      </c>
      <c r="BM77" s="193"/>
      <c r="BN77" s="193"/>
      <c r="BO77" s="193"/>
      <c r="BP77" s="193"/>
      <c r="BQ77" s="193"/>
      <c r="BR77" s="193"/>
      <c r="BS77" s="193"/>
      <c r="BT77" s="193"/>
      <c r="BU77" s="193"/>
      <c r="BV77" s="193"/>
      <c r="BW77" s="193"/>
      <c r="BX77" s="193"/>
      <c r="BY77" s="193"/>
      <c r="BZ77" s="193"/>
      <c r="CA77" s="193"/>
      <c r="CB77" s="193"/>
      <c r="CC77" s="193"/>
      <c r="CD77" s="193"/>
      <c r="CE77" s="193"/>
      <c r="CF77" s="193"/>
      <c r="CG77" s="193"/>
    </row>
    <row r="78" spans="52:85">
      <c r="AZ78" s="192" t="s">
        <v>589</v>
      </c>
      <c r="BA78" s="193"/>
      <c r="BB78" s="193"/>
      <c r="BC78" s="193"/>
      <c r="BD78" s="193"/>
      <c r="BE78" s="193"/>
      <c r="BF78" s="193"/>
      <c r="BG78" s="193"/>
      <c r="BH78" s="193"/>
      <c r="BI78" s="193"/>
      <c r="BJ78" s="193"/>
      <c r="BK78" s="193"/>
      <c r="BL78" s="344" t="s">
        <v>367</v>
      </c>
      <c r="BM78" s="193"/>
      <c r="BN78" s="193"/>
      <c r="BO78" s="193"/>
      <c r="BP78" s="193"/>
      <c r="BQ78" s="193"/>
      <c r="BR78" s="193"/>
      <c r="BS78" s="193"/>
      <c r="BT78" s="193"/>
      <c r="BU78" s="193"/>
      <c r="BV78" s="193"/>
      <c r="BW78" s="193"/>
      <c r="BX78" s="193"/>
      <c r="BY78" s="193"/>
      <c r="BZ78" s="193"/>
      <c r="CA78" s="193"/>
      <c r="CB78" s="193"/>
      <c r="CC78" s="193"/>
      <c r="CD78" s="193"/>
      <c r="CE78" s="193"/>
      <c r="CF78" s="193"/>
      <c r="CG78" s="193"/>
    </row>
    <row r="79" spans="52:85">
      <c r="AZ79" s="192" t="s">
        <v>590</v>
      </c>
      <c r="BA79" s="193"/>
      <c r="BB79" s="193"/>
      <c r="BC79" s="193"/>
      <c r="BD79" s="193"/>
      <c r="BE79" s="193"/>
      <c r="BF79" s="193"/>
      <c r="BG79" s="193"/>
      <c r="BH79" s="193"/>
      <c r="BI79" s="193"/>
      <c r="BJ79" s="193"/>
      <c r="BK79" s="193"/>
      <c r="BL79" s="333" t="s">
        <v>368</v>
      </c>
      <c r="BM79" s="193"/>
      <c r="BN79" s="193"/>
      <c r="BO79" s="193"/>
      <c r="BP79" s="193"/>
      <c r="BQ79" s="193"/>
      <c r="BR79" s="193"/>
      <c r="BS79" s="193"/>
      <c r="BT79" s="193"/>
      <c r="BU79" s="193"/>
      <c r="BV79" s="193"/>
      <c r="BW79" s="193"/>
      <c r="BX79" s="193"/>
      <c r="BY79" s="193"/>
      <c r="BZ79" s="193"/>
      <c r="CA79" s="193"/>
      <c r="CB79" s="193"/>
      <c r="CC79" s="193"/>
      <c r="CD79" s="193"/>
      <c r="CE79" s="193"/>
      <c r="CF79" s="193"/>
      <c r="CG79" s="193"/>
    </row>
    <row r="80" spans="52:85">
      <c r="AZ80" s="192" t="s">
        <v>591</v>
      </c>
      <c r="BA80" s="193"/>
      <c r="BB80" s="193"/>
      <c r="BC80" s="193"/>
      <c r="BD80" s="193"/>
      <c r="BE80" s="193"/>
      <c r="BF80" s="193"/>
      <c r="BG80" s="193"/>
      <c r="BH80" s="193"/>
      <c r="BI80" s="193"/>
      <c r="BJ80" s="193"/>
      <c r="BK80" s="193"/>
      <c r="BL80" s="333" t="s">
        <v>369</v>
      </c>
      <c r="BM80" s="193"/>
      <c r="BN80" s="193"/>
      <c r="BO80" s="193"/>
      <c r="BP80" s="193"/>
      <c r="BQ80" s="193"/>
      <c r="BR80" s="193"/>
      <c r="BS80" s="193"/>
      <c r="BT80" s="193"/>
      <c r="BU80" s="193"/>
      <c r="BV80" s="193"/>
      <c r="BW80" s="193"/>
      <c r="BX80" s="193"/>
      <c r="BY80" s="193"/>
      <c r="BZ80" s="193"/>
      <c r="CA80" s="193"/>
      <c r="CB80" s="193"/>
      <c r="CC80" s="193"/>
      <c r="CD80" s="193"/>
      <c r="CE80" s="193"/>
      <c r="CF80" s="193"/>
      <c r="CG80" s="193"/>
    </row>
    <row r="81" spans="52:85">
      <c r="AZ81" s="192" t="s">
        <v>592</v>
      </c>
      <c r="BA81" s="193"/>
      <c r="BB81" s="193"/>
      <c r="BC81" s="193"/>
      <c r="BD81" s="193"/>
      <c r="BE81" s="193"/>
      <c r="BF81" s="193"/>
      <c r="BG81" s="193"/>
      <c r="BH81" s="193"/>
      <c r="BI81" s="193"/>
      <c r="BJ81" s="193"/>
      <c r="BK81" s="193"/>
      <c r="BL81" s="333" t="s">
        <v>370</v>
      </c>
      <c r="BM81" s="193"/>
      <c r="BN81" s="193"/>
      <c r="BO81" s="193"/>
      <c r="BP81" s="193"/>
      <c r="BQ81" s="193"/>
      <c r="BR81" s="193"/>
      <c r="BS81" s="193"/>
      <c r="BT81" s="193"/>
      <c r="BU81" s="193"/>
      <c r="BV81" s="193"/>
      <c r="BW81" s="193"/>
      <c r="BX81" s="193"/>
      <c r="BY81" s="193"/>
      <c r="BZ81" s="193"/>
      <c r="CA81" s="193"/>
      <c r="CB81" s="193"/>
      <c r="CC81" s="193"/>
      <c r="CD81" s="193"/>
      <c r="CE81" s="193"/>
      <c r="CF81" s="193"/>
      <c r="CG81" s="193"/>
    </row>
    <row r="82" spans="52:85">
      <c r="AZ82" s="192" t="s">
        <v>593</v>
      </c>
      <c r="BA82" s="193"/>
      <c r="BB82" s="193"/>
      <c r="BC82" s="193"/>
      <c r="BD82" s="193"/>
      <c r="BE82" s="193"/>
      <c r="BF82" s="193"/>
      <c r="BG82" s="193"/>
      <c r="BH82" s="193"/>
      <c r="BI82" s="193"/>
      <c r="BJ82" s="193"/>
      <c r="BK82" s="193"/>
      <c r="BL82" s="333" t="s">
        <v>371</v>
      </c>
      <c r="BM82" s="193"/>
      <c r="BN82" s="193"/>
      <c r="BO82" s="193"/>
      <c r="BP82" s="193"/>
      <c r="BQ82" s="193"/>
      <c r="BR82" s="193"/>
      <c r="BS82" s="193"/>
      <c r="BT82" s="193"/>
      <c r="BU82" s="193"/>
      <c r="BV82" s="193"/>
      <c r="BW82" s="193"/>
      <c r="BX82" s="193"/>
      <c r="BY82" s="193"/>
      <c r="BZ82" s="193"/>
      <c r="CA82" s="193"/>
      <c r="CB82" s="193"/>
      <c r="CC82" s="193"/>
      <c r="CD82" s="193"/>
      <c r="CE82" s="193"/>
      <c r="CF82" s="193"/>
      <c r="CG82" s="193"/>
    </row>
    <row r="83" spans="52:85">
      <c r="AZ83" s="192" t="s">
        <v>594</v>
      </c>
      <c r="BA83" s="193"/>
      <c r="BB83" s="193"/>
      <c r="BC83" s="193"/>
      <c r="BD83" s="193"/>
      <c r="BE83" s="193"/>
      <c r="BF83" s="193"/>
      <c r="BG83" s="193"/>
      <c r="BH83" s="193"/>
      <c r="BI83" s="193"/>
      <c r="BJ83" s="193"/>
      <c r="BK83" s="193"/>
      <c r="BL83" s="333" t="s">
        <v>372</v>
      </c>
      <c r="BM83" s="193"/>
      <c r="BN83" s="193"/>
      <c r="BO83" s="193"/>
      <c r="BP83" s="193"/>
      <c r="BQ83" s="193"/>
      <c r="BR83" s="193"/>
      <c r="BS83" s="193"/>
      <c r="BT83" s="193"/>
      <c r="BU83" s="193"/>
      <c r="BV83" s="193"/>
      <c r="BW83" s="193"/>
      <c r="BX83" s="193"/>
      <c r="BY83" s="193"/>
      <c r="BZ83" s="193"/>
      <c r="CA83" s="193"/>
      <c r="CB83" s="193"/>
      <c r="CC83" s="193"/>
      <c r="CD83" s="193"/>
      <c r="CE83" s="193"/>
      <c r="CF83" s="193"/>
      <c r="CG83" s="193"/>
    </row>
    <row r="84" spans="52:85">
      <c r="AZ84" s="192" t="s">
        <v>595</v>
      </c>
      <c r="BA84" s="193"/>
      <c r="BB84" s="193"/>
      <c r="BC84" s="193"/>
      <c r="BD84" s="193"/>
      <c r="BE84" s="193"/>
      <c r="BF84" s="193"/>
      <c r="BG84" s="193"/>
      <c r="BH84" s="193"/>
      <c r="BI84" s="193"/>
      <c r="BJ84" s="193"/>
      <c r="BK84" s="193"/>
      <c r="BL84" s="333" t="s">
        <v>987</v>
      </c>
      <c r="BM84" s="193"/>
      <c r="BN84" s="193"/>
      <c r="BO84" s="193"/>
      <c r="BP84" s="193"/>
      <c r="BQ84" s="193"/>
      <c r="BR84" s="193"/>
      <c r="BS84" s="193"/>
      <c r="BT84" s="193"/>
      <c r="BU84" s="193"/>
      <c r="BV84" s="193"/>
      <c r="BW84" s="193"/>
      <c r="BX84" s="193"/>
      <c r="BY84" s="193"/>
      <c r="BZ84" s="193"/>
      <c r="CA84" s="193"/>
      <c r="CB84" s="193"/>
      <c r="CC84" s="193"/>
      <c r="CD84" s="193"/>
      <c r="CE84" s="193"/>
      <c r="CF84" s="193"/>
      <c r="CG84" s="193"/>
    </row>
    <row r="85" spans="52:85">
      <c r="AZ85" s="192" t="s">
        <v>596</v>
      </c>
      <c r="BA85" s="193"/>
      <c r="BB85" s="193"/>
      <c r="BC85" s="193"/>
      <c r="BD85" s="193"/>
      <c r="BE85" s="193"/>
      <c r="BF85" s="193"/>
      <c r="BG85" s="193"/>
      <c r="BH85" s="193"/>
      <c r="BI85" s="193"/>
      <c r="BJ85" s="193"/>
      <c r="BK85" s="193"/>
      <c r="BL85" s="333" t="s">
        <v>373</v>
      </c>
      <c r="BM85" s="193"/>
      <c r="BN85" s="193"/>
      <c r="BO85" s="193"/>
      <c r="BP85" s="193"/>
      <c r="BQ85" s="193"/>
      <c r="BR85" s="193"/>
      <c r="BS85" s="193"/>
      <c r="BT85" s="193"/>
      <c r="BU85" s="193"/>
      <c r="BV85" s="193"/>
      <c r="BW85" s="193"/>
      <c r="BX85" s="193"/>
      <c r="BY85" s="193"/>
      <c r="BZ85" s="193"/>
      <c r="CA85" s="193"/>
      <c r="CB85" s="193"/>
      <c r="CC85" s="193"/>
      <c r="CD85" s="193"/>
      <c r="CE85" s="193"/>
      <c r="CF85" s="193"/>
      <c r="CG85" s="193"/>
    </row>
    <row r="86" spans="52:85" ht="15">
      <c r="AZ86" s="60" t="s">
        <v>597</v>
      </c>
      <c r="BA86" s="193"/>
      <c r="BB86" s="193"/>
      <c r="BC86" s="193"/>
      <c r="BD86" s="193"/>
      <c r="BE86" s="193"/>
      <c r="BF86" s="193"/>
      <c r="BG86" s="193"/>
      <c r="BH86" s="193"/>
      <c r="BI86" s="193"/>
      <c r="BJ86" s="193"/>
      <c r="BK86" s="193"/>
      <c r="BL86" s="333" t="s">
        <v>46</v>
      </c>
      <c r="BM86" s="193"/>
      <c r="BN86" s="193"/>
      <c r="BO86" s="193"/>
      <c r="BP86" s="193"/>
      <c r="BQ86" s="193"/>
      <c r="BR86" s="193"/>
      <c r="BS86" s="193"/>
      <c r="BT86" s="193"/>
      <c r="BU86" s="193"/>
      <c r="BV86" s="193"/>
      <c r="BW86" s="193"/>
      <c r="BX86" s="193"/>
      <c r="BY86" s="193"/>
      <c r="BZ86" s="193"/>
      <c r="CA86" s="193"/>
      <c r="CB86" s="193"/>
      <c r="CC86" s="193"/>
      <c r="CD86" s="193"/>
      <c r="CE86" s="193"/>
      <c r="CF86" s="193"/>
      <c r="CG86" s="193"/>
    </row>
    <row r="87" spans="52:85">
      <c r="AZ87" s="192" t="s">
        <v>621</v>
      </c>
      <c r="BA87" s="193"/>
      <c r="BB87" s="193"/>
      <c r="BC87" s="193"/>
      <c r="BD87" s="193"/>
      <c r="BE87" s="193"/>
      <c r="BF87" s="193"/>
      <c r="BG87" s="193"/>
      <c r="BH87" s="193"/>
      <c r="BI87" s="193"/>
      <c r="BJ87" s="193"/>
      <c r="BK87" s="193"/>
      <c r="BL87" s="333" t="s">
        <v>374</v>
      </c>
      <c r="BM87" s="193"/>
      <c r="BN87" s="193"/>
      <c r="BO87" s="193"/>
      <c r="BP87" s="193"/>
      <c r="BQ87" s="193"/>
      <c r="BR87" s="193"/>
      <c r="BS87" s="193"/>
      <c r="BT87" s="193"/>
      <c r="BU87" s="193"/>
      <c r="BV87" s="193"/>
      <c r="BW87" s="193"/>
      <c r="BX87" s="193"/>
      <c r="BY87" s="193"/>
      <c r="BZ87" s="193"/>
      <c r="CA87" s="193"/>
      <c r="CB87" s="193"/>
      <c r="CC87" s="193"/>
      <c r="CD87" s="193"/>
      <c r="CE87" s="193"/>
      <c r="CF87" s="193"/>
      <c r="CG87" s="193"/>
    </row>
    <row r="88" spans="52:85">
      <c r="AZ88" s="192" t="s">
        <v>622</v>
      </c>
      <c r="BA88" s="193"/>
      <c r="BB88" s="193"/>
      <c r="BC88" s="193"/>
      <c r="BD88" s="193"/>
      <c r="BE88" s="193"/>
      <c r="BF88" s="193"/>
      <c r="BG88" s="193"/>
      <c r="BH88" s="193"/>
      <c r="BI88" s="193"/>
      <c r="BJ88" s="193"/>
      <c r="BK88" s="193"/>
      <c r="BL88" s="333" t="s">
        <v>375</v>
      </c>
      <c r="BM88" s="193"/>
      <c r="BN88" s="193"/>
      <c r="BO88" s="193"/>
      <c r="BP88" s="193"/>
      <c r="BQ88" s="193"/>
      <c r="BR88" s="193"/>
      <c r="BS88" s="193"/>
      <c r="BT88" s="193"/>
      <c r="BU88" s="193"/>
      <c r="BV88" s="193"/>
      <c r="BW88" s="193"/>
      <c r="BX88" s="193"/>
      <c r="BY88" s="193"/>
      <c r="BZ88" s="193"/>
      <c r="CA88" s="193"/>
      <c r="CB88" s="193"/>
      <c r="CC88" s="193"/>
      <c r="CD88" s="193"/>
      <c r="CE88" s="193"/>
      <c r="CF88" s="193"/>
      <c r="CG88" s="193"/>
    </row>
    <row r="89" spans="52:85">
      <c r="AZ89" s="192" t="s">
        <v>623</v>
      </c>
      <c r="BA89" s="193"/>
      <c r="BB89" s="193"/>
      <c r="BC89" s="193"/>
      <c r="BD89" s="193"/>
      <c r="BE89" s="193"/>
      <c r="BF89" s="193"/>
      <c r="BG89" s="193"/>
      <c r="BH89" s="193"/>
      <c r="BI89" s="193"/>
      <c r="BJ89" s="193"/>
      <c r="BK89" s="193"/>
      <c r="BL89" s="333" t="s">
        <v>376</v>
      </c>
      <c r="BM89" s="193"/>
      <c r="BN89" s="193"/>
      <c r="BO89" s="193"/>
      <c r="BP89" s="193"/>
      <c r="BQ89" s="193"/>
      <c r="BR89" s="193"/>
      <c r="BS89" s="193"/>
      <c r="BT89" s="193"/>
      <c r="BU89" s="193"/>
      <c r="BV89" s="193"/>
      <c r="BW89" s="193"/>
      <c r="BX89" s="193"/>
      <c r="BY89" s="193"/>
      <c r="BZ89" s="193"/>
      <c r="CA89" s="193"/>
      <c r="CB89" s="193"/>
      <c r="CC89" s="193"/>
      <c r="CD89" s="193"/>
      <c r="CE89" s="193"/>
      <c r="CF89" s="193"/>
      <c r="CG89" s="193"/>
    </row>
    <row r="90" spans="52:85" ht="15">
      <c r="AZ90" s="60" t="s">
        <v>598</v>
      </c>
      <c r="BA90" s="193"/>
      <c r="BB90" s="193"/>
      <c r="BC90" s="193"/>
      <c r="BD90" s="193"/>
      <c r="BE90" s="193"/>
      <c r="BF90" s="193"/>
      <c r="BG90" s="193"/>
      <c r="BH90" s="193"/>
      <c r="BI90" s="193"/>
      <c r="BJ90" s="193"/>
      <c r="BK90" s="193"/>
      <c r="BL90" s="333" t="s">
        <v>377</v>
      </c>
      <c r="BM90" s="193"/>
      <c r="BN90" s="193"/>
      <c r="BO90" s="193"/>
      <c r="BP90" s="193"/>
      <c r="BQ90" s="193"/>
      <c r="BR90" s="193"/>
      <c r="BS90" s="193"/>
      <c r="BT90" s="193"/>
      <c r="BU90" s="193"/>
      <c r="BV90" s="193"/>
      <c r="BW90" s="193"/>
      <c r="BX90" s="193"/>
      <c r="BY90" s="193"/>
      <c r="BZ90" s="193"/>
      <c r="CA90" s="193"/>
      <c r="CB90" s="193"/>
      <c r="CC90" s="193"/>
      <c r="CD90" s="193"/>
      <c r="CE90" s="193"/>
      <c r="CF90" s="193"/>
      <c r="CG90" s="193"/>
    </row>
    <row r="91" spans="52:85">
      <c r="AZ91" s="192" t="s">
        <v>599</v>
      </c>
      <c r="BA91" s="193"/>
      <c r="BB91" s="193"/>
      <c r="BC91" s="193"/>
      <c r="BD91" s="193"/>
      <c r="BE91" s="193"/>
      <c r="BF91" s="193"/>
      <c r="BG91" s="193"/>
      <c r="BH91" s="193"/>
      <c r="BI91" s="193"/>
      <c r="BJ91" s="193"/>
      <c r="BK91" s="193"/>
      <c r="BL91" s="333" t="s">
        <v>378</v>
      </c>
      <c r="BM91" s="193"/>
      <c r="BN91" s="193"/>
      <c r="BO91" s="193"/>
      <c r="BP91" s="193"/>
      <c r="BQ91" s="193"/>
      <c r="BR91" s="193"/>
      <c r="BS91" s="193"/>
      <c r="BT91" s="193"/>
      <c r="BU91" s="193"/>
      <c r="BV91" s="193"/>
      <c r="BW91" s="193"/>
      <c r="BX91" s="193"/>
      <c r="BY91" s="193"/>
      <c r="BZ91" s="193"/>
      <c r="CA91" s="193"/>
      <c r="CB91" s="193"/>
      <c r="CC91" s="193"/>
      <c r="CD91" s="193"/>
      <c r="CE91" s="193"/>
      <c r="CF91" s="193"/>
      <c r="CG91" s="193"/>
    </row>
    <row r="92" spans="52:85" ht="15">
      <c r="AZ92" s="60" t="s">
        <v>600</v>
      </c>
      <c r="BA92" s="193"/>
      <c r="BB92" s="193"/>
      <c r="BC92" s="193"/>
      <c r="BD92" s="193"/>
      <c r="BE92" s="193"/>
      <c r="BF92" s="193"/>
      <c r="BG92" s="193"/>
      <c r="BH92" s="193"/>
      <c r="BI92" s="193"/>
      <c r="BJ92" s="193"/>
      <c r="BK92" s="193"/>
      <c r="BL92" s="333" t="s">
        <v>379</v>
      </c>
      <c r="BM92" s="193"/>
      <c r="BN92" s="193"/>
      <c r="BO92" s="193"/>
      <c r="BP92" s="193"/>
      <c r="BQ92" s="193"/>
      <c r="BR92" s="193"/>
      <c r="BS92" s="193"/>
      <c r="BT92" s="193"/>
      <c r="BU92" s="193"/>
      <c r="BV92" s="193"/>
      <c r="BW92" s="193"/>
      <c r="BX92" s="193"/>
      <c r="BY92" s="193"/>
      <c r="BZ92" s="193"/>
      <c r="CA92" s="193"/>
      <c r="CB92" s="193"/>
      <c r="CC92" s="193"/>
      <c r="CD92" s="193"/>
      <c r="CE92" s="193"/>
      <c r="CF92" s="193"/>
      <c r="CG92" s="193"/>
    </row>
    <row r="93" spans="52:85">
      <c r="AZ93" s="192" t="s">
        <v>601</v>
      </c>
      <c r="BA93" s="193"/>
      <c r="BB93" s="193"/>
      <c r="BC93" s="193"/>
      <c r="BD93" s="193"/>
      <c r="BE93" s="193"/>
      <c r="BF93" s="193"/>
      <c r="BG93" s="193"/>
      <c r="BH93" s="193"/>
      <c r="BI93" s="193"/>
      <c r="BJ93" s="193"/>
      <c r="BK93" s="193"/>
      <c r="BL93" s="333" t="s">
        <v>988</v>
      </c>
      <c r="BM93" s="193"/>
      <c r="BN93" s="193"/>
      <c r="BO93" s="193"/>
      <c r="BP93" s="193"/>
      <c r="BQ93" s="193"/>
      <c r="BR93" s="193"/>
      <c r="BS93" s="193"/>
      <c r="BT93" s="193"/>
      <c r="BU93" s="193"/>
      <c r="BV93" s="193"/>
      <c r="BW93" s="193"/>
      <c r="BX93" s="193"/>
      <c r="BY93" s="193"/>
      <c r="BZ93" s="193"/>
      <c r="CA93" s="193"/>
      <c r="CB93" s="193"/>
      <c r="CC93" s="193"/>
      <c r="CD93" s="193"/>
      <c r="CE93" s="193"/>
      <c r="CF93" s="193"/>
      <c r="CG93" s="193"/>
    </row>
    <row r="94" spans="52:85">
      <c r="AZ94" s="192" t="s">
        <v>602</v>
      </c>
      <c r="BA94" s="193"/>
      <c r="BB94" s="193"/>
      <c r="BC94" s="193"/>
      <c r="BD94" s="193"/>
      <c r="BE94" s="193"/>
      <c r="BF94" s="193"/>
      <c r="BG94" s="193"/>
      <c r="BH94" s="193"/>
      <c r="BI94" s="193"/>
      <c r="BJ94" s="193"/>
      <c r="BK94" s="193"/>
      <c r="BL94" s="333" t="s">
        <v>40</v>
      </c>
      <c r="BM94" s="193"/>
      <c r="BN94" s="193"/>
      <c r="BO94" s="193"/>
      <c r="BP94" s="193"/>
      <c r="BQ94" s="193"/>
      <c r="BR94" s="193"/>
      <c r="BS94" s="193"/>
      <c r="BT94" s="193"/>
      <c r="BU94" s="193"/>
      <c r="BV94" s="193"/>
      <c r="BW94" s="193"/>
      <c r="BX94" s="193"/>
      <c r="BY94" s="193"/>
      <c r="BZ94" s="193"/>
      <c r="CA94" s="193"/>
      <c r="CB94" s="193"/>
      <c r="CC94" s="193"/>
      <c r="CD94" s="193"/>
      <c r="CE94" s="193"/>
      <c r="CF94" s="193"/>
      <c r="CG94" s="193"/>
    </row>
    <row r="95" spans="52:85">
      <c r="AZ95" s="192" t="s">
        <v>603</v>
      </c>
      <c r="BA95" s="193"/>
      <c r="BB95" s="193"/>
      <c r="BC95" s="193"/>
      <c r="BD95" s="193"/>
      <c r="BE95" s="193"/>
      <c r="BF95" s="193"/>
      <c r="BG95" s="193"/>
      <c r="BH95" s="193"/>
      <c r="BI95" s="193"/>
      <c r="BJ95" s="193"/>
      <c r="BK95" s="193"/>
      <c r="BL95" s="333" t="s">
        <v>380</v>
      </c>
      <c r="BM95" s="193"/>
      <c r="BN95" s="193"/>
      <c r="BO95" s="193"/>
      <c r="BP95" s="193"/>
      <c r="BQ95" s="193"/>
      <c r="BR95" s="193"/>
      <c r="BS95" s="193"/>
      <c r="BT95" s="193"/>
      <c r="BU95" s="193"/>
      <c r="BV95" s="193"/>
      <c r="BW95" s="193"/>
      <c r="BX95" s="193"/>
      <c r="BY95" s="193"/>
      <c r="BZ95" s="193"/>
      <c r="CA95" s="193"/>
      <c r="CB95" s="193"/>
      <c r="CC95" s="193"/>
      <c r="CD95" s="193"/>
      <c r="CE95" s="193"/>
      <c r="CF95" s="193"/>
      <c r="CG95" s="193"/>
    </row>
    <row r="96" spans="52:85">
      <c r="AZ96" s="192" t="s">
        <v>604</v>
      </c>
      <c r="BA96" s="193"/>
      <c r="BB96" s="193"/>
      <c r="BC96" s="193"/>
      <c r="BD96" s="193"/>
      <c r="BE96" s="193"/>
      <c r="BF96" s="193"/>
      <c r="BG96" s="193"/>
      <c r="BH96" s="193"/>
      <c r="BI96" s="193"/>
      <c r="BJ96" s="193"/>
      <c r="BK96" s="193"/>
      <c r="BL96" s="333" t="s">
        <v>381</v>
      </c>
      <c r="BM96" s="193"/>
      <c r="BN96" s="193"/>
      <c r="BO96" s="193"/>
      <c r="BP96" s="193"/>
      <c r="BQ96" s="193"/>
      <c r="BR96" s="193"/>
      <c r="BS96" s="193"/>
      <c r="BT96" s="193"/>
      <c r="BU96" s="193"/>
      <c r="BV96" s="193"/>
      <c r="BW96" s="193"/>
      <c r="BX96" s="193"/>
      <c r="BY96" s="193"/>
      <c r="BZ96" s="193"/>
      <c r="CA96" s="193"/>
      <c r="CB96" s="193"/>
      <c r="CC96" s="193"/>
      <c r="CD96" s="193"/>
      <c r="CE96" s="193"/>
      <c r="CF96" s="193"/>
      <c r="CG96" s="193"/>
    </row>
    <row r="97" spans="52:85" ht="15">
      <c r="AZ97" s="60" t="s">
        <v>605</v>
      </c>
      <c r="BA97" s="193"/>
      <c r="BB97" s="193"/>
      <c r="BC97" s="193"/>
      <c r="BD97" s="193"/>
      <c r="BE97" s="193"/>
      <c r="BF97" s="193"/>
      <c r="BG97" s="193"/>
      <c r="BH97" s="193"/>
      <c r="BI97" s="193"/>
      <c r="BJ97" s="193"/>
      <c r="BK97" s="193"/>
      <c r="BL97" s="333" t="s">
        <v>382</v>
      </c>
      <c r="BM97" s="193"/>
      <c r="BN97" s="193"/>
      <c r="BO97" s="193"/>
      <c r="BP97" s="193"/>
      <c r="BQ97" s="193"/>
      <c r="BR97" s="193"/>
      <c r="BS97" s="193"/>
      <c r="BT97" s="193"/>
      <c r="BU97" s="193"/>
      <c r="BV97" s="193"/>
      <c r="BW97" s="193"/>
      <c r="BX97" s="193"/>
      <c r="BY97" s="193"/>
      <c r="BZ97" s="193"/>
      <c r="CA97" s="193"/>
      <c r="CB97" s="193"/>
      <c r="CC97" s="193"/>
      <c r="CD97" s="193"/>
      <c r="CE97" s="193"/>
      <c r="CF97" s="193"/>
      <c r="CG97" s="193"/>
    </row>
    <row r="98" spans="52:85">
      <c r="AZ98" s="192" t="s">
        <v>606</v>
      </c>
      <c r="BA98" s="193"/>
      <c r="BB98" s="193"/>
      <c r="BC98" s="193"/>
      <c r="BD98" s="193"/>
      <c r="BE98" s="193"/>
      <c r="BF98" s="193"/>
      <c r="BG98" s="193"/>
      <c r="BH98" s="193"/>
      <c r="BI98" s="193"/>
      <c r="BJ98" s="193"/>
      <c r="BK98" s="193"/>
      <c r="BL98" s="333" t="s">
        <v>383</v>
      </c>
      <c r="BM98" s="193"/>
      <c r="BN98" s="193"/>
      <c r="BO98" s="193"/>
      <c r="BP98" s="193"/>
      <c r="BQ98" s="193"/>
      <c r="BR98" s="193"/>
      <c r="BS98" s="193"/>
      <c r="BT98" s="193"/>
      <c r="BU98" s="193"/>
      <c r="BV98" s="193"/>
      <c r="BW98" s="193"/>
      <c r="BX98" s="193"/>
      <c r="BY98" s="193"/>
      <c r="BZ98" s="193"/>
      <c r="CA98" s="193"/>
      <c r="CB98" s="193"/>
      <c r="CC98" s="193"/>
      <c r="CD98" s="193"/>
      <c r="CE98" s="193"/>
      <c r="CF98" s="193"/>
      <c r="CG98" s="193"/>
    </row>
    <row r="99" spans="52:85">
      <c r="AZ99" s="192" t="s">
        <v>607</v>
      </c>
      <c r="BA99" s="193"/>
      <c r="BB99" s="193"/>
      <c r="BC99" s="193"/>
      <c r="BD99" s="193"/>
      <c r="BE99" s="193"/>
      <c r="BF99" s="193"/>
      <c r="BG99" s="193"/>
      <c r="BH99" s="193"/>
      <c r="BI99" s="193"/>
      <c r="BJ99" s="193"/>
      <c r="BK99" s="193"/>
      <c r="BL99" s="333" t="s">
        <v>384</v>
      </c>
      <c r="BM99" s="193"/>
      <c r="BN99" s="193"/>
      <c r="BO99" s="193"/>
      <c r="BP99" s="193"/>
      <c r="BQ99" s="193"/>
      <c r="BR99" s="193"/>
      <c r="BS99" s="193"/>
      <c r="BT99" s="193"/>
      <c r="BU99" s="193"/>
      <c r="BV99" s="193"/>
      <c r="BW99" s="193"/>
      <c r="BX99" s="193"/>
      <c r="BY99" s="193"/>
      <c r="BZ99" s="193"/>
      <c r="CA99" s="193"/>
      <c r="CB99" s="193"/>
      <c r="CC99" s="193"/>
      <c r="CD99" s="193"/>
      <c r="CE99" s="193"/>
      <c r="CF99" s="193"/>
      <c r="CG99" s="193"/>
    </row>
    <row r="100" spans="52:85">
      <c r="AZ100" s="192" t="s">
        <v>608</v>
      </c>
      <c r="BA100" s="193"/>
      <c r="BB100" s="193"/>
      <c r="BC100" s="193"/>
      <c r="BD100" s="193"/>
      <c r="BE100" s="193"/>
      <c r="BF100" s="193"/>
      <c r="BG100" s="193"/>
      <c r="BH100" s="193"/>
      <c r="BI100" s="193"/>
      <c r="BJ100" s="193"/>
      <c r="BK100" s="193"/>
      <c r="BL100" s="333" t="s">
        <v>385</v>
      </c>
      <c r="BM100" s="193"/>
      <c r="BN100" s="193"/>
      <c r="BO100" s="193"/>
      <c r="BP100" s="193"/>
      <c r="BQ100" s="193"/>
      <c r="BR100" s="193"/>
      <c r="BS100" s="193"/>
      <c r="BT100" s="193"/>
      <c r="BU100" s="193"/>
      <c r="BV100" s="193"/>
      <c r="BW100" s="193"/>
      <c r="BX100" s="193"/>
      <c r="BY100" s="193"/>
      <c r="BZ100" s="193"/>
      <c r="CA100" s="193"/>
      <c r="CB100" s="193"/>
      <c r="CC100" s="193"/>
      <c r="CD100" s="193"/>
      <c r="CE100" s="193"/>
      <c r="CF100" s="193"/>
      <c r="CG100" s="193"/>
    </row>
    <row r="101" spans="52:85">
      <c r="AZ101" s="192" t="s">
        <v>609</v>
      </c>
      <c r="BA101" s="193"/>
      <c r="BB101" s="193"/>
      <c r="BC101" s="193"/>
      <c r="BD101" s="193"/>
      <c r="BE101" s="193"/>
      <c r="BF101" s="193"/>
      <c r="BG101" s="193"/>
      <c r="BH101" s="193"/>
      <c r="BI101" s="193"/>
      <c r="BJ101" s="193"/>
      <c r="BK101" s="193"/>
      <c r="BL101" s="333" t="s">
        <v>386</v>
      </c>
      <c r="BM101" s="193"/>
      <c r="BN101" s="193"/>
      <c r="BO101" s="193"/>
      <c r="BP101" s="193"/>
      <c r="BQ101" s="193"/>
      <c r="BR101" s="193"/>
      <c r="BS101" s="193"/>
      <c r="BT101" s="193"/>
      <c r="BU101" s="193"/>
      <c r="BV101" s="193"/>
      <c r="BW101" s="193"/>
      <c r="BX101" s="193"/>
      <c r="BY101" s="193"/>
      <c r="BZ101" s="193"/>
      <c r="CA101" s="193"/>
      <c r="CB101" s="193"/>
      <c r="CC101" s="193"/>
      <c r="CD101" s="193"/>
      <c r="CE101" s="193"/>
      <c r="CF101" s="193"/>
      <c r="CG101" s="193"/>
    </row>
    <row r="102" spans="52:85">
      <c r="AZ102" s="192" t="s">
        <v>610</v>
      </c>
      <c r="BA102" s="193"/>
      <c r="BB102" s="193"/>
      <c r="BC102" s="193"/>
      <c r="BD102" s="193"/>
      <c r="BE102" s="193"/>
      <c r="BF102" s="193"/>
      <c r="BG102" s="193"/>
      <c r="BH102" s="193"/>
      <c r="BI102" s="193"/>
      <c r="BJ102" s="193"/>
      <c r="BK102" s="193"/>
      <c r="BL102" s="333" t="s">
        <v>41</v>
      </c>
      <c r="BM102" s="193"/>
      <c r="BN102" s="193"/>
      <c r="BO102" s="193"/>
      <c r="BP102" s="193"/>
      <c r="BQ102" s="193"/>
      <c r="BR102" s="193"/>
      <c r="BS102" s="193"/>
      <c r="BT102" s="193"/>
      <c r="BU102" s="193"/>
      <c r="BV102" s="193"/>
      <c r="BW102" s="193"/>
      <c r="BX102" s="193"/>
      <c r="BY102" s="193"/>
      <c r="BZ102" s="193"/>
      <c r="CA102" s="193"/>
      <c r="CB102" s="193"/>
      <c r="CC102" s="193"/>
      <c r="CD102" s="193"/>
      <c r="CE102" s="193"/>
      <c r="CF102" s="193"/>
      <c r="CG102" s="193"/>
    </row>
    <row r="103" spans="52:85">
      <c r="AZ103" s="192" t="s">
        <v>611</v>
      </c>
      <c r="BA103" s="193"/>
      <c r="BB103" s="193"/>
      <c r="BC103" s="193"/>
      <c r="BD103" s="193"/>
      <c r="BE103" s="193"/>
      <c r="BF103" s="193"/>
      <c r="BG103" s="193"/>
      <c r="BH103" s="193"/>
      <c r="BI103" s="193"/>
      <c r="BJ103" s="193"/>
      <c r="BK103" s="193"/>
      <c r="BL103" s="333" t="s">
        <v>387</v>
      </c>
      <c r="BM103" s="193"/>
      <c r="BN103" s="193"/>
      <c r="BO103" s="193"/>
      <c r="BP103" s="193"/>
      <c r="BQ103" s="193"/>
      <c r="BR103" s="193"/>
      <c r="BS103" s="193"/>
      <c r="BT103" s="193"/>
      <c r="BU103" s="193"/>
      <c r="BV103" s="193"/>
      <c r="BW103" s="193"/>
      <c r="BX103" s="193"/>
      <c r="BY103" s="193"/>
      <c r="BZ103" s="193"/>
      <c r="CA103" s="193"/>
      <c r="CB103" s="193"/>
      <c r="CC103" s="193"/>
      <c r="CD103" s="193"/>
      <c r="CE103" s="193"/>
      <c r="CF103" s="193"/>
      <c r="CG103" s="193"/>
    </row>
    <row r="104" spans="52:85" ht="15">
      <c r="AZ104" s="60" t="s">
        <v>612</v>
      </c>
      <c r="BA104" s="193"/>
      <c r="BB104" s="193"/>
      <c r="BC104" s="193"/>
      <c r="BD104" s="193"/>
      <c r="BE104" s="193"/>
      <c r="BF104" s="193"/>
      <c r="BG104" s="193"/>
      <c r="BH104" s="193"/>
      <c r="BI104" s="193"/>
      <c r="BJ104" s="193"/>
      <c r="BK104" s="193"/>
      <c r="BL104" s="333" t="s">
        <v>388</v>
      </c>
      <c r="BM104" s="193"/>
      <c r="BN104" s="193"/>
      <c r="BO104" s="193"/>
      <c r="BP104" s="193"/>
      <c r="BQ104" s="193"/>
      <c r="BR104" s="193"/>
      <c r="BS104" s="193"/>
      <c r="BT104" s="193"/>
      <c r="BU104" s="193"/>
      <c r="BV104" s="193"/>
      <c r="BW104" s="193"/>
      <c r="BX104" s="193"/>
      <c r="BY104" s="193"/>
      <c r="BZ104" s="193"/>
      <c r="CA104" s="193"/>
      <c r="CB104" s="193"/>
      <c r="CC104" s="193"/>
      <c r="CD104" s="193"/>
      <c r="CE104" s="193"/>
      <c r="CF104" s="193"/>
      <c r="CG104" s="193"/>
    </row>
    <row r="105" spans="52:85">
      <c r="AZ105" s="192" t="s">
        <v>613</v>
      </c>
      <c r="BA105" s="193"/>
      <c r="BB105" s="193"/>
      <c r="BC105" s="193"/>
      <c r="BD105" s="193"/>
      <c r="BE105" s="193"/>
      <c r="BF105" s="193"/>
      <c r="BG105" s="193"/>
      <c r="BH105" s="193"/>
      <c r="BI105" s="193"/>
      <c r="BJ105" s="193"/>
      <c r="BK105" s="193"/>
      <c r="BL105" s="333" t="s">
        <v>389</v>
      </c>
      <c r="BM105" s="193"/>
      <c r="BN105" s="193"/>
      <c r="BO105" s="193"/>
      <c r="BP105" s="193"/>
      <c r="BQ105" s="193"/>
      <c r="BR105" s="193"/>
      <c r="BS105" s="193"/>
      <c r="BT105" s="193"/>
      <c r="BU105" s="193"/>
      <c r="BV105" s="193"/>
      <c r="BW105" s="193"/>
      <c r="BX105" s="193"/>
      <c r="BY105" s="193"/>
      <c r="BZ105" s="193"/>
      <c r="CA105" s="193"/>
      <c r="CB105" s="193"/>
      <c r="CC105" s="193"/>
      <c r="CD105" s="193"/>
      <c r="CE105" s="193"/>
      <c r="CF105" s="193"/>
      <c r="CG105" s="193"/>
    </row>
    <row r="106" spans="52:85" ht="15">
      <c r="AZ106" s="60" t="s">
        <v>614</v>
      </c>
      <c r="BA106" s="193"/>
      <c r="BB106" s="193"/>
      <c r="BC106" s="193"/>
      <c r="BD106" s="193"/>
      <c r="BE106" s="193"/>
      <c r="BF106" s="193"/>
      <c r="BG106" s="193"/>
      <c r="BH106" s="193"/>
      <c r="BI106" s="193"/>
      <c r="BJ106" s="193"/>
      <c r="BK106" s="193"/>
      <c r="BL106" s="333" t="s">
        <v>390</v>
      </c>
      <c r="BM106" s="193"/>
      <c r="BN106" s="193"/>
      <c r="BO106" s="193"/>
      <c r="BP106" s="193"/>
      <c r="BQ106" s="193"/>
      <c r="BR106" s="193"/>
      <c r="BS106" s="193"/>
      <c r="BT106" s="193"/>
      <c r="BU106" s="193"/>
      <c r="BV106" s="193"/>
      <c r="BW106" s="193"/>
      <c r="BX106" s="193"/>
      <c r="BY106" s="193"/>
      <c r="BZ106" s="193"/>
      <c r="CA106" s="193"/>
      <c r="CB106" s="193"/>
      <c r="CC106" s="193"/>
      <c r="CD106" s="193"/>
      <c r="CE106" s="193"/>
      <c r="CF106" s="193"/>
      <c r="CG106" s="193"/>
    </row>
    <row r="107" spans="52:85">
      <c r="AZ107" s="192" t="s">
        <v>615</v>
      </c>
      <c r="BA107" s="193"/>
      <c r="BB107" s="193"/>
      <c r="BC107" s="193"/>
      <c r="BD107" s="193"/>
      <c r="BE107" s="193"/>
      <c r="BF107" s="193"/>
      <c r="BG107" s="193"/>
      <c r="BH107" s="193"/>
      <c r="BI107" s="193"/>
      <c r="BJ107" s="193"/>
      <c r="BK107" s="193"/>
      <c r="BL107" s="333" t="s">
        <v>391</v>
      </c>
      <c r="BM107" s="193"/>
      <c r="BN107" s="193"/>
      <c r="BO107" s="193"/>
      <c r="BP107" s="193"/>
      <c r="BQ107" s="193"/>
      <c r="BR107" s="193"/>
      <c r="BS107" s="193"/>
      <c r="BT107" s="193"/>
      <c r="BU107" s="193"/>
      <c r="BV107" s="193"/>
      <c r="BW107" s="193"/>
      <c r="BX107" s="193"/>
      <c r="BY107" s="193"/>
      <c r="BZ107" s="193"/>
      <c r="CA107" s="193"/>
      <c r="CB107" s="193"/>
      <c r="CC107" s="193"/>
      <c r="CD107" s="193"/>
      <c r="CE107" s="193"/>
      <c r="CF107" s="193"/>
      <c r="CG107" s="193"/>
    </row>
    <row r="108" spans="52:85">
      <c r="AZ108" s="193"/>
      <c r="BA108" s="193"/>
      <c r="BB108" s="193"/>
      <c r="BC108" s="193"/>
      <c r="BD108" s="193"/>
      <c r="BE108" s="193"/>
      <c r="BF108" s="193"/>
      <c r="BG108" s="193"/>
      <c r="BH108" s="193"/>
      <c r="BI108" s="193"/>
      <c r="BJ108" s="193"/>
      <c r="BK108" s="193"/>
      <c r="BL108" s="333" t="s">
        <v>392</v>
      </c>
      <c r="BM108" s="193"/>
      <c r="BN108" s="193"/>
      <c r="BO108" s="193"/>
      <c r="BP108" s="193"/>
      <c r="BQ108" s="193"/>
      <c r="BR108" s="193"/>
      <c r="BS108" s="193"/>
      <c r="BT108" s="193"/>
      <c r="BU108" s="193"/>
      <c r="BV108" s="193"/>
      <c r="BW108" s="193"/>
      <c r="BX108" s="193"/>
      <c r="BY108" s="193"/>
      <c r="BZ108" s="193"/>
      <c r="CA108" s="193"/>
      <c r="CB108" s="193"/>
      <c r="CC108" s="193"/>
      <c r="CD108" s="193"/>
      <c r="CE108" s="193"/>
      <c r="CF108" s="193"/>
      <c r="CG108" s="193"/>
    </row>
    <row r="109" spans="52:85">
      <c r="AZ109" s="193"/>
      <c r="BA109" s="193"/>
      <c r="BB109" s="193"/>
      <c r="BC109" s="193"/>
      <c r="BD109" s="193"/>
      <c r="BE109" s="193"/>
      <c r="BF109" s="193"/>
      <c r="BG109" s="193"/>
      <c r="BH109" s="193"/>
      <c r="BI109" s="193"/>
      <c r="BJ109" s="193"/>
      <c r="BK109" s="193"/>
      <c r="BL109" s="333" t="s">
        <v>393</v>
      </c>
      <c r="BM109" s="193"/>
      <c r="BN109" s="193"/>
      <c r="BO109" s="193"/>
      <c r="BP109" s="193"/>
      <c r="BQ109" s="193"/>
      <c r="BR109" s="193"/>
      <c r="BS109" s="193"/>
      <c r="BT109" s="193"/>
      <c r="BU109" s="193"/>
      <c r="BV109" s="193"/>
      <c r="BW109" s="193"/>
      <c r="BX109" s="193"/>
      <c r="BY109" s="193"/>
      <c r="BZ109" s="193"/>
      <c r="CA109" s="193"/>
      <c r="CB109" s="193"/>
      <c r="CC109" s="193"/>
      <c r="CD109" s="193"/>
      <c r="CE109" s="193"/>
      <c r="CF109" s="193"/>
      <c r="CG109" s="193"/>
    </row>
    <row r="110" spans="52:85">
      <c r="AZ110" s="193"/>
      <c r="BA110" s="193"/>
      <c r="BB110" s="193"/>
      <c r="BC110" s="193"/>
      <c r="BD110" s="193"/>
      <c r="BE110" s="193"/>
      <c r="BF110" s="193"/>
      <c r="BG110" s="193"/>
      <c r="BH110" s="193"/>
      <c r="BI110" s="193"/>
      <c r="BJ110" s="193"/>
      <c r="BK110" s="193"/>
      <c r="BL110" s="333" t="s">
        <v>394</v>
      </c>
      <c r="BM110" s="193"/>
      <c r="BN110" s="193"/>
      <c r="BO110" s="193"/>
      <c r="BP110" s="193"/>
      <c r="BQ110" s="193"/>
      <c r="BR110" s="193"/>
      <c r="BS110" s="193"/>
      <c r="BT110" s="193"/>
      <c r="BU110" s="193"/>
      <c r="BV110" s="193"/>
      <c r="BW110" s="193"/>
      <c r="BX110" s="193"/>
      <c r="BY110" s="193"/>
      <c r="BZ110" s="193"/>
      <c r="CA110" s="193"/>
      <c r="CB110" s="193"/>
      <c r="CC110" s="193"/>
      <c r="CD110" s="193"/>
      <c r="CE110" s="193"/>
      <c r="CF110" s="193"/>
      <c r="CG110" s="193"/>
    </row>
    <row r="111" spans="52:85">
      <c r="AZ111" s="193"/>
      <c r="BA111" s="193"/>
      <c r="BB111" s="193"/>
      <c r="BC111" s="193"/>
      <c r="BD111" s="193"/>
      <c r="BE111" s="193"/>
      <c r="BF111" s="193"/>
      <c r="BG111" s="193"/>
      <c r="BH111" s="193"/>
      <c r="BI111" s="193"/>
      <c r="BJ111" s="193"/>
      <c r="BK111" s="193"/>
      <c r="BL111" s="333" t="s">
        <v>395</v>
      </c>
      <c r="BM111" s="193"/>
      <c r="BN111" s="193"/>
      <c r="BO111" s="193"/>
      <c r="BP111" s="193"/>
      <c r="BQ111" s="193"/>
      <c r="BR111" s="193"/>
      <c r="BS111" s="193"/>
      <c r="BT111" s="193"/>
      <c r="BU111" s="193"/>
      <c r="BV111" s="193"/>
      <c r="BW111" s="193"/>
      <c r="BX111" s="193"/>
      <c r="BY111" s="193"/>
      <c r="BZ111" s="193"/>
      <c r="CA111" s="193"/>
      <c r="CB111" s="193"/>
      <c r="CC111" s="193"/>
      <c r="CD111" s="193"/>
      <c r="CE111" s="193"/>
      <c r="CF111" s="193"/>
      <c r="CG111" s="193"/>
    </row>
    <row r="112" spans="52:85">
      <c r="AZ112" s="193"/>
      <c r="BA112" s="193"/>
      <c r="BB112" s="193"/>
      <c r="BC112" s="193"/>
      <c r="BD112" s="193"/>
      <c r="BE112" s="193"/>
      <c r="BF112" s="193"/>
      <c r="BG112" s="193"/>
      <c r="BH112" s="193"/>
      <c r="BI112" s="193"/>
      <c r="BJ112" s="193"/>
      <c r="BK112" s="193"/>
      <c r="BL112" s="333" t="s">
        <v>396</v>
      </c>
      <c r="BM112" s="193"/>
      <c r="BN112" s="193"/>
      <c r="BO112" s="193"/>
      <c r="BP112" s="193"/>
      <c r="BQ112" s="193"/>
      <c r="BR112" s="193"/>
      <c r="BS112" s="193"/>
      <c r="BT112" s="193"/>
      <c r="BU112" s="193"/>
      <c r="BV112" s="193"/>
      <c r="BW112" s="193"/>
      <c r="BX112" s="193"/>
      <c r="BY112" s="193"/>
      <c r="BZ112" s="193"/>
      <c r="CA112" s="193"/>
      <c r="CB112" s="193"/>
      <c r="CC112" s="193"/>
      <c r="CD112" s="193"/>
      <c r="CE112" s="193"/>
      <c r="CF112" s="193"/>
      <c r="CG112" s="193"/>
    </row>
    <row r="113" spans="52:85">
      <c r="AZ113" s="193"/>
      <c r="BA113" s="193"/>
      <c r="BB113" s="193"/>
      <c r="BC113" s="193"/>
      <c r="BD113" s="193"/>
      <c r="BE113" s="193"/>
      <c r="BF113" s="193"/>
      <c r="BG113" s="193"/>
      <c r="BH113" s="193"/>
      <c r="BI113" s="193"/>
      <c r="BJ113" s="193"/>
      <c r="BK113" s="193"/>
      <c r="BL113" s="333" t="s">
        <v>397</v>
      </c>
      <c r="BM113" s="193"/>
      <c r="BN113" s="193"/>
      <c r="BO113" s="193"/>
      <c r="BP113" s="193"/>
      <c r="BQ113" s="193"/>
      <c r="BR113" s="193"/>
      <c r="BS113" s="193"/>
      <c r="BT113" s="193"/>
      <c r="BU113" s="193"/>
      <c r="BV113" s="193"/>
      <c r="BW113" s="193"/>
      <c r="BX113" s="193"/>
      <c r="BY113" s="193"/>
      <c r="BZ113" s="193"/>
      <c r="CA113" s="193"/>
      <c r="CB113" s="193"/>
      <c r="CC113" s="193"/>
      <c r="CD113" s="193"/>
      <c r="CE113" s="193"/>
      <c r="CF113" s="193"/>
      <c r="CG113" s="193"/>
    </row>
    <row r="114" spans="52:85">
      <c r="AZ114" s="193"/>
      <c r="BA114" s="193"/>
      <c r="BB114" s="193"/>
      <c r="BC114" s="193"/>
      <c r="BD114" s="193"/>
      <c r="BE114" s="193"/>
      <c r="BF114" s="193"/>
      <c r="BG114" s="193"/>
      <c r="BH114" s="193"/>
      <c r="BI114" s="193"/>
      <c r="BJ114" s="193"/>
      <c r="BK114" s="193"/>
      <c r="BL114" s="333" t="s">
        <v>398</v>
      </c>
      <c r="BM114" s="193"/>
      <c r="BN114" s="193"/>
      <c r="BO114" s="193"/>
      <c r="BP114" s="193"/>
      <c r="BQ114" s="193"/>
      <c r="BR114" s="193"/>
      <c r="BS114" s="193"/>
      <c r="BT114" s="193"/>
      <c r="BU114" s="193"/>
      <c r="BV114" s="193"/>
      <c r="BW114" s="193"/>
      <c r="BX114" s="193"/>
      <c r="BY114" s="193"/>
      <c r="BZ114" s="193"/>
      <c r="CA114" s="193"/>
      <c r="CB114" s="193"/>
      <c r="CC114" s="193"/>
      <c r="CD114" s="193"/>
      <c r="CE114" s="193"/>
      <c r="CF114" s="193"/>
      <c r="CG114" s="193"/>
    </row>
    <row r="115" spans="52:85">
      <c r="AZ115" s="193"/>
      <c r="BA115" s="193"/>
      <c r="BB115" s="193"/>
      <c r="BC115" s="193"/>
      <c r="BD115" s="193"/>
      <c r="BE115" s="193"/>
      <c r="BF115" s="193"/>
      <c r="BG115" s="193"/>
      <c r="BH115" s="193"/>
      <c r="BI115" s="193"/>
      <c r="BJ115" s="193"/>
      <c r="BK115" s="193"/>
      <c r="BL115" s="333" t="s">
        <v>399</v>
      </c>
      <c r="BM115" s="193"/>
      <c r="BN115" s="193"/>
      <c r="BO115" s="193"/>
      <c r="BP115" s="193"/>
      <c r="BQ115" s="193"/>
      <c r="BR115" s="193"/>
      <c r="BS115" s="193"/>
      <c r="BT115" s="193"/>
      <c r="BU115" s="193"/>
      <c r="BV115" s="193"/>
      <c r="BW115" s="193"/>
      <c r="BX115" s="193"/>
      <c r="BY115" s="193"/>
      <c r="BZ115" s="193"/>
      <c r="CA115" s="193"/>
      <c r="CB115" s="193"/>
      <c r="CC115" s="193"/>
      <c r="CD115" s="193"/>
      <c r="CE115" s="193"/>
      <c r="CF115" s="193"/>
      <c r="CG115" s="193"/>
    </row>
    <row r="116" spans="52:85">
      <c r="AZ116" s="193"/>
      <c r="BA116" s="193"/>
      <c r="BB116" s="193"/>
      <c r="BC116" s="193"/>
      <c r="BD116" s="193"/>
      <c r="BE116" s="193"/>
      <c r="BF116" s="193"/>
      <c r="BG116" s="193"/>
      <c r="BH116" s="193"/>
      <c r="BI116" s="193"/>
      <c r="BJ116" s="193"/>
      <c r="BK116" s="193"/>
      <c r="BL116" s="333" t="s">
        <v>400</v>
      </c>
      <c r="BM116" s="193"/>
      <c r="BN116" s="193"/>
      <c r="BO116" s="193"/>
      <c r="BP116" s="193"/>
      <c r="BQ116" s="193"/>
      <c r="BR116" s="193"/>
      <c r="BS116" s="193"/>
      <c r="BT116" s="193"/>
      <c r="BU116" s="193"/>
      <c r="BV116" s="193"/>
      <c r="BW116" s="193"/>
      <c r="BX116" s="193"/>
      <c r="BY116" s="193"/>
      <c r="BZ116" s="193"/>
      <c r="CA116" s="193"/>
      <c r="CB116" s="193"/>
      <c r="CC116" s="193"/>
      <c r="CD116" s="193"/>
      <c r="CE116" s="193"/>
      <c r="CF116" s="193"/>
      <c r="CG116" s="193"/>
    </row>
    <row r="117" spans="52:85">
      <c r="AZ117" s="193"/>
      <c r="BA117" s="193"/>
      <c r="BB117" s="193"/>
      <c r="BC117" s="193"/>
      <c r="BD117" s="193"/>
      <c r="BE117" s="193"/>
      <c r="BF117" s="193"/>
      <c r="BG117" s="193"/>
      <c r="BH117" s="193"/>
      <c r="BI117" s="193"/>
      <c r="BJ117" s="193"/>
      <c r="BK117" s="193"/>
      <c r="BL117" s="333" t="s">
        <v>401</v>
      </c>
      <c r="BM117" s="193"/>
      <c r="BN117" s="193"/>
      <c r="BO117" s="193"/>
      <c r="BP117" s="193"/>
      <c r="BQ117" s="193"/>
      <c r="BR117" s="193"/>
      <c r="BS117" s="193"/>
      <c r="BT117" s="193"/>
      <c r="BU117" s="193"/>
      <c r="BV117" s="193"/>
      <c r="BW117" s="193"/>
      <c r="BX117" s="193"/>
      <c r="BY117" s="193"/>
      <c r="BZ117" s="193"/>
      <c r="CA117" s="193"/>
      <c r="CB117" s="193"/>
      <c r="CC117" s="193"/>
      <c r="CD117" s="193"/>
      <c r="CE117" s="193"/>
      <c r="CF117" s="193"/>
      <c r="CG117" s="193"/>
    </row>
    <row r="118" spans="52:85">
      <c r="AZ118" s="193"/>
      <c r="BA118" s="193"/>
      <c r="BB118" s="193"/>
      <c r="BC118" s="193"/>
      <c r="BD118" s="193"/>
      <c r="BE118" s="193"/>
      <c r="BF118" s="193"/>
      <c r="BG118" s="193"/>
      <c r="BH118" s="193"/>
      <c r="BI118" s="193"/>
      <c r="BJ118" s="193"/>
      <c r="BK118" s="193"/>
      <c r="BL118" s="333" t="s">
        <v>402</v>
      </c>
      <c r="BM118" s="193"/>
      <c r="BN118" s="193"/>
      <c r="BO118" s="193"/>
      <c r="BP118" s="193"/>
      <c r="BQ118" s="193"/>
      <c r="BR118" s="193"/>
      <c r="BS118" s="193"/>
      <c r="BT118" s="193"/>
      <c r="BU118" s="193"/>
      <c r="BV118" s="193"/>
      <c r="BW118" s="193"/>
      <c r="BX118" s="193"/>
      <c r="BY118" s="193"/>
      <c r="BZ118" s="193"/>
      <c r="CA118" s="193"/>
      <c r="CB118" s="193"/>
      <c r="CC118" s="193"/>
      <c r="CD118" s="193"/>
      <c r="CE118" s="193"/>
      <c r="CF118" s="193"/>
      <c r="CG118" s="193"/>
    </row>
    <row r="119" spans="52:85">
      <c r="AZ119" s="193"/>
      <c r="BA119" s="193"/>
      <c r="BB119" s="193"/>
      <c r="BC119" s="193"/>
      <c r="BD119" s="193"/>
      <c r="BE119" s="193"/>
      <c r="BF119" s="193"/>
      <c r="BG119" s="193"/>
      <c r="BH119" s="193"/>
      <c r="BI119" s="193"/>
      <c r="BJ119" s="193"/>
      <c r="BK119" s="193"/>
      <c r="BL119" s="333" t="s">
        <v>403</v>
      </c>
      <c r="BM119" s="193"/>
      <c r="BN119" s="193"/>
      <c r="BO119" s="193"/>
      <c r="BP119" s="193"/>
      <c r="BQ119" s="193"/>
      <c r="BR119" s="193"/>
      <c r="BS119" s="193"/>
      <c r="BT119" s="193"/>
      <c r="BU119" s="193"/>
      <c r="BV119" s="193"/>
      <c r="BW119" s="193"/>
      <c r="BX119" s="193"/>
      <c r="BY119" s="193"/>
      <c r="BZ119" s="193"/>
      <c r="CA119" s="193"/>
      <c r="CB119" s="193"/>
      <c r="CC119" s="193"/>
      <c r="CD119" s="193"/>
      <c r="CE119" s="193"/>
      <c r="CF119" s="193"/>
      <c r="CG119" s="193"/>
    </row>
    <row r="120" spans="52:85">
      <c r="AZ120" s="193"/>
      <c r="BA120" s="193"/>
      <c r="BB120" s="193"/>
      <c r="BC120" s="193"/>
      <c r="BD120" s="193"/>
      <c r="BE120" s="193"/>
      <c r="BF120" s="193"/>
      <c r="BG120" s="193"/>
      <c r="BH120" s="193"/>
      <c r="BI120" s="193"/>
      <c r="BJ120" s="193"/>
      <c r="BK120" s="193"/>
      <c r="BL120" s="333" t="s">
        <v>989</v>
      </c>
      <c r="BM120" s="193"/>
      <c r="BN120" s="193"/>
      <c r="BO120" s="193"/>
      <c r="BP120" s="193"/>
      <c r="BQ120" s="193"/>
      <c r="BR120" s="193"/>
      <c r="BS120" s="193"/>
      <c r="BT120" s="193"/>
      <c r="BU120" s="193"/>
      <c r="BV120" s="193"/>
      <c r="BW120" s="193"/>
      <c r="BX120" s="193"/>
      <c r="BY120" s="193"/>
      <c r="BZ120" s="193"/>
      <c r="CA120" s="193"/>
      <c r="CB120" s="193"/>
      <c r="CC120" s="193"/>
      <c r="CD120" s="193"/>
      <c r="CE120" s="193"/>
      <c r="CF120" s="193"/>
      <c r="CG120" s="193"/>
    </row>
    <row r="121" spans="52:85">
      <c r="AZ121" s="193"/>
      <c r="BA121" s="193"/>
      <c r="BB121" s="193"/>
      <c r="BC121" s="193"/>
      <c r="BD121" s="193"/>
      <c r="BE121" s="193"/>
      <c r="BF121" s="193"/>
      <c r="BG121" s="193"/>
      <c r="BH121" s="193"/>
      <c r="BI121" s="193"/>
      <c r="BJ121" s="193"/>
      <c r="BK121" s="193"/>
      <c r="BL121" s="333" t="s">
        <v>404</v>
      </c>
      <c r="BM121" s="193"/>
      <c r="BN121" s="193"/>
      <c r="BO121" s="193"/>
      <c r="BP121" s="193"/>
      <c r="BQ121" s="193"/>
      <c r="BR121" s="193"/>
      <c r="BS121" s="193"/>
      <c r="BT121" s="193"/>
      <c r="BU121" s="193"/>
      <c r="BV121" s="193"/>
      <c r="BW121" s="193"/>
      <c r="BX121" s="193"/>
      <c r="BY121" s="193"/>
      <c r="BZ121" s="193"/>
      <c r="CA121" s="193"/>
      <c r="CB121" s="193"/>
      <c r="CC121" s="193"/>
      <c r="CD121" s="193"/>
      <c r="CE121" s="193"/>
      <c r="CF121" s="193"/>
      <c r="CG121" s="193"/>
    </row>
    <row r="122" spans="52:85">
      <c r="AZ122" s="193"/>
      <c r="BA122" s="193"/>
      <c r="BB122" s="193"/>
      <c r="BC122" s="193"/>
      <c r="BD122" s="193"/>
      <c r="BE122" s="193"/>
      <c r="BF122" s="193"/>
      <c r="BG122" s="193"/>
      <c r="BH122" s="193"/>
      <c r="BI122" s="193"/>
      <c r="BJ122" s="193"/>
      <c r="BK122" s="193"/>
      <c r="BL122" s="344" t="s">
        <v>405</v>
      </c>
      <c r="BM122" s="193"/>
      <c r="BN122" s="193"/>
      <c r="BO122" s="193"/>
      <c r="BP122" s="193"/>
      <c r="BQ122" s="193"/>
      <c r="BR122" s="193"/>
      <c r="BS122" s="193"/>
      <c r="BT122" s="193"/>
      <c r="BU122" s="193"/>
      <c r="BV122" s="193"/>
      <c r="BW122" s="193"/>
      <c r="BX122" s="193"/>
      <c r="BY122" s="193"/>
      <c r="BZ122" s="193"/>
      <c r="CA122" s="193"/>
      <c r="CB122" s="193"/>
      <c r="CC122" s="193"/>
      <c r="CD122" s="193"/>
      <c r="CE122" s="193"/>
      <c r="CF122" s="193"/>
      <c r="CG122" s="193"/>
    </row>
    <row r="123" spans="52:85">
      <c r="AZ123" s="193"/>
      <c r="BA123" s="193"/>
      <c r="BB123" s="193"/>
      <c r="BC123" s="193"/>
      <c r="BD123" s="193"/>
      <c r="BE123" s="193"/>
      <c r="BF123" s="193"/>
      <c r="BG123" s="193"/>
      <c r="BH123" s="193"/>
      <c r="BI123" s="193"/>
      <c r="BJ123" s="193"/>
      <c r="BK123" s="193"/>
      <c r="BL123" s="333" t="s">
        <v>406</v>
      </c>
      <c r="BM123" s="193"/>
      <c r="BN123" s="193"/>
      <c r="BO123" s="193"/>
      <c r="BP123" s="193"/>
      <c r="BQ123" s="193"/>
      <c r="BR123" s="193"/>
      <c r="BS123" s="193"/>
      <c r="BT123" s="193"/>
      <c r="BU123" s="193"/>
      <c r="BV123" s="193"/>
      <c r="BW123" s="193"/>
      <c r="BX123" s="193"/>
      <c r="BY123" s="193"/>
      <c r="BZ123" s="193"/>
      <c r="CA123" s="193"/>
      <c r="CB123" s="193"/>
      <c r="CC123" s="193"/>
      <c r="CD123" s="193"/>
      <c r="CE123" s="193"/>
      <c r="CF123" s="193"/>
      <c r="CG123" s="193"/>
    </row>
    <row r="124" spans="52:85">
      <c r="AZ124" s="193"/>
      <c r="BA124" s="193"/>
      <c r="BB124" s="193"/>
      <c r="BC124" s="193"/>
      <c r="BD124" s="193"/>
      <c r="BE124" s="193"/>
      <c r="BF124" s="193"/>
      <c r="BG124" s="193"/>
      <c r="BH124" s="193"/>
      <c r="BI124" s="193"/>
      <c r="BJ124" s="193"/>
      <c r="BK124" s="193"/>
      <c r="BL124" s="333" t="s">
        <v>407</v>
      </c>
      <c r="BM124" s="193"/>
      <c r="BN124" s="193"/>
      <c r="BO124" s="193"/>
      <c r="BP124" s="193"/>
      <c r="BQ124" s="193"/>
      <c r="BR124" s="193"/>
      <c r="BS124" s="193"/>
      <c r="BT124" s="193"/>
      <c r="BU124" s="193"/>
      <c r="BV124" s="193"/>
      <c r="BW124" s="193"/>
      <c r="BX124" s="193"/>
      <c r="BY124" s="193"/>
      <c r="BZ124" s="193"/>
      <c r="CA124" s="193"/>
      <c r="CB124" s="193"/>
      <c r="CC124" s="193"/>
      <c r="CD124" s="193"/>
      <c r="CE124" s="193"/>
      <c r="CF124" s="193"/>
      <c r="CG124" s="193"/>
    </row>
    <row r="125" spans="52:85">
      <c r="AZ125" s="193"/>
      <c r="BA125" s="193"/>
      <c r="BB125" s="193"/>
      <c r="BC125" s="193"/>
      <c r="BD125" s="193"/>
      <c r="BE125" s="193"/>
      <c r="BF125" s="193"/>
      <c r="BG125" s="193"/>
      <c r="BH125" s="193"/>
      <c r="BI125" s="193"/>
      <c r="BJ125" s="193"/>
      <c r="BK125" s="193"/>
      <c r="BL125" s="333" t="s">
        <v>408</v>
      </c>
      <c r="BM125" s="193"/>
      <c r="BN125" s="193"/>
      <c r="BO125" s="193"/>
      <c r="BP125" s="193"/>
      <c r="BQ125" s="193"/>
      <c r="BR125" s="193"/>
      <c r="BS125" s="193"/>
      <c r="BT125" s="193"/>
      <c r="BU125" s="193"/>
      <c r="BV125" s="193"/>
      <c r="BW125" s="193"/>
      <c r="BX125" s="193"/>
      <c r="BY125" s="193"/>
      <c r="BZ125" s="193"/>
      <c r="CA125" s="193"/>
      <c r="CB125" s="193"/>
      <c r="CC125" s="193"/>
      <c r="CD125" s="193"/>
      <c r="CE125" s="193"/>
      <c r="CF125" s="193"/>
      <c r="CG125" s="193"/>
    </row>
    <row r="126" spans="52:85">
      <c r="AZ126" s="193"/>
      <c r="BA126" s="193"/>
      <c r="BB126" s="193"/>
      <c r="BC126" s="193"/>
      <c r="BD126" s="193"/>
      <c r="BE126" s="193"/>
      <c r="BF126" s="193"/>
      <c r="BG126" s="193"/>
      <c r="BH126" s="193"/>
      <c r="BI126" s="193"/>
      <c r="BJ126" s="193"/>
      <c r="BK126" s="193"/>
      <c r="BL126" s="333" t="s">
        <v>409</v>
      </c>
      <c r="BM126" s="193"/>
      <c r="BN126" s="193"/>
      <c r="BO126" s="193"/>
      <c r="BP126" s="193"/>
      <c r="BQ126" s="193"/>
      <c r="BR126" s="193"/>
      <c r="BS126" s="193"/>
      <c r="BT126" s="193"/>
      <c r="BU126" s="193"/>
      <c r="BV126" s="193"/>
      <c r="BW126" s="193"/>
      <c r="BX126" s="193"/>
      <c r="BY126" s="193"/>
      <c r="BZ126" s="193"/>
      <c r="CA126" s="193"/>
      <c r="CB126" s="193"/>
      <c r="CC126" s="193"/>
      <c r="CD126" s="193"/>
      <c r="CE126" s="193"/>
      <c r="CF126" s="193"/>
      <c r="CG126" s="193"/>
    </row>
    <row r="127" spans="52:85">
      <c r="AZ127" s="193"/>
      <c r="BA127" s="193"/>
      <c r="BB127" s="193"/>
      <c r="BC127" s="193"/>
      <c r="BD127" s="193"/>
      <c r="BE127" s="193"/>
      <c r="BF127" s="193"/>
      <c r="BG127" s="193"/>
      <c r="BH127" s="193"/>
      <c r="BI127" s="193"/>
      <c r="BJ127" s="193"/>
      <c r="BK127" s="193"/>
      <c r="BL127" s="333" t="s">
        <v>410</v>
      </c>
      <c r="BM127" s="193"/>
      <c r="BN127" s="193"/>
      <c r="BO127" s="193"/>
      <c r="BP127" s="193"/>
      <c r="BQ127" s="193"/>
      <c r="BR127" s="193"/>
      <c r="BS127" s="193"/>
      <c r="BT127" s="193"/>
      <c r="BU127" s="193"/>
      <c r="BV127" s="193"/>
      <c r="BW127" s="193"/>
      <c r="BX127" s="193"/>
      <c r="BY127" s="193"/>
      <c r="BZ127" s="193"/>
      <c r="CA127" s="193"/>
      <c r="CB127" s="193"/>
      <c r="CC127" s="193"/>
      <c r="CD127" s="193"/>
      <c r="CE127" s="193"/>
      <c r="CF127" s="193"/>
      <c r="CG127" s="193"/>
    </row>
    <row r="128" spans="52:85">
      <c r="AZ128" s="193"/>
      <c r="BA128" s="193"/>
      <c r="BB128" s="193"/>
      <c r="BC128" s="193"/>
      <c r="BD128" s="193"/>
      <c r="BE128" s="193"/>
      <c r="BF128" s="193"/>
      <c r="BG128" s="193"/>
      <c r="BH128" s="193"/>
      <c r="BI128" s="193"/>
      <c r="BJ128" s="193"/>
      <c r="BK128" s="193"/>
      <c r="BL128" s="333" t="s">
        <v>411</v>
      </c>
      <c r="BM128" s="193"/>
      <c r="BN128" s="193"/>
      <c r="BO128" s="193"/>
      <c r="BP128" s="193"/>
      <c r="BQ128" s="193"/>
      <c r="BR128" s="193"/>
      <c r="BS128" s="193"/>
      <c r="BT128" s="193"/>
      <c r="BU128" s="193"/>
      <c r="BV128" s="193"/>
      <c r="BW128" s="193"/>
      <c r="BX128" s="193"/>
      <c r="BY128" s="193"/>
      <c r="BZ128" s="193"/>
      <c r="CA128" s="193"/>
      <c r="CB128" s="193"/>
      <c r="CC128" s="193"/>
      <c r="CD128" s="193"/>
      <c r="CE128" s="193"/>
      <c r="CF128" s="193"/>
      <c r="CG128" s="193"/>
    </row>
    <row r="129" spans="52:85">
      <c r="AZ129" s="193"/>
      <c r="BA129" s="193"/>
      <c r="BB129" s="193"/>
      <c r="BC129" s="193"/>
      <c r="BD129" s="193"/>
      <c r="BE129" s="193"/>
      <c r="BF129" s="193"/>
      <c r="BG129" s="193"/>
      <c r="BH129" s="193"/>
      <c r="BI129" s="193"/>
      <c r="BJ129" s="193"/>
      <c r="BK129" s="193"/>
      <c r="BL129" s="333" t="s">
        <v>412</v>
      </c>
      <c r="BM129" s="193"/>
      <c r="BN129" s="193"/>
      <c r="BO129" s="193"/>
      <c r="BP129" s="193"/>
      <c r="BQ129" s="193"/>
      <c r="BR129" s="193"/>
      <c r="BS129" s="193"/>
      <c r="BT129" s="193"/>
      <c r="BU129" s="193"/>
      <c r="BV129" s="193"/>
      <c r="BW129" s="193"/>
      <c r="BX129" s="193"/>
      <c r="BY129" s="193"/>
      <c r="BZ129" s="193"/>
      <c r="CA129" s="193"/>
      <c r="CB129" s="193"/>
      <c r="CC129" s="193"/>
      <c r="CD129" s="193"/>
      <c r="CE129" s="193"/>
      <c r="CF129" s="193"/>
      <c r="CG129" s="193"/>
    </row>
    <row r="130" spans="52:85">
      <c r="AZ130" s="193"/>
      <c r="BA130" s="193"/>
      <c r="BB130" s="193"/>
      <c r="BC130" s="193"/>
      <c r="BD130" s="193"/>
      <c r="BE130" s="193"/>
      <c r="BF130" s="193"/>
      <c r="BG130" s="193"/>
      <c r="BH130" s="193"/>
      <c r="BI130" s="193"/>
      <c r="BJ130" s="193"/>
      <c r="BK130" s="193"/>
      <c r="BL130" s="333" t="s">
        <v>413</v>
      </c>
      <c r="BM130" s="193"/>
      <c r="BN130" s="193"/>
      <c r="BO130" s="193"/>
      <c r="BP130" s="193"/>
      <c r="BQ130" s="193"/>
      <c r="BR130" s="193"/>
      <c r="BS130" s="193"/>
      <c r="BT130" s="193"/>
      <c r="BU130" s="193"/>
      <c r="BV130" s="193"/>
      <c r="BW130" s="193"/>
      <c r="BX130" s="193"/>
      <c r="BY130" s="193"/>
      <c r="BZ130" s="193"/>
      <c r="CA130" s="193"/>
      <c r="CB130" s="193"/>
      <c r="CC130" s="193"/>
      <c r="CD130" s="193"/>
      <c r="CE130" s="193"/>
      <c r="CF130" s="193"/>
      <c r="CG130" s="193"/>
    </row>
    <row r="131" spans="52:85">
      <c r="AZ131" s="193"/>
      <c r="BA131" s="193"/>
      <c r="BB131" s="193"/>
      <c r="BC131" s="193"/>
      <c r="BD131" s="193"/>
      <c r="BE131" s="193"/>
      <c r="BF131" s="193"/>
      <c r="BG131" s="193"/>
      <c r="BH131" s="193"/>
      <c r="BI131" s="193"/>
      <c r="BJ131" s="193"/>
      <c r="BK131" s="193"/>
      <c r="BL131" s="333" t="s">
        <v>414</v>
      </c>
      <c r="BM131" s="193"/>
      <c r="BN131" s="193"/>
      <c r="BO131" s="193"/>
      <c r="BP131" s="193"/>
      <c r="BQ131" s="193"/>
      <c r="BR131" s="193"/>
      <c r="BS131" s="193"/>
      <c r="BT131" s="193"/>
      <c r="BU131" s="193"/>
      <c r="BV131" s="193"/>
      <c r="BW131" s="193"/>
      <c r="BX131" s="193"/>
      <c r="BY131" s="193"/>
      <c r="BZ131" s="193"/>
      <c r="CA131" s="193"/>
      <c r="CB131" s="193"/>
      <c r="CC131" s="193"/>
      <c r="CD131" s="193"/>
      <c r="CE131" s="193"/>
      <c r="CF131" s="193"/>
      <c r="CG131" s="193"/>
    </row>
    <row r="132" spans="52:85">
      <c r="AZ132" s="193"/>
      <c r="BA132" s="193"/>
      <c r="BB132" s="193"/>
      <c r="BC132" s="193"/>
      <c r="BD132" s="193"/>
      <c r="BE132" s="193"/>
      <c r="BF132" s="193"/>
      <c r="BG132" s="193"/>
      <c r="BH132" s="193"/>
      <c r="BI132" s="193"/>
      <c r="BJ132" s="193"/>
      <c r="BK132" s="193"/>
      <c r="BL132" s="333" t="s">
        <v>415</v>
      </c>
      <c r="BM132" s="193"/>
      <c r="BN132" s="193"/>
      <c r="BO132" s="193"/>
      <c r="BP132" s="193"/>
      <c r="BQ132" s="193"/>
      <c r="BR132" s="193"/>
      <c r="BS132" s="193"/>
      <c r="BT132" s="193"/>
      <c r="BU132" s="193"/>
      <c r="BV132" s="193"/>
      <c r="BW132" s="193"/>
      <c r="BX132" s="193"/>
      <c r="BY132" s="193"/>
      <c r="BZ132" s="193"/>
      <c r="CA132" s="193"/>
      <c r="CB132" s="193"/>
      <c r="CC132" s="193"/>
      <c r="CD132" s="193"/>
      <c r="CE132" s="193"/>
      <c r="CF132" s="193"/>
      <c r="CG132" s="193"/>
    </row>
    <row r="133" spans="52:85">
      <c r="AZ133" s="193"/>
      <c r="BA133" s="193"/>
      <c r="BB133" s="193"/>
      <c r="BC133" s="193"/>
      <c r="BD133" s="193"/>
      <c r="BE133" s="193"/>
      <c r="BF133" s="193"/>
      <c r="BG133" s="193"/>
      <c r="BH133" s="193"/>
      <c r="BI133" s="193"/>
      <c r="BJ133" s="193"/>
      <c r="BK133" s="193"/>
      <c r="BL133" s="333" t="s">
        <v>416</v>
      </c>
      <c r="BM133" s="193"/>
      <c r="BN133" s="193"/>
      <c r="BO133" s="193"/>
      <c r="BP133" s="193"/>
      <c r="BQ133" s="193"/>
      <c r="BR133" s="193"/>
      <c r="BS133" s="193"/>
      <c r="BT133" s="193"/>
      <c r="BU133" s="193"/>
      <c r="BV133" s="193"/>
      <c r="BW133" s="193"/>
      <c r="BX133" s="193"/>
      <c r="BY133" s="193"/>
      <c r="BZ133" s="193"/>
      <c r="CA133" s="193"/>
      <c r="CB133" s="193"/>
      <c r="CC133" s="193"/>
      <c r="CD133" s="193"/>
      <c r="CE133" s="193"/>
      <c r="CF133" s="193"/>
      <c r="CG133" s="193"/>
    </row>
    <row r="134" spans="52:85">
      <c r="AZ134" s="193"/>
      <c r="BA134" s="193"/>
      <c r="BB134" s="193"/>
      <c r="BC134" s="193"/>
      <c r="BD134" s="193"/>
      <c r="BE134" s="193"/>
      <c r="BF134" s="193"/>
      <c r="BG134" s="193"/>
      <c r="BH134" s="193"/>
      <c r="BI134" s="193"/>
      <c r="BJ134" s="193"/>
      <c r="BK134" s="193"/>
      <c r="BL134" s="333" t="s">
        <v>417</v>
      </c>
      <c r="BM134" s="193"/>
      <c r="BN134" s="193"/>
      <c r="BO134" s="193"/>
      <c r="BP134" s="193"/>
      <c r="BQ134" s="193"/>
      <c r="BR134" s="193"/>
      <c r="BS134" s="193"/>
      <c r="BT134" s="193"/>
      <c r="BU134" s="193"/>
      <c r="BV134" s="193"/>
      <c r="BW134" s="193"/>
      <c r="BX134" s="193"/>
      <c r="BY134" s="193"/>
      <c r="BZ134" s="193"/>
      <c r="CA134" s="193"/>
      <c r="CB134" s="193"/>
      <c r="CC134" s="193"/>
      <c r="CD134" s="193"/>
      <c r="CE134" s="193"/>
      <c r="CF134" s="193"/>
      <c r="CG134" s="193"/>
    </row>
    <row r="135" spans="52:85">
      <c r="AZ135" s="193"/>
      <c r="BA135" s="193"/>
      <c r="BB135" s="193"/>
      <c r="BC135" s="193"/>
      <c r="BD135" s="193"/>
      <c r="BE135" s="193"/>
      <c r="BF135" s="193"/>
      <c r="BG135" s="193"/>
      <c r="BH135" s="193"/>
      <c r="BI135" s="193"/>
      <c r="BJ135" s="193"/>
      <c r="BK135" s="193"/>
      <c r="BL135" s="333" t="s">
        <v>418</v>
      </c>
      <c r="BM135" s="193"/>
      <c r="BN135" s="193"/>
      <c r="BO135" s="193"/>
      <c r="BP135" s="193"/>
      <c r="BQ135" s="193"/>
      <c r="BR135" s="193"/>
      <c r="BS135" s="193"/>
      <c r="BT135" s="193"/>
      <c r="BU135" s="193"/>
      <c r="BV135" s="193"/>
      <c r="BW135" s="193"/>
      <c r="BX135" s="193"/>
      <c r="BY135" s="193"/>
      <c r="BZ135" s="193"/>
      <c r="CA135" s="193"/>
      <c r="CB135" s="193"/>
      <c r="CC135" s="193"/>
      <c r="CD135" s="193"/>
      <c r="CE135" s="193"/>
      <c r="CF135" s="193"/>
      <c r="CG135" s="193"/>
    </row>
    <row r="136" spans="52:85">
      <c r="AZ136" s="193"/>
      <c r="BA136" s="193"/>
      <c r="BB136" s="193"/>
      <c r="BC136" s="193"/>
      <c r="BD136" s="193"/>
      <c r="BE136" s="193"/>
      <c r="BF136" s="193"/>
      <c r="BG136" s="193"/>
      <c r="BH136" s="193"/>
      <c r="BI136" s="193"/>
      <c r="BJ136" s="193"/>
      <c r="BK136" s="193"/>
      <c r="BL136" s="333" t="s">
        <v>990</v>
      </c>
      <c r="BM136" s="193"/>
      <c r="BN136" s="193"/>
      <c r="BO136" s="193"/>
      <c r="BP136" s="193"/>
      <c r="BQ136" s="193"/>
      <c r="BR136" s="193"/>
      <c r="BS136" s="193"/>
      <c r="BT136" s="193"/>
      <c r="BU136" s="193"/>
      <c r="BV136" s="193"/>
      <c r="BW136" s="193"/>
      <c r="BX136" s="193"/>
      <c r="BY136" s="193"/>
      <c r="BZ136" s="193"/>
      <c r="CA136" s="193"/>
      <c r="CB136" s="193"/>
      <c r="CC136" s="193"/>
      <c r="CD136" s="193"/>
      <c r="CE136" s="193"/>
      <c r="CF136" s="193"/>
      <c r="CG136" s="193"/>
    </row>
    <row r="137" spans="52:85">
      <c r="AZ137" s="193"/>
      <c r="BA137" s="193"/>
      <c r="BB137" s="193"/>
      <c r="BC137" s="193"/>
      <c r="BD137" s="193"/>
      <c r="BE137" s="193"/>
      <c r="BF137" s="193"/>
      <c r="BG137" s="193"/>
      <c r="BH137" s="193"/>
      <c r="BI137" s="193"/>
      <c r="BJ137" s="193"/>
      <c r="BK137" s="193"/>
      <c r="BL137" s="333" t="s">
        <v>419</v>
      </c>
      <c r="BM137" s="193"/>
      <c r="BN137" s="193"/>
      <c r="BO137" s="193"/>
      <c r="BP137" s="193"/>
      <c r="BQ137" s="193"/>
      <c r="BR137" s="193"/>
      <c r="BS137" s="193"/>
      <c r="BT137" s="193"/>
      <c r="BU137" s="193"/>
      <c r="BV137" s="193"/>
      <c r="BW137" s="193"/>
      <c r="BX137" s="193"/>
      <c r="BY137" s="193"/>
      <c r="BZ137" s="193"/>
      <c r="CA137" s="193"/>
      <c r="CB137" s="193"/>
      <c r="CC137" s="193"/>
      <c r="CD137" s="193"/>
      <c r="CE137" s="193"/>
      <c r="CF137" s="193"/>
      <c r="CG137" s="193"/>
    </row>
    <row r="138" spans="52:85">
      <c r="AZ138" s="193"/>
      <c r="BA138" s="193"/>
      <c r="BB138" s="193"/>
      <c r="BC138" s="193"/>
      <c r="BD138" s="193"/>
      <c r="BE138" s="193"/>
      <c r="BF138" s="193"/>
      <c r="BG138" s="193"/>
      <c r="BH138" s="193"/>
      <c r="BI138" s="193"/>
      <c r="BJ138" s="193"/>
      <c r="BK138" s="193"/>
      <c r="BL138" s="333" t="s">
        <v>420</v>
      </c>
      <c r="BM138" s="193"/>
      <c r="BN138" s="193"/>
      <c r="BO138" s="193"/>
      <c r="BP138" s="193"/>
      <c r="BQ138" s="193"/>
      <c r="BR138" s="193"/>
      <c r="BS138" s="193"/>
      <c r="BT138" s="193"/>
      <c r="BU138" s="193"/>
      <c r="BV138" s="193"/>
      <c r="BW138" s="193"/>
      <c r="BX138" s="193"/>
      <c r="BY138" s="193"/>
      <c r="BZ138" s="193"/>
      <c r="CA138" s="193"/>
      <c r="CB138" s="193"/>
      <c r="CC138" s="193"/>
      <c r="CD138" s="193"/>
      <c r="CE138" s="193"/>
      <c r="CF138" s="193"/>
      <c r="CG138" s="193"/>
    </row>
    <row r="139" spans="52:85">
      <c r="AZ139" s="193"/>
      <c r="BA139" s="193"/>
      <c r="BB139" s="193"/>
      <c r="BC139" s="193"/>
      <c r="BD139" s="193"/>
      <c r="BE139" s="193"/>
      <c r="BF139" s="193"/>
      <c r="BG139" s="193"/>
      <c r="BH139" s="193"/>
      <c r="BI139" s="193"/>
      <c r="BJ139" s="193"/>
      <c r="BK139" s="193"/>
      <c r="BL139" s="333" t="s">
        <v>421</v>
      </c>
      <c r="BM139" s="193"/>
      <c r="BN139" s="193"/>
      <c r="BO139" s="193"/>
      <c r="BP139" s="193"/>
      <c r="BQ139" s="193"/>
      <c r="BR139" s="193"/>
      <c r="BS139" s="193"/>
      <c r="BT139" s="193"/>
      <c r="BU139" s="193"/>
      <c r="BV139" s="193"/>
      <c r="BW139" s="193"/>
      <c r="BX139" s="193"/>
      <c r="BY139" s="193"/>
      <c r="BZ139" s="193"/>
      <c r="CA139" s="193"/>
      <c r="CB139" s="193"/>
      <c r="CC139" s="193"/>
      <c r="CD139" s="193"/>
      <c r="CE139" s="193"/>
      <c r="CF139" s="193"/>
      <c r="CG139" s="193"/>
    </row>
    <row r="140" spans="52:85">
      <c r="AZ140" s="193"/>
      <c r="BA140" s="193"/>
      <c r="BB140" s="193"/>
      <c r="BC140" s="193"/>
      <c r="BD140" s="193"/>
      <c r="BE140" s="193"/>
      <c r="BF140" s="193"/>
      <c r="BG140" s="193"/>
      <c r="BH140" s="193"/>
      <c r="BI140" s="193"/>
      <c r="BJ140" s="193"/>
      <c r="BK140" s="193"/>
      <c r="BL140" s="333" t="s">
        <v>422</v>
      </c>
      <c r="BM140" s="193"/>
      <c r="BN140" s="193"/>
      <c r="BO140" s="193"/>
      <c r="BP140" s="193"/>
      <c r="BQ140" s="193"/>
      <c r="BR140" s="193"/>
      <c r="BS140" s="193"/>
      <c r="BT140" s="193"/>
      <c r="BU140" s="193"/>
      <c r="BV140" s="193"/>
      <c r="BW140" s="193"/>
      <c r="BX140" s="193"/>
      <c r="BY140" s="193"/>
      <c r="BZ140" s="193"/>
      <c r="CA140" s="193"/>
      <c r="CB140" s="193"/>
      <c r="CC140" s="193"/>
      <c r="CD140" s="193"/>
      <c r="CE140" s="193"/>
      <c r="CF140" s="193"/>
      <c r="CG140" s="193"/>
    </row>
    <row r="141" spans="52:85">
      <c r="AZ141" s="193"/>
      <c r="BA141" s="193"/>
      <c r="BB141" s="193"/>
      <c r="BC141" s="193"/>
      <c r="BD141" s="193"/>
      <c r="BE141" s="193"/>
      <c r="BF141" s="193"/>
      <c r="BG141" s="193"/>
      <c r="BH141" s="193"/>
      <c r="BI141" s="193"/>
      <c r="BJ141" s="193"/>
      <c r="BK141" s="193"/>
      <c r="BL141" s="333" t="s">
        <v>423</v>
      </c>
      <c r="BM141" s="193"/>
      <c r="BN141" s="193"/>
      <c r="BO141" s="193"/>
      <c r="BP141" s="193"/>
      <c r="BQ141" s="193"/>
      <c r="BR141" s="193"/>
      <c r="BS141" s="193"/>
      <c r="BT141" s="193"/>
      <c r="BU141" s="193"/>
      <c r="BV141" s="193"/>
      <c r="BW141" s="193"/>
      <c r="BX141" s="193"/>
      <c r="BY141" s="193"/>
      <c r="BZ141" s="193"/>
      <c r="CA141" s="193"/>
      <c r="CB141" s="193"/>
      <c r="CC141" s="193"/>
      <c r="CD141" s="193"/>
      <c r="CE141" s="193"/>
      <c r="CF141" s="193"/>
      <c r="CG141" s="193"/>
    </row>
    <row r="142" spans="52:85">
      <c r="AZ142" s="193"/>
      <c r="BA142" s="193"/>
      <c r="BB142" s="193"/>
      <c r="BC142" s="193"/>
      <c r="BD142" s="193"/>
      <c r="BE142" s="193"/>
      <c r="BF142" s="193"/>
      <c r="BG142" s="193"/>
      <c r="BH142" s="193"/>
      <c r="BI142" s="193"/>
      <c r="BJ142" s="193"/>
      <c r="BK142" s="193"/>
      <c r="BL142" s="333" t="s">
        <v>991</v>
      </c>
      <c r="BM142" s="193"/>
      <c r="BN142" s="193"/>
      <c r="BO142" s="193"/>
      <c r="BP142" s="193"/>
      <c r="BQ142" s="193"/>
      <c r="BR142" s="193"/>
      <c r="BS142" s="193"/>
      <c r="BT142" s="193"/>
      <c r="BU142" s="193"/>
      <c r="BV142" s="193"/>
      <c r="BW142" s="193"/>
      <c r="BX142" s="193"/>
      <c r="BY142" s="193"/>
      <c r="BZ142" s="193"/>
      <c r="CA142" s="193"/>
      <c r="CB142" s="193"/>
      <c r="CC142" s="193"/>
      <c r="CD142" s="193"/>
      <c r="CE142" s="193"/>
      <c r="CF142" s="193"/>
      <c r="CG142" s="193"/>
    </row>
    <row r="143" spans="52:85">
      <c r="AZ143" s="193"/>
      <c r="BA143" s="193"/>
      <c r="BB143" s="193"/>
      <c r="BC143" s="193"/>
      <c r="BD143" s="193"/>
      <c r="BE143" s="193"/>
      <c r="BF143" s="193"/>
      <c r="BG143" s="193"/>
      <c r="BH143" s="193"/>
      <c r="BI143" s="193"/>
      <c r="BJ143" s="193"/>
      <c r="BK143" s="193"/>
      <c r="BL143" s="333" t="s">
        <v>424</v>
      </c>
      <c r="BM143" s="193"/>
      <c r="BN143" s="193"/>
      <c r="BO143" s="193"/>
      <c r="BP143" s="193"/>
      <c r="BQ143" s="193"/>
      <c r="BR143" s="193"/>
      <c r="BS143" s="193"/>
      <c r="BT143" s="193"/>
      <c r="BU143" s="193"/>
      <c r="BV143" s="193"/>
      <c r="BW143" s="193"/>
      <c r="BX143" s="193"/>
      <c r="BY143" s="193"/>
      <c r="BZ143" s="193"/>
      <c r="CA143" s="193"/>
      <c r="CB143" s="193"/>
      <c r="CC143" s="193"/>
      <c r="CD143" s="193"/>
      <c r="CE143" s="193"/>
      <c r="CF143" s="193"/>
      <c r="CG143" s="193"/>
    </row>
    <row r="144" spans="52:85">
      <c r="AZ144" s="193"/>
      <c r="BA144" s="193"/>
      <c r="BB144" s="193"/>
      <c r="BC144" s="193"/>
      <c r="BD144" s="193"/>
      <c r="BE144" s="193"/>
      <c r="BF144" s="193"/>
      <c r="BG144" s="193"/>
      <c r="BH144" s="193"/>
      <c r="BI144" s="193"/>
      <c r="BJ144" s="193"/>
      <c r="BK144" s="193"/>
      <c r="BL144" s="333" t="s">
        <v>425</v>
      </c>
      <c r="BM144" s="193"/>
      <c r="BN144" s="193"/>
      <c r="BO144" s="193"/>
      <c r="BP144" s="193"/>
      <c r="BQ144" s="193"/>
      <c r="BR144" s="193"/>
      <c r="BS144" s="193"/>
      <c r="BT144" s="193"/>
      <c r="BU144" s="193"/>
      <c r="BV144" s="193"/>
      <c r="BW144" s="193"/>
      <c r="BX144" s="193"/>
      <c r="BY144" s="193"/>
      <c r="BZ144" s="193"/>
      <c r="CA144" s="193"/>
      <c r="CB144" s="193"/>
      <c r="CC144" s="193"/>
      <c r="CD144" s="193"/>
      <c r="CE144" s="193"/>
      <c r="CF144" s="193"/>
      <c r="CG144" s="193"/>
    </row>
    <row r="145" spans="52:85">
      <c r="AZ145" s="193"/>
      <c r="BA145" s="193"/>
      <c r="BB145" s="193"/>
      <c r="BC145" s="193"/>
      <c r="BD145" s="193"/>
      <c r="BE145" s="193"/>
      <c r="BF145" s="193"/>
      <c r="BG145" s="193"/>
      <c r="BH145" s="193"/>
      <c r="BI145" s="193"/>
      <c r="BJ145" s="193"/>
      <c r="BK145" s="193"/>
      <c r="BL145" s="344" t="s">
        <v>426</v>
      </c>
      <c r="BM145" s="193"/>
      <c r="BN145" s="193"/>
      <c r="BO145" s="193"/>
      <c r="BP145" s="193"/>
      <c r="BQ145" s="193"/>
      <c r="BR145" s="193"/>
      <c r="BS145" s="193"/>
      <c r="BT145" s="193"/>
      <c r="BU145" s="193"/>
      <c r="BV145" s="193"/>
      <c r="BW145" s="193"/>
      <c r="BX145" s="193"/>
      <c r="BY145" s="193"/>
      <c r="BZ145" s="193"/>
      <c r="CA145" s="193"/>
      <c r="CB145" s="193"/>
      <c r="CC145" s="193"/>
      <c r="CD145" s="193"/>
      <c r="CE145" s="193"/>
      <c r="CF145" s="193"/>
      <c r="CG145" s="193"/>
    </row>
    <row r="146" spans="52:85">
      <c r="AZ146" s="193"/>
      <c r="BA146" s="193"/>
      <c r="BB146" s="193"/>
      <c r="BC146" s="193"/>
      <c r="BD146" s="193"/>
      <c r="BE146" s="193"/>
      <c r="BF146" s="193"/>
      <c r="BG146" s="193"/>
      <c r="BH146" s="193"/>
      <c r="BI146" s="193"/>
      <c r="BJ146" s="193"/>
      <c r="BK146" s="193"/>
      <c r="BL146" s="333" t="s">
        <v>38</v>
      </c>
      <c r="BM146" s="193"/>
      <c r="BN146" s="193"/>
      <c r="BO146" s="193"/>
      <c r="BP146" s="193"/>
      <c r="BQ146" s="193"/>
      <c r="BR146" s="193"/>
      <c r="BS146" s="193"/>
      <c r="BT146" s="193"/>
      <c r="BU146" s="193"/>
      <c r="BV146" s="193"/>
      <c r="BW146" s="193"/>
      <c r="BX146" s="193"/>
      <c r="BY146" s="193"/>
      <c r="BZ146" s="193"/>
      <c r="CA146" s="193"/>
      <c r="CB146" s="193"/>
      <c r="CC146" s="193"/>
      <c r="CD146" s="193"/>
      <c r="CE146" s="193"/>
      <c r="CF146" s="193"/>
      <c r="CG146" s="193"/>
    </row>
    <row r="147" spans="52:85">
      <c r="AZ147" s="193"/>
      <c r="BA147" s="193"/>
      <c r="BB147" s="193"/>
      <c r="BC147" s="193"/>
      <c r="BD147" s="193"/>
      <c r="BE147" s="193"/>
      <c r="BF147" s="193"/>
      <c r="BG147" s="193"/>
      <c r="BH147" s="193"/>
      <c r="BI147" s="193"/>
      <c r="BJ147" s="193"/>
      <c r="BK147" s="193"/>
      <c r="BL147" s="344" t="s">
        <v>427</v>
      </c>
      <c r="BM147" s="193"/>
      <c r="BN147" s="193"/>
      <c r="BO147" s="193"/>
      <c r="BP147" s="193"/>
      <c r="BQ147" s="193"/>
      <c r="BR147" s="193"/>
      <c r="BS147" s="193"/>
      <c r="BT147" s="193"/>
      <c r="BU147" s="193"/>
      <c r="BV147" s="193"/>
      <c r="BW147" s="193"/>
      <c r="BX147" s="193"/>
      <c r="BY147" s="193"/>
      <c r="BZ147" s="193"/>
      <c r="CA147" s="193"/>
      <c r="CB147" s="193"/>
      <c r="CC147" s="193"/>
      <c r="CD147" s="193"/>
      <c r="CE147" s="193"/>
      <c r="CF147" s="193"/>
      <c r="CG147" s="193"/>
    </row>
    <row r="148" spans="52:85">
      <c r="AZ148" s="193"/>
      <c r="BA148" s="193"/>
      <c r="BB148" s="193"/>
      <c r="BC148" s="193"/>
      <c r="BD148" s="193"/>
      <c r="BE148" s="193"/>
      <c r="BF148" s="193"/>
      <c r="BG148" s="193"/>
      <c r="BH148" s="193"/>
      <c r="BI148" s="193"/>
      <c r="BJ148" s="193"/>
      <c r="BK148" s="193"/>
      <c r="BL148" s="333" t="s">
        <v>428</v>
      </c>
      <c r="BM148" s="193"/>
      <c r="BN148" s="193"/>
      <c r="BO148" s="193"/>
      <c r="BP148" s="193"/>
      <c r="BQ148" s="193"/>
      <c r="BR148" s="193"/>
      <c r="BS148" s="193"/>
      <c r="BT148" s="193"/>
      <c r="BU148" s="193"/>
      <c r="BV148" s="193"/>
      <c r="BW148" s="193"/>
      <c r="BX148" s="193"/>
      <c r="BY148" s="193"/>
      <c r="BZ148" s="193"/>
      <c r="CA148" s="193"/>
      <c r="CB148" s="193"/>
      <c r="CC148" s="193"/>
      <c r="CD148" s="193"/>
      <c r="CE148" s="193"/>
      <c r="CF148" s="193"/>
      <c r="CG148" s="193"/>
    </row>
    <row r="149" spans="52:85">
      <c r="AZ149" s="193"/>
      <c r="BA149" s="193"/>
      <c r="BB149" s="193"/>
      <c r="BC149" s="193"/>
      <c r="BD149" s="193"/>
      <c r="BE149" s="193"/>
      <c r="BF149" s="193"/>
      <c r="BG149" s="193"/>
      <c r="BH149" s="193"/>
      <c r="BI149" s="193"/>
      <c r="BJ149" s="193"/>
      <c r="BK149" s="193"/>
      <c r="BL149" s="333" t="s">
        <v>429</v>
      </c>
      <c r="BM149" s="193"/>
      <c r="BN149" s="193"/>
      <c r="BO149" s="193"/>
      <c r="BP149" s="193"/>
      <c r="BQ149" s="193"/>
      <c r="BR149" s="193"/>
      <c r="BS149" s="193"/>
      <c r="BT149" s="193"/>
      <c r="BU149" s="193"/>
      <c r="BV149" s="193"/>
      <c r="BW149" s="193"/>
      <c r="BX149" s="193"/>
      <c r="BY149" s="193"/>
      <c r="BZ149" s="193"/>
      <c r="CA149" s="193"/>
      <c r="CB149" s="193"/>
      <c r="CC149" s="193"/>
      <c r="CD149" s="193"/>
      <c r="CE149" s="193"/>
      <c r="CF149" s="193"/>
      <c r="CG149" s="193"/>
    </row>
    <row r="150" spans="52:85">
      <c r="AZ150" s="193"/>
      <c r="BA150" s="193"/>
      <c r="BB150" s="193"/>
      <c r="BC150" s="193"/>
      <c r="BD150" s="193"/>
      <c r="BE150" s="193"/>
      <c r="BF150" s="193"/>
      <c r="BG150" s="193"/>
      <c r="BH150" s="193"/>
      <c r="BI150" s="193"/>
      <c r="BJ150" s="193"/>
      <c r="BK150" s="193"/>
      <c r="BL150" s="333" t="s">
        <v>430</v>
      </c>
      <c r="BM150" s="193"/>
      <c r="BN150" s="193"/>
      <c r="BO150" s="193"/>
      <c r="BP150" s="193"/>
      <c r="BQ150" s="193"/>
      <c r="BR150" s="193"/>
      <c r="BS150" s="193"/>
      <c r="BT150" s="193"/>
      <c r="BU150" s="193"/>
      <c r="BV150" s="193"/>
      <c r="BW150" s="193"/>
      <c r="BX150" s="193"/>
      <c r="BY150" s="193"/>
      <c r="BZ150" s="193"/>
      <c r="CA150" s="193"/>
      <c r="CB150" s="193"/>
      <c r="CC150" s="193"/>
      <c r="CD150" s="193"/>
      <c r="CE150" s="193"/>
      <c r="CF150" s="193"/>
      <c r="CG150" s="193"/>
    </row>
    <row r="151" spans="52:85">
      <c r="AZ151" s="193"/>
      <c r="BA151" s="193"/>
      <c r="BB151" s="193"/>
      <c r="BC151" s="193"/>
      <c r="BD151" s="193"/>
      <c r="BE151" s="193"/>
      <c r="BF151" s="193"/>
      <c r="BG151" s="193"/>
      <c r="BH151" s="193"/>
      <c r="BI151" s="193"/>
      <c r="BJ151" s="193"/>
      <c r="BK151" s="193"/>
      <c r="BL151" s="333" t="s">
        <v>431</v>
      </c>
      <c r="BM151" s="193"/>
      <c r="BN151" s="193"/>
      <c r="BO151" s="193"/>
      <c r="BP151" s="193"/>
      <c r="BQ151" s="193"/>
      <c r="BR151" s="193"/>
      <c r="BS151" s="193"/>
      <c r="BT151" s="193"/>
      <c r="BU151" s="193"/>
      <c r="BV151" s="193"/>
      <c r="BW151" s="193"/>
      <c r="BX151" s="193"/>
      <c r="BY151" s="193"/>
      <c r="BZ151" s="193"/>
      <c r="CA151" s="193"/>
      <c r="CB151" s="193"/>
      <c r="CC151" s="193"/>
      <c r="CD151" s="193"/>
      <c r="CE151" s="193"/>
      <c r="CF151" s="193"/>
      <c r="CG151" s="193"/>
    </row>
    <row r="152" spans="52:85">
      <c r="AZ152" s="193"/>
      <c r="BA152" s="193"/>
      <c r="BB152" s="193"/>
      <c r="BC152" s="193"/>
      <c r="BD152" s="193"/>
      <c r="BE152" s="193"/>
      <c r="BF152" s="193"/>
      <c r="BG152" s="193"/>
      <c r="BH152" s="193"/>
      <c r="BI152" s="193"/>
      <c r="BJ152" s="193"/>
      <c r="BK152" s="193"/>
      <c r="BL152" s="333" t="s">
        <v>432</v>
      </c>
      <c r="BM152" s="193"/>
      <c r="BN152" s="193"/>
      <c r="BO152" s="193"/>
      <c r="BP152" s="193"/>
      <c r="BQ152" s="193"/>
      <c r="BR152" s="193"/>
      <c r="BS152" s="193"/>
      <c r="BT152" s="193"/>
      <c r="BU152" s="193"/>
      <c r="BV152" s="193"/>
      <c r="BW152" s="193"/>
      <c r="BX152" s="193"/>
      <c r="BY152" s="193"/>
      <c r="BZ152" s="193"/>
      <c r="CA152" s="193"/>
      <c r="CB152" s="193"/>
      <c r="CC152" s="193"/>
      <c r="CD152" s="193"/>
      <c r="CE152" s="193"/>
      <c r="CF152" s="193"/>
      <c r="CG152" s="193"/>
    </row>
    <row r="153" spans="52:85">
      <c r="AZ153" s="193"/>
      <c r="BA153" s="193"/>
      <c r="BB153" s="193"/>
      <c r="BC153" s="193"/>
      <c r="BD153" s="193"/>
      <c r="BE153" s="193"/>
      <c r="BF153" s="193"/>
      <c r="BG153" s="193"/>
      <c r="BH153" s="193"/>
      <c r="BI153" s="193"/>
      <c r="BJ153" s="193"/>
      <c r="BK153" s="193"/>
      <c r="BL153" s="333" t="s">
        <v>433</v>
      </c>
      <c r="BM153" s="193"/>
      <c r="BN153" s="193"/>
      <c r="BO153" s="193"/>
      <c r="BP153" s="193"/>
      <c r="BQ153" s="193"/>
      <c r="BR153" s="193"/>
      <c r="BS153" s="193"/>
      <c r="BT153" s="193"/>
      <c r="BU153" s="193"/>
      <c r="BV153" s="193"/>
      <c r="BW153" s="193"/>
      <c r="BX153" s="193"/>
      <c r="BY153" s="193"/>
      <c r="BZ153" s="193"/>
      <c r="CA153" s="193"/>
      <c r="CB153" s="193"/>
      <c r="CC153" s="193"/>
      <c r="CD153" s="193"/>
      <c r="CE153" s="193"/>
      <c r="CF153" s="193"/>
      <c r="CG153" s="193"/>
    </row>
    <row r="154" spans="52:85">
      <c r="AZ154" s="193"/>
      <c r="BA154" s="193"/>
      <c r="BB154" s="193"/>
      <c r="BC154" s="193"/>
      <c r="BD154" s="193"/>
      <c r="BE154" s="193"/>
      <c r="BF154" s="193"/>
      <c r="BG154" s="193"/>
      <c r="BH154" s="193"/>
      <c r="BI154" s="193"/>
      <c r="BJ154" s="193"/>
      <c r="BK154" s="193"/>
      <c r="BL154" s="333" t="s">
        <v>434</v>
      </c>
      <c r="BM154" s="193"/>
      <c r="BN154" s="193"/>
      <c r="BO154" s="193"/>
      <c r="BP154" s="193"/>
      <c r="BQ154" s="193"/>
      <c r="BR154" s="193"/>
      <c r="BS154" s="193"/>
      <c r="BT154" s="193"/>
      <c r="BU154" s="193"/>
      <c r="BV154" s="193"/>
      <c r="BW154" s="193"/>
      <c r="BX154" s="193"/>
      <c r="BY154" s="193"/>
      <c r="BZ154" s="193"/>
      <c r="CA154" s="193"/>
      <c r="CB154" s="193"/>
      <c r="CC154" s="193"/>
      <c r="CD154" s="193"/>
      <c r="CE154" s="193"/>
      <c r="CF154" s="193"/>
      <c r="CG154" s="193"/>
    </row>
    <row r="155" spans="52:85">
      <c r="AZ155" s="193"/>
      <c r="BA155" s="193"/>
      <c r="BB155" s="193"/>
      <c r="BC155" s="193"/>
      <c r="BD155" s="193"/>
      <c r="BE155" s="193"/>
      <c r="BF155" s="193"/>
      <c r="BG155" s="193"/>
      <c r="BH155" s="193"/>
      <c r="BI155" s="193"/>
      <c r="BJ155" s="193"/>
      <c r="BK155" s="193"/>
      <c r="BL155" s="344" t="s">
        <v>435</v>
      </c>
      <c r="BM155" s="193"/>
      <c r="BN155" s="193"/>
      <c r="BO155" s="193"/>
      <c r="BP155" s="193"/>
      <c r="BQ155" s="193"/>
      <c r="BR155" s="193"/>
      <c r="BS155" s="193"/>
      <c r="BT155" s="193"/>
      <c r="BU155" s="193"/>
      <c r="BV155" s="193"/>
      <c r="BW155" s="193"/>
      <c r="BX155" s="193"/>
      <c r="BY155" s="193"/>
      <c r="BZ155" s="193"/>
      <c r="CA155" s="193"/>
      <c r="CB155" s="193"/>
      <c r="CC155" s="193"/>
      <c r="CD155" s="193"/>
      <c r="CE155" s="193"/>
      <c r="CF155" s="193"/>
      <c r="CG155" s="193"/>
    </row>
    <row r="156" spans="52:85">
      <c r="AZ156" s="193"/>
      <c r="BA156" s="193"/>
      <c r="BB156" s="193"/>
      <c r="BC156" s="193"/>
      <c r="BD156" s="193"/>
      <c r="BE156" s="193"/>
      <c r="BF156" s="193"/>
      <c r="BG156" s="193"/>
      <c r="BH156" s="193"/>
      <c r="BI156" s="193"/>
      <c r="BJ156" s="193"/>
      <c r="BK156" s="193"/>
      <c r="BL156" s="333" t="s">
        <v>436</v>
      </c>
      <c r="BM156" s="193"/>
      <c r="BN156" s="193"/>
      <c r="BO156" s="193"/>
      <c r="BP156" s="193"/>
      <c r="BQ156" s="193"/>
      <c r="BR156" s="193"/>
      <c r="BS156" s="193"/>
      <c r="BT156" s="193"/>
      <c r="BU156" s="193"/>
      <c r="BV156" s="193"/>
      <c r="BW156" s="193"/>
      <c r="BX156" s="193"/>
      <c r="BY156" s="193"/>
      <c r="BZ156" s="193"/>
      <c r="CA156" s="193"/>
      <c r="CB156" s="193"/>
      <c r="CC156" s="193"/>
      <c r="CD156" s="193"/>
      <c r="CE156" s="193"/>
      <c r="CF156" s="193"/>
      <c r="CG156" s="193"/>
    </row>
    <row r="157" spans="52:85">
      <c r="AZ157" s="193"/>
      <c r="BA157" s="193"/>
      <c r="BB157" s="193"/>
      <c r="BC157" s="193"/>
      <c r="BD157" s="193"/>
      <c r="BE157" s="193"/>
      <c r="BF157" s="193"/>
      <c r="BG157" s="193"/>
      <c r="BH157" s="193"/>
      <c r="BI157" s="193"/>
      <c r="BJ157" s="193"/>
      <c r="BK157" s="193"/>
      <c r="BL157" s="333" t="s">
        <v>437</v>
      </c>
      <c r="BM157" s="193"/>
      <c r="BN157" s="193"/>
      <c r="BO157" s="193"/>
      <c r="BP157" s="193"/>
      <c r="BQ157" s="193"/>
      <c r="BR157" s="193"/>
      <c r="BS157" s="193"/>
      <c r="BT157" s="193"/>
      <c r="BU157" s="193"/>
      <c r="BV157" s="193"/>
      <c r="BW157" s="193"/>
      <c r="BX157" s="193"/>
      <c r="BY157" s="193"/>
      <c r="BZ157" s="193"/>
      <c r="CA157" s="193"/>
      <c r="CB157" s="193"/>
      <c r="CC157" s="193"/>
      <c r="CD157" s="193"/>
      <c r="CE157" s="193"/>
      <c r="CF157" s="193"/>
      <c r="CG157" s="193"/>
    </row>
    <row r="158" spans="52:85">
      <c r="AZ158" s="193"/>
      <c r="BA158" s="193"/>
      <c r="BB158" s="193"/>
      <c r="BC158" s="193"/>
      <c r="BD158" s="193"/>
      <c r="BE158" s="193"/>
      <c r="BF158" s="193"/>
      <c r="BG158" s="193"/>
      <c r="BH158" s="193"/>
      <c r="BI158" s="193"/>
      <c r="BJ158" s="193"/>
      <c r="BK158" s="193"/>
      <c r="BL158" s="333" t="s">
        <v>438</v>
      </c>
      <c r="BM158" s="193"/>
      <c r="BN158" s="193"/>
      <c r="BO158" s="193"/>
      <c r="BP158" s="193"/>
      <c r="BQ158" s="193"/>
      <c r="BR158" s="193"/>
      <c r="BS158" s="193"/>
      <c r="BT158" s="193"/>
      <c r="BU158" s="193"/>
      <c r="BV158" s="193"/>
      <c r="BW158" s="193"/>
      <c r="BX158" s="193"/>
      <c r="BY158" s="193"/>
      <c r="BZ158" s="193"/>
      <c r="CA158" s="193"/>
      <c r="CB158" s="193"/>
      <c r="CC158" s="193"/>
      <c r="CD158" s="193"/>
      <c r="CE158" s="193"/>
      <c r="CF158" s="193"/>
      <c r="CG158" s="193"/>
    </row>
    <row r="159" spans="52:85">
      <c r="AZ159" s="193"/>
      <c r="BA159" s="193"/>
      <c r="BB159" s="193"/>
      <c r="BC159" s="193"/>
      <c r="BD159" s="193"/>
      <c r="BE159" s="193"/>
      <c r="BF159" s="193"/>
      <c r="BG159" s="193"/>
      <c r="BH159" s="193"/>
      <c r="BI159" s="193"/>
      <c r="BJ159" s="193"/>
      <c r="BK159" s="193"/>
      <c r="BL159" s="333" t="s">
        <v>439</v>
      </c>
      <c r="BM159" s="193"/>
      <c r="BN159" s="193"/>
      <c r="BO159" s="193"/>
      <c r="BP159" s="193"/>
      <c r="BQ159" s="193"/>
      <c r="BR159" s="193"/>
      <c r="BS159" s="193"/>
      <c r="BT159" s="193"/>
      <c r="BU159" s="193"/>
      <c r="BV159" s="193"/>
      <c r="BW159" s="193"/>
      <c r="BX159" s="193"/>
      <c r="BY159" s="193"/>
      <c r="BZ159" s="193"/>
      <c r="CA159" s="193"/>
      <c r="CB159" s="193"/>
      <c r="CC159" s="193"/>
      <c r="CD159" s="193"/>
      <c r="CE159" s="193"/>
      <c r="CF159" s="193"/>
      <c r="CG159" s="193"/>
    </row>
    <row r="160" spans="52:85">
      <c r="AZ160" s="193"/>
      <c r="BA160" s="193"/>
      <c r="BB160" s="193"/>
      <c r="BC160" s="193"/>
      <c r="BD160" s="193"/>
      <c r="BE160" s="193"/>
      <c r="BF160" s="193"/>
      <c r="BG160" s="193"/>
      <c r="BH160" s="193"/>
      <c r="BI160" s="193"/>
      <c r="BJ160" s="193"/>
      <c r="BK160" s="193"/>
      <c r="BL160" s="333" t="s">
        <v>440</v>
      </c>
      <c r="BM160" s="193"/>
      <c r="BN160" s="193"/>
      <c r="BO160" s="193"/>
      <c r="BP160" s="193"/>
      <c r="BQ160" s="193"/>
      <c r="BR160" s="193"/>
      <c r="BS160" s="193"/>
      <c r="BT160" s="193"/>
      <c r="BU160" s="193"/>
      <c r="BV160" s="193"/>
      <c r="BW160" s="193"/>
      <c r="BX160" s="193"/>
      <c r="BY160" s="193"/>
      <c r="BZ160" s="193"/>
      <c r="CA160" s="193"/>
      <c r="CB160" s="193"/>
      <c r="CC160" s="193"/>
      <c r="CD160" s="193"/>
      <c r="CE160" s="193"/>
      <c r="CF160" s="193"/>
      <c r="CG160" s="193"/>
    </row>
    <row r="161" spans="52:85">
      <c r="AZ161" s="193"/>
      <c r="BA161" s="193"/>
      <c r="BB161" s="193"/>
      <c r="BC161" s="193"/>
      <c r="BD161" s="193"/>
      <c r="BE161" s="193"/>
      <c r="BF161" s="193"/>
      <c r="BG161" s="193"/>
      <c r="BH161" s="193"/>
      <c r="BI161" s="193"/>
      <c r="BJ161" s="193"/>
      <c r="BK161" s="193"/>
      <c r="BL161" s="333" t="s">
        <v>441</v>
      </c>
      <c r="BM161" s="193"/>
      <c r="BN161" s="193"/>
      <c r="BO161" s="193"/>
      <c r="BP161" s="193"/>
      <c r="BQ161" s="193"/>
      <c r="BR161" s="193"/>
      <c r="BS161" s="193"/>
      <c r="BT161" s="193"/>
      <c r="BU161" s="193"/>
      <c r="BV161" s="193"/>
      <c r="BW161" s="193"/>
      <c r="BX161" s="193"/>
      <c r="BY161" s="193"/>
      <c r="BZ161" s="193"/>
      <c r="CA161" s="193"/>
      <c r="CB161" s="193"/>
      <c r="CC161" s="193"/>
      <c r="CD161" s="193"/>
      <c r="CE161" s="193"/>
      <c r="CF161" s="193"/>
      <c r="CG161" s="193"/>
    </row>
    <row r="162" spans="52:85">
      <c r="AZ162" s="193"/>
      <c r="BA162" s="193"/>
      <c r="BB162" s="193"/>
      <c r="BC162" s="193"/>
      <c r="BD162" s="193"/>
      <c r="BE162" s="193"/>
      <c r="BF162" s="193"/>
      <c r="BG162" s="193"/>
      <c r="BH162" s="193"/>
      <c r="BI162" s="193"/>
      <c r="BJ162" s="193"/>
      <c r="BK162" s="193"/>
      <c r="BL162" s="333" t="s">
        <v>442</v>
      </c>
      <c r="BM162" s="193"/>
      <c r="BN162" s="193"/>
      <c r="BO162" s="193"/>
      <c r="BP162" s="193"/>
      <c r="BQ162" s="193"/>
      <c r="BR162" s="193"/>
      <c r="BS162" s="193"/>
      <c r="BT162" s="193"/>
      <c r="BU162" s="193"/>
      <c r="BV162" s="193"/>
      <c r="BW162" s="193"/>
      <c r="BX162" s="193"/>
      <c r="BY162" s="193"/>
      <c r="BZ162" s="193"/>
      <c r="CA162" s="193"/>
      <c r="CB162" s="193"/>
      <c r="CC162" s="193"/>
      <c r="CD162" s="193"/>
      <c r="CE162" s="193"/>
      <c r="CF162" s="193"/>
      <c r="CG162" s="193"/>
    </row>
    <row r="163" spans="52:85">
      <c r="AZ163" s="193"/>
      <c r="BA163" s="193"/>
      <c r="BB163" s="193"/>
      <c r="BC163" s="193"/>
      <c r="BD163" s="193"/>
      <c r="BE163" s="193"/>
      <c r="BF163" s="193"/>
      <c r="BG163" s="193"/>
      <c r="BH163" s="193"/>
      <c r="BI163" s="193"/>
      <c r="BJ163" s="193"/>
      <c r="BK163" s="193"/>
      <c r="BL163" s="333" t="s">
        <v>443</v>
      </c>
      <c r="BM163" s="193"/>
      <c r="BN163" s="193"/>
      <c r="BO163" s="193"/>
      <c r="BP163" s="193"/>
      <c r="BQ163" s="193"/>
      <c r="BR163" s="193"/>
      <c r="BS163" s="193"/>
      <c r="BT163" s="193"/>
      <c r="BU163" s="193"/>
      <c r="BV163" s="193"/>
      <c r="BW163" s="193"/>
      <c r="BX163" s="193"/>
      <c r="BY163" s="193"/>
      <c r="BZ163" s="193"/>
      <c r="CA163" s="193"/>
      <c r="CB163" s="193"/>
      <c r="CC163" s="193"/>
      <c r="CD163" s="193"/>
      <c r="CE163" s="193"/>
      <c r="CF163" s="193"/>
      <c r="CG163" s="193"/>
    </row>
    <row r="164" spans="52:85">
      <c r="AZ164" s="193"/>
      <c r="BA164" s="193"/>
      <c r="BB164" s="193"/>
      <c r="BC164" s="193"/>
      <c r="BD164" s="193"/>
      <c r="BE164" s="193"/>
      <c r="BF164" s="193"/>
      <c r="BG164" s="193"/>
      <c r="BH164" s="193"/>
      <c r="BI164" s="193"/>
      <c r="BJ164" s="193"/>
      <c r="BK164" s="193"/>
      <c r="BL164" s="333" t="s">
        <v>444</v>
      </c>
      <c r="BM164" s="193"/>
      <c r="BN164" s="193"/>
      <c r="BO164" s="193"/>
      <c r="BP164" s="193"/>
      <c r="BQ164" s="193"/>
      <c r="BR164" s="193"/>
      <c r="BS164" s="193"/>
      <c r="BT164" s="193"/>
      <c r="BU164" s="193"/>
      <c r="BV164" s="193"/>
      <c r="BW164" s="193"/>
      <c r="BX164" s="193"/>
      <c r="BY164" s="193"/>
      <c r="BZ164" s="193"/>
      <c r="CA164" s="193"/>
      <c r="CB164" s="193"/>
      <c r="CC164" s="193"/>
      <c r="CD164" s="193"/>
      <c r="CE164" s="193"/>
      <c r="CF164" s="193"/>
      <c r="CG164" s="193"/>
    </row>
    <row r="165" spans="52:85">
      <c r="AZ165" s="193"/>
      <c r="BA165" s="193"/>
      <c r="BB165" s="193"/>
      <c r="BC165" s="193"/>
      <c r="BD165" s="193"/>
      <c r="BE165" s="193"/>
      <c r="BF165" s="193"/>
      <c r="BG165" s="193"/>
      <c r="BH165" s="193"/>
      <c r="BI165" s="193"/>
      <c r="BJ165" s="193"/>
      <c r="BK165" s="193"/>
      <c r="BL165" s="333" t="s">
        <v>445</v>
      </c>
      <c r="BM165" s="193"/>
      <c r="BN165" s="193"/>
      <c r="BO165" s="193"/>
      <c r="BP165" s="193"/>
      <c r="BQ165" s="193"/>
      <c r="BR165" s="193"/>
      <c r="BS165" s="193"/>
      <c r="BT165" s="193"/>
      <c r="BU165" s="193"/>
      <c r="BV165" s="193"/>
      <c r="BW165" s="193"/>
      <c r="BX165" s="193"/>
      <c r="BY165" s="193"/>
      <c r="BZ165" s="193"/>
      <c r="CA165" s="193"/>
      <c r="CB165" s="193"/>
      <c r="CC165" s="193"/>
      <c r="CD165" s="193"/>
      <c r="CE165" s="193"/>
      <c r="CF165" s="193"/>
      <c r="CG165" s="193"/>
    </row>
    <row r="166" spans="52:85">
      <c r="AZ166" s="193"/>
      <c r="BA166" s="193"/>
      <c r="BB166" s="193"/>
      <c r="BC166" s="193"/>
      <c r="BD166" s="193"/>
      <c r="BE166" s="193"/>
      <c r="BF166" s="193"/>
      <c r="BG166" s="193"/>
      <c r="BH166" s="193"/>
      <c r="BI166" s="193"/>
      <c r="BJ166" s="193"/>
      <c r="BK166" s="193"/>
      <c r="BL166" s="333" t="s">
        <v>446</v>
      </c>
      <c r="BM166" s="193"/>
      <c r="BN166" s="193"/>
      <c r="BO166" s="193"/>
      <c r="BP166" s="193"/>
      <c r="BQ166" s="193"/>
      <c r="BR166" s="193"/>
      <c r="BS166" s="193"/>
      <c r="BT166" s="193"/>
      <c r="BU166" s="193"/>
      <c r="BV166" s="193"/>
      <c r="BW166" s="193"/>
      <c r="BX166" s="193"/>
      <c r="BY166" s="193"/>
      <c r="BZ166" s="193"/>
      <c r="CA166" s="193"/>
      <c r="CB166" s="193"/>
      <c r="CC166" s="193"/>
      <c r="CD166" s="193"/>
      <c r="CE166" s="193"/>
      <c r="CF166" s="193"/>
      <c r="CG166" s="193"/>
    </row>
    <row r="167" spans="52:85">
      <c r="AZ167" s="193"/>
      <c r="BA167" s="193"/>
      <c r="BB167" s="193"/>
      <c r="BC167" s="193"/>
      <c r="BD167" s="193"/>
      <c r="BE167" s="193"/>
      <c r="BF167" s="193"/>
      <c r="BG167" s="193"/>
      <c r="BH167" s="193"/>
      <c r="BI167" s="193"/>
      <c r="BJ167" s="193"/>
      <c r="BK167" s="193"/>
      <c r="BL167" s="333" t="s">
        <v>447</v>
      </c>
      <c r="BM167" s="193"/>
      <c r="BN167" s="193"/>
      <c r="BO167" s="193"/>
      <c r="BP167" s="193"/>
      <c r="BQ167" s="193"/>
      <c r="BR167" s="193"/>
      <c r="BS167" s="193"/>
      <c r="BT167" s="193"/>
      <c r="BU167" s="193"/>
      <c r="BV167" s="193"/>
      <c r="BW167" s="193"/>
      <c r="BX167" s="193"/>
      <c r="BY167" s="193"/>
      <c r="BZ167" s="193"/>
      <c r="CA167" s="193"/>
      <c r="CB167" s="193"/>
      <c r="CC167" s="193"/>
      <c r="CD167" s="193"/>
      <c r="CE167" s="193"/>
      <c r="CF167" s="193"/>
      <c r="CG167" s="193"/>
    </row>
    <row r="168" spans="52:85">
      <c r="AZ168" s="193"/>
      <c r="BA168" s="193"/>
      <c r="BB168" s="193"/>
      <c r="BC168" s="193"/>
      <c r="BD168" s="193"/>
      <c r="BE168" s="193"/>
      <c r="BF168" s="193"/>
      <c r="BG168" s="193"/>
      <c r="BH168" s="193"/>
      <c r="BI168" s="193"/>
      <c r="BJ168" s="193"/>
      <c r="BK168" s="193"/>
      <c r="BL168" s="333" t="s">
        <v>448</v>
      </c>
      <c r="BM168" s="193"/>
      <c r="BN168" s="193"/>
      <c r="BO168" s="193"/>
      <c r="BP168" s="193"/>
      <c r="BQ168" s="193"/>
      <c r="BR168" s="193"/>
      <c r="BS168" s="193"/>
      <c r="BT168" s="193"/>
      <c r="BU168" s="193"/>
      <c r="BV168" s="193"/>
      <c r="BW168" s="193"/>
      <c r="BX168" s="193"/>
      <c r="BY168" s="193"/>
      <c r="BZ168" s="193"/>
      <c r="CA168" s="193"/>
      <c r="CB168" s="193"/>
      <c r="CC168" s="193"/>
      <c r="CD168" s="193"/>
      <c r="CE168" s="193"/>
      <c r="CF168" s="193"/>
      <c r="CG168" s="193"/>
    </row>
    <row r="169" spans="52:85">
      <c r="AZ169" s="193"/>
      <c r="BA169" s="193"/>
      <c r="BB169" s="193"/>
      <c r="BC169" s="193"/>
      <c r="BD169" s="193"/>
      <c r="BE169" s="193"/>
      <c r="BF169" s="193"/>
      <c r="BG169" s="193"/>
      <c r="BH169" s="193"/>
      <c r="BI169" s="193"/>
      <c r="BJ169" s="193"/>
      <c r="BK169" s="193"/>
      <c r="BL169" s="333" t="s">
        <v>992</v>
      </c>
      <c r="BM169" s="193"/>
      <c r="BN169" s="193"/>
      <c r="BO169" s="193"/>
      <c r="BP169" s="193"/>
      <c r="BQ169" s="193"/>
      <c r="BR169" s="193"/>
      <c r="BS169" s="193"/>
      <c r="BT169" s="193"/>
      <c r="BU169" s="193"/>
      <c r="BV169" s="193"/>
      <c r="BW169" s="193"/>
      <c r="BX169" s="193"/>
      <c r="BY169" s="193"/>
      <c r="BZ169" s="193"/>
      <c r="CA169" s="193"/>
      <c r="CB169" s="193"/>
      <c r="CC169" s="193"/>
      <c r="CD169" s="193"/>
      <c r="CE169" s="193"/>
      <c r="CF169" s="193"/>
      <c r="CG169" s="193"/>
    </row>
    <row r="170" spans="52:85">
      <c r="AZ170" s="193"/>
      <c r="BA170" s="193"/>
      <c r="BB170" s="193"/>
      <c r="BC170" s="193"/>
      <c r="BD170" s="193"/>
      <c r="BE170" s="193"/>
      <c r="BF170" s="193"/>
      <c r="BG170" s="193"/>
      <c r="BH170" s="193"/>
      <c r="BI170" s="193"/>
      <c r="BJ170" s="193"/>
      <c r="BK170" s="193"/>
      <c r="BL170" s="333" t="s">
        <v>449</v>
      </c>
      <c r="BM170" s="193"/>
      <c r="BN170" s="193"/>
      <c r="BO170" s="193"/>
      <c r="BP170" s="193"/>
      <c r="BQ170" s="193"/>
      <c r="BR170" s="193"/>
      <c r="BS170" s="193"/>
      <c r="BT170" s="193"/>
      <c r="BU170" s="193"/>
      <c r="BV170" s="193"/>
      <c r="BW170" s="193"/>
      <c r="BX170" s="193"/>
      <c r="BY170" s="193"/>
      <c r="BZ170" s="193"/>
      <c r="CA170" s="193"/>
      <c r="CB170" s="193"/>
      <c r="CC170" s="193"/>
      <c r="CD170" s="193"/>
      <c r="CE170" s="193"/>
      <c r="CF170" s="193"/>
      <c r="CG170" s="193"/>
    </row>
    <row r="171" spans="52:85">
      <c r="AZ171" s="193"/>
      <c r="BA171" s="193"/>
      <c r="BB171" s="193"/>
      <c r="BC171" s="193"/>
      <c r="BD171" s="193"/>
      <c r="BE171" s="193"/>
      <c r="BF171" s="193"/>
      <c r="BG171" s="193"/>
      <c r="BH171" s="193"/>
      <c r="BI171" s="193"/>
      <c r="BJ171" s="193"/>
      <c r="BK171" s="193"/>
      <c r="BL171" s="333" t="s">
        <v>450</v>
      </c>
      <c r="BM171" s="193"/>
      <c r="BN171" s="193"/>
      <c r="BO171" s="193"/>
      <c r="BP171" s="193"/>
      <c r="BQ171" s="193"/>
      <c r="BR171" s="193"/>
      <c r="BS171" s="193"/>
      <c r="BT171" s="193"/>
      <c r="BU171" s="193"/>
      <c r="BV171" s="193"/>
      <c r="BW171" s="193"/>
      <c r="BX171" s="193"/>
      <c r="BY171" s="193"/>
      <c r="BZ171" s="193"/>
      <c r="CA171" s="193"/>
      <c r="CB171" s="193"/>
      <c r="CC171" s="193"/>
      <c r="CD171" s="193"/>
      <c r="CE171" s="193"/>
      <c r="CF171" s="193"/>
      <c r="CG171" s="193"/>
    </row>
    <row r="172" spans="52:85">
      <c r="AZ172" s="193"/>
      <c r="BA172" s="193"/>
      <c r="BB172" s="193"/>
      <c r="BC172" s="193"/>
      <c r="BD172" s="193"/>
      <c r="BE172" s="193"/>
      <c r="BF172" s="193"/>
      <c r="BG172" s="193"/>
      <c r="BH172" s="193"/>
      <c r="BI172" s="193"/>
      <c r="BJ172" s="193"/>
      <c r="BK172" s="193"/>
      <c r="BL172" s="333" t="s">
        <v>451</v>
      </c>
      <c r="BM172" s="193"/>
      <c r="BN172" s="193"/>
      <c r="BO172" s="193"/>
      <c r="BP172" s="193"/>
      <c r="BQ172" s="193"/>
      <c r="BR172" s="193"/>
      <c r="BS172" s="193"/>
      <c r="BT172" s="193"/>
      <c r="BU172" s="193"/>
      <c r="BV172" s="193"/>
      <c r="BW172" s="193"/>
      <c r="BX172" s="193"/>
      <c r="BY172" s="193"/>
      <c r="BZ172" s="193"/>
      <c r="CA172" s="193"/>
      <c r="CB172" s="193"/>
      <c r="CC172" s="193"/>
      <c r="CD172" s="193"/>
      <c r="CE172" s="193"/>
      <c r="CF172" s="193"/>
      <c r="CG172" s="193"/>
    </row>
    <row r="173" spans="52:85">
      <c r="AZ173" s="193"/>
      <c r="BA173" s="193"/>
      <c r="BB173" s="193"/>
      <c r="BC173" s="193"/>
      <c r="BD173" s="193"/>
      <c r="BE173" s="193"/>
      <c r="BF173" s="193"/>
      <c r="BG173" s="193"/>
      <c r="BH173" s="193"/>
      <c r="BI173" s="193"/>
      <c r="BJ173" s="193"/>
      <c r="BK173" s="193"/>
      <c r="BL173" s="333" t="s">
        <v>993</v>
      </c>
      <c r="BM173" s="193"/>
      <c r="BN173" s="193"/>
      <c r="BO173" s="193"/>
      <c r="BP173" s="193"/>
      <c r="BQ173" s="193"/>
      <c r="BR173" s="193"/>
      <c r="BS173" s="193"/>
      <c r="BT173" s="193"/>
      <c r="BU173" s="193"/>
      <c r="BV173" s="193"/>
      <c r="BW173" s="193"/>
      <c r="BX173" s="193"/>
      <c r="BY173" s="193"/>
      <c r="BZ173" s="193"/>
      <c r="CA173" s="193"/>
      <c r="CB173" s="193"/>
      <c r="CC173" s="193"/>
      <c r="CD173" s="193"/>
      <c r="CE173" s="193"/>
      <c r="CF173" s="193"/>
      <c r="CG173" s="193"/>
    </row>
    <row r="174" spans="52:85">
      <c r="AZ174" s="193"/>
      <c r="BA174" s="193"/>
      <c r="BB174" s="193"/>
      <c r="BC174" s="193"/>
      <c r="BD174" s="193"/>
      <c r="BE174" s="193"/>
      <c r="BF174" s="193"/>
      <c r="BG174" s="193"/>
      <c r="BH174" s="193"/>
      <c r="BI174" s="193"/>
      <c r="BJ174" s="193"/>
      <c r="BK174" s="193"/>
      <c r="BL174" s="344" t="s">
        <v>452</v>
      </c>
      <c r="BM174" s="193"/>
      <c r="BN174" s="193"/>
      <c r="BO174" s="193"/>
      <c r="BP174" s="193"/>
      <c r="BQ174" s="193"/>
      <c r="BR174" s="193"/>
      <c r="BS174" s="193"/>
      <c r="BT174" s="193"/>
      <c r="BU174" s="193"/>
      <c r="BV174" s="193"/>
      <c r="BW174" s="193"/>
      <c r="BX174" s="193"/>
      <c r="BY174" s="193"/>
      <c r="BZ174" s="193"/>
      <c r="CA174" s="193"/>
      <c r="CB174" s="193"/>
      <c r="CC174" s="193"/>
      <c r="CD174" s="193"/>
      <c r="CE174" s="193"/>
      <c r="CF174" s="193"/>
      <c r="CG174" s="193"/>
    </row>
    <row r="175" spans="52:85">
      <c r="AZ175" s="193"/>
      <c r="BA175" s="193"/>
      <c r="BB175" s="193"/>
      <c r="BC175" s="193"/>
      <c r="BD175" s="193"/>
      <c r="BE175" s="193"/>
      <c r="BF175" s="193"/>
      <c r="BG175" s="193"/>
      <c r="BH175" s="193"/>
      <c r="BI175" s="193"/>
      <c r="BJ175" s="193"/>
      <c r="BK175" s="193"/>
      <c r="BL175" s="333" t="s">
        <v>453</v>
      </c>
      <c r="BM175" s="193"/>
      <c r="BN175" s="193"/>
      <c r="BO175" s="193"/>
      <c r="BP175" s="193"/>
      <c r="BQ175" s="193"/>
      <c r="BR175" s="193"/>
      <c r="BS175" s="193"/>
      <c r="BT175" s="193"/>
      <c r="BU175" s="193"/>
      <c r="BV175" s="193"/>
      <c r="BW175" s="193"/>
      <c r="BX175" s="193"/>
      <c r="BY175" s="193"/>
      <c r="BZ175" s="193"/>
      <c r="CA175" s="193"/>
      <c r="CB175" s="193"/>
      <c r="CC175" s="193"/>
      <c r="CD175" s="193"/>
      <c r="CE175" s="193"/>
      <c r="CF175" s="193"/>
      <c r="CG175" s="193"/>
    </row>
    <row r="176" spans="52:85">
      <c r="AZ176" s="193"/>
      <c r="BA176" s="193"/>
      <c r="BB176" s="193"/>
      <c r="BC176" s="193"/>
      <c r="BD176" s="193"/>
      <c r="BE176" s="193"/>
      <c r="BF176" s="193"/>
      <c r="BG176" s="193"/>
      <c r="BH176" s="193"/>
      <c r="BI176" s="193"/>
      <c r="BJ176" s="193"/>
      <c r="BK176" s="193"/>
      <c r="BL176" s="333" t="s">
        <v>454</v>
      </c>
      <c r="BM176" s="193"/>
      <c r="BN176" s="193"/>
      <c r="BO176" s="193"/>
      <c r="BP176" s="193"/>
      <c r="BQ176" s="193"/>
      <c r="BR176" s="193"/>
      <c r="BS176" s="193"/>
      <c r="BT176" s="193"/>
      <c r="BU176" s="193"/>
      <c r="BV176" s="193"/>
      <c r="BW176" s="193"/>
      <c r="BX176" s="193"/>
      <c r="BY176" s="193"/>
      <c r="BZ176" s="193"/>
      <c r="CA176" s="193"/>
      <c r="CB176" s="193"/>
      <c r="CC176" s="193"/>
      <c r="CD176" s="193"/>
      <c r="CE176" s="193"/>
      <c r="CF176" s="193"/>
      <c r="CG176" s="193"/>
    </row>
    <row r="177" spans="52:85">
      <c r="AZ177" s="193"/>
      <c r="BA177" s="193"/>
      <c r="BB177" s="193"/>
      <c r="BC177" s="193"/>
      <c r="BD177" s="193"/>
      <c r="BE177" s="193"/>
      <c r="BF177" s="193"/>
      <c r="BG177" s="193"/>
      <c r="BH177" s="193"/>
      <c r="BI177" s="193"/>
      <c r="BJ177" s="193"/>
      <c r="BK177" s="193"/>
      <c r="BL177" s="193"/>
      <c r="BM177" s="193"/>
      <c r="BN177" s="193"/>
      <c r="BO177" s="193"/>
      <c r="BP177" s="193"/>
      <c r="BQ177" s="193"/>
      <c r="BR177" s="193"/>
      <c r="BS177" s="193"/>
      <c r="BT177" s="193"/>
      <c r="BU177" s="193"/>
      <c r="BV177" s="193"/>
      <c r="BW177" s="193"/>
      <c r="BX177" s="193"/>
      <c r="BY177" s="193"/>
      <c r="BZ177" s="193"/>
      <c r="CA177" s="193"/>
      <c r="CB177" s="193"/>
      <c r="CC177" s="193"/>
      <c r="CD177" s="193"/>
      <c r="CE177" s="193"/>
      <c r="CF177" s="193"/>
      <c r="CG177" s="193"/>
    </row>
    <row r="178" spans="52:85">
      <c r="AZ178" s="193"/>
      <c r="BA178" s="193"/>
      <c r="BB178" s="193"/>
      <c r="BC178" s="193"/>
      <c r="BD178" s="193"/>
      <c r="BE178" s="193"/>
      <c r="BF178" s="193"/>
      <c r="BG178" s="193"/>
      <c r="BH178" s="193"/>
      <c r="BI178" s="193"/>
      <c r="BJ178" s="193"/>
      <c r="BK178" s="193"/>
      <c r="BL178" s="193"/>
      <c r="BM178" s="193"/>
      <c r="BN178" s="193"/>
      <c r="BO178" s="193"/>
      <c r="BP178" s="193"/>
      <c r="BQ178" s="193"/>
      <c r="BR178" s="193"/>
      <c r="BS178" s="193"/>
      <c r="BT178" s="193"/>
      <c r="BU178" s="193"/>
      <c r="BV178" s="193"/>
      <c r="BW178" s="193"/>
      <c r="BX178" s="193"/>
      <c r="BY178" s="193"/>
      <c r="BZ178" s="193"/>
      <c r="CA178" s="193"/>
      <c r="CB178" s="193"/>
      <c r="CC178" s="193"/>
      <c r="CD178" s="193"/>
      <c r="CE178" s="193"/>
      <c r="CF178" s="193"/>
      <c r="CG178" s="193"/>
    </row>
    <row r="179" spans="52:85">
      <c r="AZ179" s="193"/>
      <c r="BA179" s="193"/>
      <c r="BB179" s="193"/>
      <c r="BC179" s="193"/>
      <c r="BD179" s="193"/>
      <c r="BE179" s="193"/>
      <c r="BF179" s="193"/>
      <c r="BG179" s="193"/>
      <c r="BH179" s="193"/>
      <c r="BI179" s="193"/>
      <c r="BJ179" s="193"/>
      <c r="BK179" s="193"/>
      <c r="BL179" s="193"/>
      <c r="BM179" s="193"/>
      <c r="BN179" s="193"/>
      <c r="BO179" s="193"/>
      <c r="BP179" s="193"/>
      <c r="BQ179" s="193"/>
      <c r="BR179" s="193"/>
      <c r="BS179" s="193"/>
      <c r="BT179" s="193"/>
      <c r="BU179" s="193"/>
      <c r="BV179" s="193"/>
      <c r="BW179" s="193"/>
      <c r="BX179" s="193"/>
      <c r="BY179" s="193"/>
      <c r="BZ179" s="193"/>
      <c r="CA179" s="193"/>
      <c r="CB179" s="193"/>
      <c r="CC179" s="193"/>
      <c r="CD179" s="193"/>
      <c r="CE179" s="193"/>
      <c r="CF179" s="193"/>
      <c r="CG179" s="193"/>
    </row>
    <row r="180" spans="52:85">
      <c r="AZ180" s="193"/>
      <c r="BA180" s="193"/>
      <c r="BB180" s="193"/>
      <c r="BC180" s="193"/>
      <c r="BD180" s="193"/>
      <c r="BE180" s="193"/>
      <c r="BF180" s="193"/>
      <c r="BG180" s="193"/>
      <c r="BH180" s="193"/>
      <c r="BI180" s="193"/>
      <c r="BJ180" s="193"/>
      <c r="BK180" s="193"/>
      <c r="BL180" s="193"/>
      <c r="BM180" s="193"/>
      <c r="BN180" s="193"/>
      <c r="BO180" s="193"/>
      <c r="BP180" s="193"/>
      <c r="BQ180" s="193"/>
      <c r="BR180" s="193"/>
      <c r="BS180" s="193"/>
      <c r="BT180" s="193"/>
      <c r="BU180" s="193"/>
      <c r="BV180" s="193"/>
      <c r="BW180" s="193"/>
      <c r="BX180" s="193"/>
      <c r="BY180" s="193"/>
      <c r="BZ180" s="193"/>
      <c r="CA180" s="193"/>
      <c r="CB180" s="193"/>
      <c r="CC180" s="193"/>
      <c r="CD180" s="193"/>
      <c r="CE180" s="193"/>
      <c r="CF180" s="193"/>
      <c r="CG180" s="193"/>
    </row>
    <row r="181" spans="52:85">
      <c r="AZ181" s="193"/>
      <c r="BA181" s="193"/>
      <c r="BB181" s="193"/>
      <c r="BC181" s="193"/>
      <c r="BD181" s="193"/>
      <c r="BE181" s="193"/>
      <c r="BF181" s="193"/>
      <c r="BG181" s="193"/>
      <c r="BH181" s="193"/>
      <c r="BI181" s="193"/>
      <c r="BJ181" s="193"/>
      <c r="BK181" s="193"/>
      <c r="BL181" s="193"/>
      <c r="BM181" s="193"/>
      <c r="BN181" s="193"/>
      <c r="BO181" s="193"/>
      <c r="BP181" s="193"/>
      <c r="BQ181" s="193"/>
      <c r="BR181" s="193"/>
      <c r="BS181" s="193"/>
      <c r="BT181" s="193"/>
      <c r="BU181" s="193"/>
      <c r="BV181" s="193"/>
      <c r="BW181" s="193"/>
      <c r="BX181" s="193"/>
      <c r="BY181" s="193"/>
      <c r="BZ181" s="193"/>
      <c r="CA181" s="193"/>
      <c r="CB181" s="193"/>
      <c r="CC181" s="193"/>
      <c r="CD181" s="193"/>
      <c r="CE181" s="193"/>
      <c r="CF181" s="193"/>
      <c r="CG181" s="193"/>
    </row>
    <row r="182" spans="52:85">
      <c r="AZ182" s="193"/>
      <c r="BA182" s="193"/>
      <c r="BB182" s="193"/>
      <c r="BC182" s="193"/>
      <c r="BD182" s="193"/>
      <c r="BE182" s="193"/>
      <c r="BF182" s="193"/>
      <c r="BG182" s="193"/>
      <c r="BH182" s="193"/>
      <c r="BI182" s="193"/>
      <c r="BJ182" s="193"/>
      <c r="BK182" s="193"/>
      <c r="BL182" s="193"/>
      <c r="BM182" s="193"/>
      <c r="BN182" s="193"/>
      <c r="BO182" s="193"/>
      <c r="BP182" s="193"/>
      <c r="BQ182" s="193"/>
      <c r="BR182" s="193"/>
      <c r="BS182" s="193"/>
      <c r="BT182" s="193"/>
      <c r="BU182" s="193"/>
      <c r="BV182" s="193"/>
      <c r="BW182" s="193"/>
      <c r="BX182" s="193"/>
      <c r="BY182" s="193"/>
      <c r="BZ182" s="193"/>
      <c r="CA182" s="193"/>
      <c r="CB182" s="193"/>
      <c r="CC182" s="193"/>
      <c r="CD182" s="193"/>
      <c r="CE182" s="193"/>
      <c r="CF182" s="193"/>
      <c r="CG182" s="193"/>
    </row>
    <row r="183" spans="52:85">
      <c r="AZ183" s="193"/>
      <c r="BA183" s="193"/>
      <c r="BB183" s="193"/>
      <c r="BC183" s="193"/>
      <c r="BD183" s="193"/>
      <c r="BE183" s="193"/>
      <c r="BF183" s="193"/>
      <c r="BG183" s="193"/>
      <c r="BH183" s="193"/>
      <c r="BI183" s="193"/>
      <c r="BJ183" s="193"/>
      <c r="BK183" s="193"/>
      <c r="BL183" s="193"/>
      <c r="BM183" s="193"/>
      <c r="BN183" s="193"/>
      <c r="BO183" s="193"/>
      <c r="BP183" s="193"/>
      <c r="BQ183" s="193"/>
      <c r="BR183" s="193"/>
      <c r="BS183" s="193"/>
      <c r="BT183" s="193"/>
      <c r="BU183" s="193"/>
      <c r="BV183" s="193"/>
      <c r="BW183" s="193"/>
      <c r="BX183" s="193"/>
      <c r="BY183" s="193"/>
      <c r="BZ183" s="193"/>
      <c r="CA183" s="193"/>
      <c r="CB183" s="193"/>
      <c r="CC183" s="193"/>
      <c r="CD183" s="193"/>
      <c r="CE183" s="193"/>
      <c r="CF183" s="193"/>
      <c r="CG183" s="193"/>
    </row>
  </sheetData>
  <dataValidations count="3">
    <dataValidation type="list" allowBlank="1" showInputMessage="1" showErrorMessage="1" sqref="E4:E20">
      <formula1>$BC$31:$BC$34</formula1>
    </dataValidation>
    <dataValidation type="list" allowBlank="1" showInputMessage="1" showErrorMessage="1" sqref="A4:A20">
      <formula1>$BA$1:$BA$14</formula1>
    </dataValidation>
    <dataValidation type="list" allowBlank="1" showInputMessage="1" showErrorMessage="1" sqref="B4:B20">
      <formula1>$BY$11:$BY$26</formula1>
    </dataValidation>
  </dataValidations>
  <pageMargins left="0.70866141732283472" right="0.70866141732283472" top="0.78740157480314965" bottom="0.78740157480314965" header="0.51181102362204722" footer="0.51181102362204722"/>
  <pageSetup paperSize="9" scale="76" firstPageNumber="0" orientation="landscape" horizontalDpi="300" verticalDpi="300"/>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[7]Custom_lists!#REF!</xm:f>
          </x14:formula1>
          <xm:sqref>B4:B20</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CH200"/>
  <sheetViews>
    <sheetView topLeftCell="C1" zoomScaleSheetLayoutView="100" workbookViewId="0">
      <selection activeCell="C39" sqref="C39"/>
    </sheetView>
  </sheetViews>
  <sheetFormatPr defaultColWidth="11.42578125" defaultRowHeight="12.75"/>
  <cols>
    <col min="1" max="1" width="10.42578125" style="4" customWidth="1"/>
    <col min="2" max="2" width="25.7109375" style="13" customWidth="1"/>
    <col min="3" max="3" width="12.7109375" style="1" customWidth="1"/>
    <col min="4" max="4" width="43.85546875" style="1" customWidth="1"/>
    <col min="5" max="5" width="44.42578125" style="1" customWidth="1"/>
    <col min="6" max="6" width="12.85546875" style="1" customWidth="1"/>
    <col min="7" max="7" width="15.42578125" style="1" customWidth="1"/>
    <col min="8" max="8" width="20" style="1" customWidth="1"/>
    <col min="9" max="9" width="16.28515625" style="14" customWidth="1"/>
    <col min="10" max="52" width="11.42578125" customWidth="1"/>
  </cols>
  <sheetData>
    <row r="1" spans="1:86" ht="16.5" customHeight="1" thickBot="1">
      <c r="A1" s="534" t="s">
        <v>84</v>
      </c>
      <c r="B1" s="534"/>
      <c r="C1" s="534"/>
      <c r="D1" s="534"/>
      <c r="E1" s="15"/>
      <c r="F1" s="15"/>
      <c r="H1" s="1302" t="s">
        <v>16</v>
      </c>
      <c r="I1" s="99" t="s">
        <v>661</v>
      </c>
      <c r="BA1" s="51" t="s">
        <v>228</v>
      </c>
      <c r="BB1" s="85" t="s">
        <v>628</v>
      </c>
      <c r="BC1" s="30"/>
      <c r="BD1" s="50" t="s">
        <v>240</v>
      </c>
      <c r="BE1" s="52"/>
      <c r="BF1" s="52"/>
      <c r="BG1" s="30"/>
      <c r="BH1" s="30" t="s">
        <v>275</v>
      </c>
      <c r="BI1" s="30"/>
      <c r="BJ1" s="30"/>
      <c r="BK1" s="30"/>
      <c r="BL1" s="30"/>
      <c r="BM1" s="50" t="s">
        <v>455</v>
      </c>
      <c r="BN1" s="30"/>
      <c r="BO1" s="30" t="s">
        <v>478</v>
      </c>
      <c r="BP1" s="30"/>
      <c r="BQ1" s="30"/>
      <c r="BR1" s="30"/>
      <c r="BS1" s="30"/>
      <c r="BT1" s="30"/>
      <c r="BU1" s="50" t="s">
        <v>515</v>
      </c>
      <c r="BV1" s="30"/>
      <c r="BW1" s="30"/>
      <c r="BX1" s="30"/>
      <c r="BY1" s="30"/>
      <c r="BZ1" s="30" t="s">
        <v>532</v>
      </c>
      <c r="CA1" s="30"/>
      <c r="CB1" s="30"/>
      <c r="CC1" s="30" t="s">
        <v>560</v>
      </c>
      <c r="CD1" s="30"/>
      <c r="CE1" s="30"/>
      <c r="CF1" s="30"/>
      <c r="CG1" s="30"/>
      <c r="CH1" s="30"/>
    </row>
    <row r="2" spans="1:86" ht="15.75" customHeight="1" thickBot="1">
      <c r="A2" s="25"/>
      <c r="B2" s="16"/>
      <c r="C2" s="15"/>
      <c r="D2" s="15"/>
      <c r="E2" s="15"/>
      <c r="F2" s="66"/>
      <c r="H2" s="1303" t="s">
        <v>121</v>
      </c>
      <c r="I2" s="1301">
        <v>2016</v>
      </c>
      <c r="BA2" s="53" t="s">
        <v>166</v>
      </c>
      <c r="BB2" s="53" t="s">
        <v>167</v>
      </c>
      <c r="BC2" s="30"/>
      <c r="BD2" s="30" t="s">
        <v>245</v>
      </c>
      <c r="BE2" s="52"/>
      <c r="BF2" s="52"/>
      <c r="BG2" s="30"/>
      <c r="BH2" s="30" t="s">
        <v>274</v>
      </c>
      <c r="BI2" s="30"/>
      <c r="BJ2" s="30"/>
      <c r="BK2" s="30"/>
      <c r="BL2" s="30"/>
      <c r="BM2" s="54" t="s">
        <v>287</v>
      </c>
      <c r="BN2" s="30"/>
      <c r="BO2" s="30" t="s">
        <v>57</v>
      </c>
      <c r="BP2" s="30"/>
      <c r="BQ2" s="30"/>
      <c r="BR2" s="30"/>
      <c r="BS2" s="30"/>
      <c r="BT2" s="30"/>
      <c r="BU2" s="28" t="s">
        <v>518</v>
      </c>
      <c r="BV2" s="28"/>
      <c r="BW2" s="28"/>
      <c r="BX2" s="28"/>
      <c r="BY2" s="28"/>
      <c r="BZ2" s="28" t="s">
        <v>81</v>
      </c>
      <c r="CA2" s="28"/>
      <c r="CB2" s="28"/>
      <c r="CC2" s="30" t="s">
        <v>123</v>
      </c>
      <c r="CD2" s="30"/>
      <c r="CE2" s="30"/>
      <c r="CF2" s="30"/>
      <c r="CG2" s="30"/>
      <c r="CH2" s="30"/>
    </row>
    <row r="3" spans="1:86" ht="39" thickBot="1">
      <c r="A3" s="3" t="s">
        <v>1</v>
      </c>
      <c r="B3" s="94" t="s">
        <v>7</v>
      </c>
      <c r="C3" s="86" t="s">
        <v>85</v>
      </c>
      <c r="D3" s="92" t="s">
        <v>86</v>
      </c>
      <c r="E3" s="92" t="s">
        <v>87</v>
      </c>
      <c r="F3" s="92" t="s">
        <v>88</v>
      </c>
      <c r="G3" s="92" t="s">
        <v>89</v>
      </c>
      <c r="H3" s="92" t="s">
        <v>90</v>
      </c>
      <c r="I3" s="93" t="s">
        <v>149</v>
      </c>
      <c r="BA3" s="53" t="s">
        <v>168</v>
      </c>
      <c r="BB3" s="53" t="s">
        <v>169</v>
      </c>
      <c r="BC3" s="30"/>
      <c r="BD3" s="30" t="s">
        <v>103</v>
      </c>
      <c r="BE3" s="52"/>
      <c r="BF3" s="52"/>
      <c r="BG3" s="30"/>
      <c r="BH3" s="30" t="s">
        <v>276</v>
      </c>
      <c r="BI3" s="30"/>
      <c r="BJ3" s="30"/>
      <c r="BK3" s="30"/>
      <c r="BL3" s="30"/>
      <c r="BM3" s="54" t="s">
        <v>288</v>
      </c>
      <c r="BN3" s="30"/>
      <c r="BO3" s="30" t="s">
        <v>59</v>
      </c>
      <c r="BP3" s="30"/>
      <c r="BQ3" s="30"/>
      <c r="BR3" s="30"/>
      <c r="BS3" s="30"/>
      <c r="BT3" s="30"/>
      <c r="BU3" s="28" t="s">
        <v>519</v>
      </c>
      <c r="BV3" s="28"/>
      <c r="BW3" s="28"/>
      <c r="BX3" s="28"/>
      <c r="BY3" s="28"/>
      <c r="BZ3" s="28" t="s">
        <v>544</v>
      </c>
      <c r="CA3" s="28"/>
      <c r="CB3" s="28"/>
      <c r="CC3" s="30" t="s">
        <v>124</v>
      </c>
      <c r="CD3" s="30"/>
      <c r="CE3" s="30"/>
      <c r="CF3" s="30"/>
      <c r="CG3" s="30"/>
      <c r="CH3" s="30"/>
    </row>
    <row r="4" spans="1:86" s="30" customFormat="1">
      <c r="A4" s="420" t="s">
        <v>201</v>
      </c>
      <c r="B4" s="421" t="s">
        <v>10</v>
      </c>
      <c r="C4" s="422">
        <v>1</v>
      </c>
      <c r="D4" s="552" t="s">
        <v>123</v>
      </c>
      <c r="E4" s="555" t="s">
        <v>127</v>
      </c>
      <c r="F4" s="558" t="s">
        <v>1510</v>
      </c>
      <c r="G4" s="423" t="s">
        <v>743</v>
      </c>
      <c r="H4" s="424" t="s">
        <v>744</v>
      </c>
      <c r="I4" s="425"/>
      <c r="BA4" s="53" t="s">
        <v>170</v>
      </c>
      <c r="BB4" s="53" t="s">
        <v>171</v>
      </c>
      <c r="BD4" s="30" t="s">
        <v>246</v>
      </c>
      <c r="BE4" s="52"/>
      <c r="BF4" s="52"/>
      <c r="BH4" s="30" t="s">
        <v>281</v>
      </c>
      <c r="BM4" s="54" t="s">
        <v>289</v>
      </c>
      <c r="BO4" s="30" t="s">
        <v>63</v>
      </c>
      <c r="BU4" s="28" t="s">
        <v>520</v>
      </c>
      <c r="BV4" s="28"/>
      <c r="BW4" s="28"/>
      <c r="BX4" s="28"/>
      <c r="BY4" s="28"/>
      <c r="BZ4" s="28" t="s">
        <v>19</v>
      </c>
      <c r="CA4" s="28"/>
      <c r="CB4" s="28"/>
      <c r="CC4" s="30" t="s">
        <v>125</v>
      </c>
    </row>
    <row r="5" spans="1:86" s="30" customFormat="1">
      <c r="A5" s="420" t="s">
        <v>201</v>
      </c>
      <c r="B5" s="426" t="s">
        <v>10</v>
      </c>
      <c r="C5" s="427">
        <v>2</v>
      </c>
      <c r="D5" s="552" t="s">
        <v>124</v>
      </c>
      <c r="E5" s="555" t="s">
        <v>127</v>
      </c>
      <c r="F5" s="557" t="s">
        <v>1510</v>
      </c>
      <c r="G5" s="428" t="s">
        <v>743</v>
      </c>
      <c r="H5" s="428" t="s">
        <v>744</v>
      </c>
      <c r="I5" s="425"/>
      <c r="BA5" s="53" t="s">
        <v>174</v>
      </c>
      <c r="BB5" s="53" t="s">
        <v>175</v>
      </c>
      <c r="BD5" s="30" t="s">
        <v>107</v>
      </c>
      <c r="BE5" s="52"/>
      <c r="BF5" s="52"/>
      <c r="BH5" s="30" t="s">
        <v>273</v>
      </c>
      <c r="BM5" s="55" t="s">
        <v>290</v>
      </c>
      <c r="BU5" s="28" t="s">
        <v>494</v>
      </c>
      <c r="BV5" s="28"/>
      <c r="BW5" s="28"/>
      <c r="BX5" s="28"/>
      <c r="BY5" s="28"/>
      <c r="BZ5" s="28" t="s">
        <v>545</v>
      </c>
      <c r="CA5" s="28"/>
      <c r="CB5" s="28"/>
      <c r="CC5" s="30" t="s">
        <v>126</v>
      </c>
    </row>
    <row r="6" spans="1:86" s="28" customFormat="1">
      <c r="A6" s="387" t="s">
        <v>201</v>
      </c>
      <c r="B6" s="426" t="s">
        <v>10</v>
      </c>
      <c r="C6" s="427">
        <v>3</v>
      </c>
      <c r="D6" s="552" t="s">
        <v>125</v>
      </c>
      <c r="E6" s="555" t="s">
        <v>127</v>
      </c>
      <c r="F6" s="557" t="s">
        <v>1510</v>
      </c>
      <c r="G6" s="349" t="s">
        <v>743</v>
      </c>
      <c r="H6" s="349" t="s">
        <v>744</v>
      </c>
      <c r="I6" s="425"/>
      <c r="BA6" s="88" t="s">
        <v>176</v>
      </c>
      <c r="BB6" s="88" t="s">
        <v>177</v>
      </c>
      <c r="BD6" s="28" t="s">
        <v>241</v>
      </c>
      <c r="BE6" s="70"/>
      <c r="BF6" s="70"/>
      <c r="BH6" s="28" t="s">
        <v>277</v>
      </c>
      <c r="BM6" s="71" t="s">
        <v>465</v>
      </c>
      <c r="BU6" s="28" t="s">
        <v>495</v>
      </c>
      <c r="BZ6" s="28" t="s">
        <v>543</v>
      </c>
      <c r="CC6" s="28" t="s">
        <v>557</v>
      </c>
    </row>
    <row r="7" spans="1:86" s="30" customFormat="1" ht="25.5">
      <c r="A7" s="387" t="s">
        <v>201</v>
      </c>
      <c r="B7" s="426" t="s">
        <v>10</v>
      </c>
      <c r="C7" s="427">
        <v>4</v>
      </c>
      <c r="D7" s="552" t="s">
        <v>126</v>
      </c>
      <c r="E7" s="555" t="s">
        <v>128</v>
      </c>
      <c r="F7" s="557" t="s">
        <v>1510</v>
      </c>
      <c r="G7" s="428" t="s">
        <v>743</v>
      </c>
      <c r="H7" s="428" t="s">
        <v>744</v>
      </c>
      <c r="I7" s="425"/>
      <c r="BA7" s="53" t="s">
        <v>183</v>
      </c>
      <c r="BB7" s="53" t="s">
        <v>165</v>
      </c>
      <c r="BD7" s="30" t="s">
        <v>242</v>
      </c>
      <c r="BE7" s="52"/>
      <c r="BF7" s="52"/>
      <c r="BH7" s="30" t="s">
        <v>278</v>
      </c>
      <c r="BM7" s="54" t="s">
        <v>291</v>
      </c>
      <c r="BO7" s="30" t="s">
        <v>479</v>
      </c>
      <c r="BU7" s="28" t="s">
        <v>521</v>
      </c>
      <c r="BV7" s="28"/>
      <c r="BW7" s="28"/>
      <c r="BX7" s="28"/>
      <c r="BY7" s="28"/>
      <c r="BZ7" s="28" t="s">
        <v>82</v>
      </c>
      <c r="CA7" s="28"/>
      <c r="CB7" s="28"/>
      <c r="CC7" s="30" t="s">
        <v>558</v>
      </c>
    </row>
    <row r="8" spans="1:86" s="30" customFormat="1">
      <c r="A8" s="387" t="s">
        <v>201</v>
      </c>
      <c r="B8" s="426" t="s">
        <v>10</v>
      </c>
      <c r="C8" s="427">
        <v>5</v>
      </c>
      <c r="D8" s="552" t="s">
        <v>745</v>
      </c>
      <c r="E8" s="555" t="s">
        <v>91</v>
      </c>
      <c r="F8" s="557" t="s">
        <v>1510</v>
      </c>
      <c r="G8" s="429" t="s">
        <v>743</v>
      </c>
      <c r="H8" s="430" t="s">
        <v>746</v>
      </c>
      <c r="I8" s="425"/>
      <c r="BA8" s="53" t="s">
        <v>178</v>
      </c>
      <c r="BB8" s="53" t="s">
        <v>161</v>
      </c>
      <c r="BD8" s="30" t="s">
        <v>243</v>
      </c>
      <c r="BE8" s="52"/>
      <c r="BF8" s="52"/>
      <c r="BH8" s="30" t="s">
        <v>279</v>
      </c>
      <c r="BM8" s="54" t="s">
        <v>292</v>
      </c>
      <c r="BO8" s="30" t="s">
        <v>58</v>
      </c>
      <c r="BU8" s="28" t="s">
        <v>496</v>
      </c>
      <c r="BV8" s="28"/>
      <c r="BW8" s="28"/>
      <c r="BX8" s="28"/>
      <c r="BY8" s="28"/>
      <c r="BZ8" s="28" t="s">
        <v>533</v>
      </c>
      <c r="CA8" s="28"/>
      <c r="CB8" s="28"/>
      <c r="CC8" s="30" t="s">
        <v>559</v>
      </c>
    </row>
    <row r="9" spans="1:86" s="30" customFormat="1">
      <c r="A9" s="387" t="s">
        <v>201</v>
      </c>
      <c r="B9" s="426" t="s">
        <v>10</v>
      </c>
      <c r="C9" s="427">
        <v>6</v>
      </c>
      <c r="D9" s="551" t="s">
        <v>747</v>
      </c>
      <c r="E9" s="554" t="s">
        <v>91</v>
      </c>
      <c r="F9" s="557" t="s">
        <v>1510</v>
      </c>
      <c r="G9" s="431" t="s">
        <v>743</v>
      </c>
      <c r="H9" s="432" t="s">
        <v>746</v>
      </c>
      <c r="I9" s="425"/>
      <c r="BA9" s="53" t="s">
        <v>208</v>
      </c>
      <c r="BB9" s="53" t="s">
        <v>12</v>
      </c>
      <c r="BD9" s="30" t="s">
        <v>244</v>
      </c>
      <c r="BE9" s="52"/>
      <c r="BF9" s="52"/>
      <c r="BH9" s="30" t="s">
        <v>280</v>
      </c>
      <c r="BM9" s="54" t="s">
        <v>466</v>
      </c>
      <c r="BO9" s="30" t="s">
        <v>482</v>
      </c>
      <c r="BU9" s="28" t="s">
        <v>79</v>
      </c>
      <c r="BV9" s="28"/>
      <c r="BW9" s="28"/>
      <c r="BX9" s="28"/>
      <c r="BY9" s="28"/>
      <c r="BZ9" s="28" t="s">
        <v>534</v>
      </c>
      <c r="CA9" s="28"/>
      <c r="CB9" s="28"/>
      <c r="CC9" s="30" t="s">
        <v>92</v>
      </c>
    </row>
    <row r="10" spans="1:86" s="30" customFormat="1">
      <c r="A10" s="387" t="s">
        <v>201</v>
      </c>
      <c r="B10" s="426" t="s">
        <v>10</v>
      </c>
      <c r="C10" s="427">
        <v>7</v>
      </c>
      <c r="D10" s="550" t="s">
        <v>1461</v>
      </c>
      <c r="E10" s="554" t="s">
        <v>91</v>
      </c>
      <c r="F10" s="557" t="s">
        <v>1510</v>
      </c>
      <c r="G10" s="431" t="s">
        <v>743</v>
      </c>
      <c r="H10" s="432" t="s">
        <v>746</v>
      </c>
      <c r="I10" s="425"/>
      <c r="BA10" s="53" t="s">
        <v>179</v>
      </c>
      <c r="BB10" s="53" t="s">
        <v>180</v>
      </c>
      <c r="BE10" s="52"/>
      <c r="BF10" s="52"/>
      <c r="BM10" s="54" t="s">
        <v>467</v>
      </c>
      <c r="BO10" s="30" t="s">
        <v>58</v>
      </c>
      <c r="BU10" s="28" t="s">
        <v>497</v>
      </c>
      <c r="BV10" s="28"/>
      <c r="BW10" s="28"/>
      <c r="BX10" s="28"/>
      <c r="BY10" s="28"/>
      <c r="BZ10" s="28" t="s">
        <v>535</v>
      </c>
      <c r="CA10" s="28"/>
      <c r="CB10" s="28"/>
      <c r="CC10" s="30" t="s">
        <v>93</v>
      </c>
    </row>
    <row r="11" spans="1:86" s="30" customFormat="1" ht="27" customHeight="1">
      <c r="A11" s="387" t="s">
        <v>201</v>
      </c>
      <c r="B11" s="426" t="s">
        <v>10</v>
      </c>
      <c r="C11" s="433">
        <v>8</v>
      </c>
      <c r="D11" s="551" t="s">
        <v>92</v>
      </c>
      <c r="E11" s="554" t="s">
        <v>748</v>
      </c>
      <c r="F11" s="557" t="s">
        <v>1510</v>
      </c>
      <c r="G11" s="431" t="s">
        <v>743</v>
      </c>
      <c r="H11" s="432" t="s">
        <v>744</v>
      </c>
      <c r="I11" s="425"/>
      <c r="BA11" s="53" t="s">
        <v>181</v>
      </c>
      <c r="BB11" s="53" t="s">
        <v>64</v>
      </c>
      <c r="BE11" s="52"/>
      <c r="BF11" s="52"/>
      <c r="BM11" s="54" t="s">
        <v>293</v>
      </c>
      <c r="BO11" s="30" t="s">
        <v>60</v>
      </c>
      <c r="BU11" s="28" t="s">
        <v>498</v>
      </c>
      <c r="BV11" s="28"/>
      <c r="BW11" s="28"/>
      <c r="BX11" s="28"/>
      <c r="BY11" s="28"/>
      <c r="BZ11" s="28" t="s">
        <v>83</v>
      </c>
      <c r="CA11" s="28"/>
      <c r="CB11" s="28"/>
    </row>
    <row r="12" spans="1:86" s="30" customFormat="1">
      <c r="A12" s="387" t="s">
        <v>201</v>
      </c>
      <c r="B12" s="426" t="s">
        <v>10</v>
      </c>
      <c r="C12" s="433">
        <v>9</v>
      </c>
      <c r="D12" s="551" t="s">
        <v>93</v>
      </c>
      <c r="E12" s="553" t="s">
        <v>1462</v>
      </c>
      <c r="F12" s="557" t="s">
        <v>1510</v>
      </c>
      <c r="G12" s="431" t="s">
        <v>743</v>
      </c>
      <c r="H12" s="432" t="s">
        <v>744</v>
      </c>
      <c r="I12" s="425"/>
      <c r="BA12" s="53" t="s">
        <v>182</v>
      </c>
      <c r="BB12" s="53" t="s">
        <v>15</v>
      </c>
      <c r="BD12" s="50" t="s">
        <v>248</v>
      </c>
      <c r="BE12" s="52"/>
      <c r="BF12" s="52"/>
      <c r="BH12" s="50" t="s">
        <v>30</v>
      </c>
      <c r="BK12" s="50" t="s">
        <v>627</v>
      </c>
      <c r="BM12" s="54" t="s">
        <v>294</v>
      </c>
      <c r="BO12" s="30" t="s">
        <v>61</v>
      </c>
      <c r="BU12" s="28" t="s">
        <v>522</v>
      </c>
      <c r="BV12" s="28"/>
      <c r="BW12" s="28"/>
      <c r="BX12" s="28"/>
      <c r="BY12" s="28"/>
      <c r="BZ12" s="28" t="s">
        <v>536</v>
      </c>
      <c r="CA12" s="28"/>
      <c r="CB12" s="28"/>
    </row>
    <row r="13" spans="1:86" s="28" customFormat="1">
      <c r="A13" s="387" t="s">
        <v>201</v>
      </c>
      <c r="B13" s="434" t="s">
        <v>9</v>
      </c>
      <c r="C13" s="433">
        <v>1</v>
      </c>
      <c r="D13" s="551" t="s">
        <v>123</v>
      </c>
      <c r="E13" s="554" t="s">
        <v>127</v>
      </c>
      <c r="F13" s="557" t="s">
        <v>1510</v>
      </c>
      <c r="G13" s="431" t="s">
        <v>743</v>
      </c>
      <c r="H13" s="432" t="s">
        <v>744</v>
      </c>
      <c r="I13" s="435"/>
      <c r="BA13" s="88" t="s">
        <v>210</v>
      </c>
      <c r="BB13" s="88" t="s">
        <v>162</v>
      </c>
      <c r="BD13" s="28" t="s">
        <v>18</v>
      </c>
      <c r="BE13" s="70"/>
      <c r="BF13" s="70"/>
      <c r="BH13" s="28" t="s">
        <v>23</v>
      </c>
      <c r="BK13" s="73" t="s">
        <v>23</v>
      </c>
      <c r="BM13" s="71" t="s">
        <v>295</v>
      </c>
      <c r="BO13" s="28" t="s">
        <v>62</v>
      </c>
      <c r="BU13" s="28" t="s">
        <v>499</v>
      </c>
      <c r="BZ13" s="28" t="s">
        <v>546</v>
      </c>
    </row>
    <row r="14" spans="1:86" s="30" customFormat="1">
      <c r="A14" s="387" t="s">
        <v>201</v>
      </c>
      <c r="B14" s="434" t="s">
        <v>9</v>
      </c>
      <c r="C14" s="386">
        <v>2</v>
      </c>
      <c r="D14" s="549" t="s">
        <v>124</v>
      </c>
      <c r="E14" s="554" t="s">
        <v>127</v>
      </c>
      <c r="F14" s="557" t="s">
        <v>1510</v>
      </c>
      <c r="G14" s="431" t="s">
        <v>743</v>
      </c>
      <c r="H14" s="432" t="s">
        <v>744</v>
      </c>
      <c r="I14" s="418"/>
      <c r="BA14" s="53" t="s">
        <v>184</v>
      </c>
      <c r="BB14" s="53" t="s">
        <v>185</v>
      </c>
      <c r="BD14" s="30" t="s">
        <v>249</v>
      </c>
      <c r="BE14" s="52"/>
      <c r="BF14" s="52"/>
      <c r="BH14" s="30" t="s">
        <v>31</v>
      </c>
      <c r="BK14" t="s">
        <v>565</v>
      </c>
      <c r="BM14" s="54" t="s">
        <v>296</v>
      </c>
      <c r="BO14" s="30" t="s">
        <v>484</v>
      </c>
      <c r="BU14" s="28" t="s">
        <v>523</v>
      </c>
      <c r="BV14" s="28"/>
      <c r="BW14" s="28"/>
      <c r="BX14" s="28"/>
      <c r="BY14" s="28"/>
      <c r="BZ14" s="28" t="s">
        <v>537</v>
      </c>
      <c r="CA14" s="28"/>
      <c r="CB14" s="28"/>
    </row>
    <row r="15" spans="1:86">
      <c r="A15" s="387" t="s">
        <v>201</v>
      </c>
      <c r="B15" s="434" t="s">
        <v>9</v>
      </c>
      <c r="C15" s="433">
        <v>3</v>
      </c>
      <c r="D15" s="551" t="s">
        <v>125</v>
      </c>
      <c r="E15" s="554" t="s">
        <v>127</v>
      </c>
      <c r="F15" s="557" t="s">
        <v>1510</v>
      </c>
      <c r="G15" s="431" t="s">
        <v>743</v>
      </c>
      <c r="H15" s="432" t="s">
        <v>744</v>
      </c>
      <c r="I15" s="435"/>
      <c r="BA15" s="53" t="s">
        <v>172</v>
      </c>
      <c r="BB15" s="53" t="s">
        <v>173</v>
      </c>
      <c r="BC15" s="30"/>
      <c r="BD15" s="30" t="s">
        <v>82</v>
      </c>
      <c r="BE15" s="52"/>
      <c r="BF15" s="52"/>
      <c r="BG15" s="30"/>
      <c r="BH15" s="30" t="s">
        <v>561</v>
      </c>
      <c r="BI15" s="30"/>
      <c r="BJ15" s="30"/>
      <c r="BK15" s="30"/>
      <c r="BL15" s="30"/>
      <c r="BM15" s="54" t="s">
        <v>297</v>
      </c>
      <c r="BN15" s="30"/>
      <c r="BO15" s="30" t="s">
        <v>483</v>
      </c>
      <c r="BP15" s="30"/>
      <c r="BQ15" s="30"/>
      <c r="BR15" s="30"/>
      <c r="BS15" s="30"/>
      <c r="BT15" s="30"/>
      <c r="BU15" s="28" t="s">
        <v>500</v>
      </c>
      <c r="BV15" s="28"/>
      <c r="BW15" s="28"/>
      <c r="BX15" s="28"/>
      <c r="BY15" s="28"/>
      <c r="BZ15" s="28" t="s">
        <v>538</v>
      </c>
      <c r="CA15" s="28"/>
      <c r="CB15" s="28"/>
      <c r="CC15" s="30"/>
      <c r="CD15" s="30"/>
      <c r="CE15" s="30"/>
      <c r="CF15" s="30"/>
      <c r="CG15" s="30"/>
      <c r="CH15" s="30"/>
    </row>
    <row r="16" spans="1:86" ht="25.5">
      <c r="A16" s="387" t="s">
        <v>201</v>
      </c>
      <c r="B16" s="434" t="s">
        <v>9</v>
      </c>
      <c r="C16" s="386">
        <v>4</v>
      </c>
      <c r="D16" s="549" t="s">
        <v>126</v>
      </c>
      <c r="E16" s="554" t="s">
        <v>128</v>
      </c>
      <c r="F16" s="557" t="s">
        <v>1510</v>
      </c>
      <c r="G16" s="431" t="s">
        <v>743</v>
      </c>
      <c r="H16" s="432" t="s">
        <v>744</v>
      </c>
      <c r="I16" s="418"/>
      <c r="BA16" s="53" t="s">
        <v>186</v>
      </c>
      <c r="BB16" s="53" t="s">
        <v>187</v>
      </c>
      <c r="BC16" s="30"/>
      <c r="BD16" s="30" t="s">
        <v>250</v>
      </c>
      <c r="BE16" s="52"/>
      <c r="BF16" s="52"/>
      <c r="BG16" s="30"/>
      <c r="BH16" s="30"/>
      <c r="BI16" s="30"/>
      <c r="BJ16" s="30"/>
      <c r="BK16" s="30"/>
      <c r="BL16" s="30"/>
      <c r="BM16" s="54" t="s">
        <v>468</v>
      </c>
      <c r="BN16" s="30"/>
      <c r="BO16" s="30" t="s">
        <v>485</v>
      </c>
      <c r="BP16" s="30"/>
      <c r="BQ16" s="30"/>
      <c r="BR16" s="30"/>
      <c r="BS16" s="30"/>
      <c r="BT16" s="30"/>
      <c r="BU16" s="28" t="s">
        <v>80</v>
      </c>
      <c r="BV16" s="28"/>
      <c r="BW16" s="28"/>
      <c r="BX16" s="28"/>
      <c r="BY16" s="28"/>
      <c r="BZ16" s="28" t="s">
        <v>549</v>
      </c>
      <c r="CA16" s="28"/>
      <c r="CB16" s="28"/>
      <c r="CC16" s="30"/>
      <c r="CD16" s="30"/>
      <c r="CE16" s="30"/>
      <c r="CF16" s="30"/>
      <c r="CG16" s="30"/>
      <c r="CH16" s="30"/>
    </row>
    <row r="17" spans="1:86">
      <c r="A17" s="387" t="s">
        <v>201</v>
      </c>
      <c r="B17" s="434" t="s">
        <v>9</v>
      </c>
      <c r="C17" s="433">
        <v>5</v>
      </c>
      <c r="D17" s="551" t="s">
        <v>745</v>
      </c>
      <c r="E17" s="554" t="s">
        <v>91</v>
      </c>
      <c r="F17" s="557" t="s">
        <v>1510</v>
      </c>
      <c r="G17" s="431" t="s">
        <v>743</v>
      </c>
      <c r="H17" s="432" t="s">
        <v>746</v>
      </c>
      <c r="I17" s="435"/>
      <c r="BA17" s="53" t="s">
        <v>188</v>
      </c>
      <c r="BB17" s="53" t="s">
        <v>189</v>
      </c>
      <c r="BC17" s="30"/>
      <c r="BD17" s="30" t="s">
        <v>83</v>
      </c>
      <c r="BE17" s="52"/>
      <c r="BF17" s="52"/>
      <c r="BG17" s="30"/>
      <c r="BH17" s="30"/>
      <c r="BI17" s="30"/>
      <c r="BJ17" s="30"/>
      <c r="BK17" s="30"/>
      <c r="BL17" s="30"/>
      <c r="BM17" s="54" t="s">
        <v>48</v>
      </c>
      <c r="BN17" s="30"/>
      <c r="BO17" s="30" t="s">
        <v>486</v>
      </c>
      <c r="BP17" s="30"/>
      <c r="BQ17" s="30"/>
      <c r="BR17" s="30"/>
      <c r="BS17" s="30"/>
      <c r="BT17" s="30"/>
      <c r="BU17" s="28" t="s">
        <v>524</v>
      </c>
      <c r="BV17" s="28"/>
      <c r="BW17" s="28"/>
      <c r="BX17" s="28"/>
      <c r="BY17" s="28"/>
      <c r="BZ17" s="28" t="s">
        <v>539</v>
      </c>
      <c r="CA17" s="28"/>
      <c r="CB17" s="28"/>
      <c r="CC17" s="30"/>
      <c r="CD17" s="30"/>
      <c r="CE17" s="30"/>
      <c r="CF17" s="30"/>
      <c r="CG17" s="30"/>
      <c r="CH17" s="30"/>
    </row>
    <row r="18" spans="1:86">
      <c r="A18" s="387" t="s">
        <v>201</v>
      </c>
      <c r="B18" s="434" t="s">
        <v>9</v>
      </c>
      <c r="C18" s="386">
        <v>6</v>
      </c>
      <c r="D18" s="549" t="s">
        <v>747</v>
      </c>
      <c r="E18" s="554" t="s">
        <v>91</v>
      </c>
      <c r="F18" s="557" t="s">
        <v>1510</v>
      </c>
      <c r="G18" s="431" t="s">
        <v>743</v>
      </c>
      <c r="H18" s="432" t="s">
        <v>746</v>
      </c>
      <c r="I18" s="418"/>
      <c r="BA18" s="53" t="s">
        <v>190</v>
      </c>
      <c r="BB18" s="53" t="s">
        <v>47</v>
      </c>
      <c r="BC18" s="30"/>
      <c r="BD18" s="30" t="s">
        <v>251</v>
      </c>
      <c r="BE18" s="52"/>
      <c r="BF18" s="52"/>
      <c r="BG18" s="30"/>
      <c r="BH18" s="30"/>
      <c r="BI18" s="30"/>
      <c r="BJ18" s="30"/>
      <c r="BK18" s="30"/>
      <c r="BL18" s="30"/>
      <c r="BM18" s="54" t="s">
        <v>298</v>
      </c>
      <c r="BN18" s="30"/>
      <c r="BO18" s="30" t="s">
        <v>487</v>
      </c>
      <c r="BP18" s="30"/>
      <c r="BQ18" s="30"/>
      <c r="BR18" s="30"/>
      <c r="BS18" s="30"/>
      <c r="BT18" s="30"/>
      <c r="BU18" s="28" t="s">
        <v>553</v>
      </c>
      <c r="BV18" s="28"/>
      <c r="BW18" s="28"/>
      <c r="BX18" s="28"/>
      <c r="BY18" s="28"/>
      <c r="BZ18" s="28" t="s">
        <v>540</v>
      </c>
      <c r="CA18" s="28"/>
      <c r="CB18" s="28"/>
      <c r="CC18" s="30"/>
      <c r="CD18" s="30"/>
      <c r="CE18" s="30"/>
      <c r="CF18" s="30"/>
      <c r="CG18" s="30"/>
      <c r="CH18" s="30"/>
    </row>
    <row r="19" spans="1:86">
      <c r="A19" s="387" t="s">
        <v>201</v>
      </c>
      <c r="B19" s="434" t="s">
        <v>9</v>
      </c>
      <c r="C19" s="433">
        <v>7</v>
      </c>
      <c r="D19" s="550" t="s">
        <v>1461</v>
      </c>
      <c r="E19" s="554" t="s">
        <v>91</v>
      </c>
      <c r="F19" s="557" t="s">
        <v>1510</v>
      </c>
      <c r="G19" s="431" t="s">
        <v>743</v>
      </c>
      <c r="H19" s="432" t="s">
        <v>746</v>
      </c>
      <c r="I19" s="435"/>
      <c r="BA19" s="53" t="s">
        <v>192</v>
      </c>
      <c r="BB19" s="53" t="s">
        <v>164</v>
      </c>
      <c r="BC19" s="30"/>
      <c r="BD19" s="30" t="s">
        <v>252</v>
      </c>
      <c r="BE19" s="52"/>
      <c r="BF19" s="52"/>
      <c r="BG19" s="30"/>
      <c r="BH19" s="30"/>
      <c r="BI19" s="30"/>
      <c r="BJ19" s="30"/>
      <c r="BK19" s="30"/>
      <c r="BL19" s="30"/>
      <c r="BM19" s="54" t="s">
        <v>299</v>
      </c>
      <c r="BN19" s="30"/>
      <c r="BO19" s="30" t="s">
        <v>488</v>
      </c>
      <c r="BP19" s="30"/>
      <c r="BQ19" s="30"/>
      <c r="BR19" s="30"/>
      <c r="BS19" s="30"/>
      <c r="BT19" s="30"/>
      <c r="BU19" s="28" t="s">
        <v>554</v>
      </c>
      <c r="BV19" s="28"/>
      <c r="BW19" s="28"/>
      <c r="BX19" s="28"/>
      <c r="BY19" s="28"/>
      <c r="BZ19" s="28" t="s">
        <v>548</v>
      </c>
      <c r="CA19" s="28"/>
      <c r="CB19" s="28"/>
      <c r="CC19" s="30"/>
      <c r="CD19" s="30"/>
      <c r="CE19" s="30"/>
      <c r="CF19" s="30"/>
      <c r="CG19" s="30"/>
      <c r="CH19" s="30"/>
    </row>
    <row r="20" spans="1:86" ht="38.25">
      <c r="A20" s="387" t="s">
        <v>201</v>
      </c>
      <c r="B20" s="434" t="s">
        <v>9</v>
      </c>
      <c r="C20" s="433">
        <v>8</v>
      </c>
      <c r="D20" s="548" t="s">
        <v>92</v>
      </c>
      <c r="E20" s="554" t="s">
        <v>748</v>
      </c>
      <c r="F20" s="557" t="s">
        <v>1510</v>
      </c>
      <c r="G20" s="431" t="s">
        <v>743</v>
      </c>
      <c r="H20" s="432" t="s">
        <v>744</v>
      </c>
      <c r="I20" s="435"/>
      <c r="BA20" s="53" t="s">
        <v>193</v>
      </c>
      <c r="BB20" s="53" t="s">
        <v>194</v>
      </c>
      <c r="BC20" s="30"/>
      <c r="BD20" s="30" t="s">
        <v>253</v>
      </c>
      <c r="BE20" s="52"/>
      <c r="BF20" s="52"/>
      <c r="BG20" s="30"/>
      <c r="BH20" s="30"/>
      <c r="BI20" s="30"/>
      <c r="BJ20" s="30"/>
      <c r="BK20" s="30"/>
      <c r="BL20" s="30"/>
      <c r="BM20" s="54" t="s">
        <v>300</v>
      </c>
      <c r="BN20" s="30"/>
      <c r="BO20" s="30" t="s">
        <v>489</v>
      </c>
      <c r="BP20" s="30"/>
      <c r="BQ20" s="30"/>
      <c r="BR20" s="30"/>
      <c r="BS20" s="30"/>
      <c r="BT20" s="30"/>
      <c r="BU20" s="28" t="s">
        <v>555</v>
      </c>
      <c r="BV20" s="28"/>
      <c r="BW20" s="28"/>
      <c r="BX20" s="28"/>
      <c r="BY20" s="28"/>
      <c r="BZ20" s="28" t="s">
        <v>547</v>
      </c>
      <c r="CA20" s="28"/>
      <c r="CB20" s="28"/>
      <c r="CC20" s="30"/>
      <c r="CD20" s="30"/>
      <c r="CE20" s="30"/>
      <c r="CF20" s="30"/>
      <c r="CG20" s="30"/>
      <c r="CH20" s="30"/>
    </row>
    <row r="21" spans="1:86">
      <c r="A21" s="387" t="s">
        <v>201</v>
      </c>
      <c r="B21" s="434" t="s">
        <v>9</v>
      </c>
      <c r="C21" s="386">
        <v>9</v>
      </c>
      <c r="D21" s="549" t="s">
        <v>93</v>
      </c>
      <c r="E21" s="553" t="s">
        <v>1462</v>
      </c>
      <c r="F21" s="557" t="s">
        <v>1510</v>
      </c>
      <c r="G21" s="431" t="s">
        <v>743</v>
      </c>
      <c r="H21" s="432" t="s">
        <v>744</v>
      </c>
      <c r="I21" s="418"/>
      <c r="BA21" s="53" t="s">
        <v>191</v>
      </c>
      <c r="BB21" s="53" t="s">
        <v>160</v>
      </c>
      <c r="BC21" s="30"/>
      <c r="BD21" s="30" t="s">
        <v>254</v>
      </c>
      <c r="BE21" s="52"/>
      <c r="BF21" s="52"/>
      <c r="BG21" s="30"/>
      <c r="BH21" s="57" t="s">
        <v>563</v>
      </c>
      <c r="BI21" t="s">
        <v>616</v>
      </c>
      <c r="BJ21" s="30"/>
      <c r="BK21" s="30"/>
      <c r="BL21" s="30"/>
      <c r="BM21" s="54" t="s">
        <v>301</v>
      </c>
      <c r="BN21" s="30"/>
      <c r="BO21" s="30" t="s">
        <v>490</v>
      </c>
      <c r="BP21" s="30"/>
      <c r="BQ21" s="30"/>
      <c r="BR21" s="30"/>
      <c r="BS21" s="30"/>
      <c r="BT21" s="30"/>
      <c r="BU21" s="28" t="s">
        <v>556</v>
      </c>
      <c r="BV21" s="28"/>
      <c r="BW21" s="28"/>
      <c r="BX21" s="28"/>
      <c r="BY21" s="28"/>
      <c r="BZ21" s="28" t="s">
        <v>541</v>
      </c>
      <c r="CA21" s="28"/>
      <c r="CB21" s="28"/>
      <c r="CC21" s="30"/>
      <c r="CD21" s="30"/>
      <c r="CE21" s="30"/>
      <c r="CF21" s="30"/>
      <c r="CG21" s="30"/>
      <c r="CH21" s="30"/>
    </row>
    <row r="22" spans="1:86">
      <c r="A22" s="387" t="s">
        <v>201</v>
      </c>
      <c r="B22" s="434" t="s">
        <v>656</v>
      </c>
      <c r="C22" s="433">
        <v>1</v>
      </c>
      <c r="D22" s="551" t="s">
        <v>123</v>
      </c>
      <c r="E22" s="554" t="s">
        <v>127</v>
      </c>
      <c r="F22" s="557" t="s">
        <v>1510</v>
      </c>
      <c r="G22" s="431" t="s">
        <v>743</v>
      </c>
      <c r="H22" s="432" t="s">
        <v>744</v>
      </c>
      <c r="I22" s="435"/>
      <c r="BA22" s="53" t="s">
        <v>195</v>
      </c>
      <c r="BB22" s="53" t="s">
        <v>196</v>
      </c>
      <c r="BC22" s="30"/>
      <c r="BD22" s="30" t="s">
        <v>59</v>
      </c>
      <c r="BE22" s="52"/>
      <c r="BF22" s="52"/>
      <c r="BG22" s="30"/>
      <c r="BH22" s="30"/>
      <c r="BI22" s="30"/>
      <c r="BJ22" s="30"/>
      <c r="BK22" s="30"/>
      <c r="BL22" s="30"/>
      <c r="BM22" s="54" t="s">
        <v>302</v>
      </c>
      <c r="BN22" s="30"/>
      <c r="BO22" s="30" t="s">
        <v>491</v>
      </c>
      <c r="BP22" s="30"/>
      <c r="BQ22" s="30"/>
      <c r="BR22" s="30"/>
      <c r="BS22" s="30"/>
      <c r="BT22" s="30"/>
      <c r="BU22" s="28" t="s">
        <v>501</v>
      </c>
      <c r="BV22" s="28"/>
      <c r="BW22" s="28"/>
      <c r="BX22" s="28"/>
      <c r="BY22" s="28"/>
      <c r="BZ22" s="28" t="s">
        <v>267</v>
      </c>
      <c r="CA22" s="28"/>
      <c r="CB22" s="28"/>
      <c r="CC22" s="30"/>
      <c r="CD22" s="30"/>
      <c r="CE22" s="30"/>
      <c r="CF22" s="30"/>
      <c r="CG22" s="30"/>
      <c r="CH22" s="30"/>
    </row>
    <row r="23" spans="1:86">
      <c r="A23" s="387" t="s">
        <v>201</v>
      </c>
      <c r="B23" s="836" t="s">
        <v>656</v>
      </c>
      <c r="C23" s="433">
        <v>2</v>
      </c>
      <c r="D23" s="551" t="s">
        <v>124</v>
      </c>
      <c r="E23" s="554" t="s">
        <v>127</v>
      </c>
      <c r="F23" s="557" t="s">
        <v>1510</v>
      </c>
      <c r="G23" s="431" t="s">
        <v>743</v>
      </c>
      <c r="H23" s="432" t="s">
        <v>744</v>
      </c>
      <c r="I23" s="435"/>
      <c r="BA23" s="53" t="s">
        <v>197</v>
      </c>
      <c r="BB23" s="53" t="s">
        <v>163</v>
      </c>
      <c r="BC23" s="30"/>
      <c r="BD23" s="30" t="s">
        <v>255</v>
      </c>
      <c r="BE23" s="52"/>
      <c r="BF23" s="52"/>
      <c r="BG23" s="30"/>
      <c r="BH23" s="30"/>
      <c r="BI23" s="30"/>
      <c r="BJ23" s="30"/>
      <c r="BK23" s="30"/>
      <c r="BL23" s="30"/>
      <c r="BM23" s="54" t="s">
        <v>303</v>
      </c>
      <c r="BN23" s="30"/>
      <c r="BO23" s="30" t="s">
        <v>492</v>
      </c>
      <c r="BP23" s="30"/>
      <c r="BQ23" s="30"/>
      <c r="BR23" s="30"/>
      <c r="BS23" s="30"/>
      <c r="BT23" s="30"/>
      <c r="BU23" s="28" t="s">
        <v>502</v>
      </c>
      <c r="BV23" s="28"/>
      <c r="BW23" s="28"/>
      <c r="BX23" s="28"/>
      <c r="BY23" s="28"/>
      <c r="BZ23" s="28" t="s">
        <v>542</v>
      </c>
      <c r="CA23" s="28"/>
      <c r="CB23" s="28"/>
      <c r="CC23" s="30"/>
      <c r="CD23" s="30"/>
      <c r="CE23" s="30"/>
      <c r="CF23" s="30"/>
      <c r="CG23" s="30"/>
      <c r="CH23" s="30"/>
    </row>
    <row r="24" spans="1:86">
      <c r="A24" s="387" t="s">
        <v>201</v>
      </c>
      <c r="B24" s="836" t="s">
        <v>656</v>
      </c>
      <c r="C24" s="386">
        <v>3</v>
      </c>
      <c r="D24" s="549" t="s">
        <v>125</v>
      </c>
      <c r="E24" s="554" t="s">
        <v>127</v>
      </c>
      <c r="F24" s="557" t="s">
        <v>1510</v>
      </c>
      <c r="G24" s="431" t="s">
        <v>743</v>
      </c>
      <c r="H24" s="432" t="s">
        <v>744</v>
      </c>
      <c r="I24" s="418"/>
      <c r="BA24" s="53" t="s">
        <v>198</v>
      </c>
      <c r="BB24" s="53" t="s">
        <v>199</v>
      </c>
      <c r="BC24" s="30"/>
      <c r="BD24" s="30"/>
      <c r="BE24" s="52"/>
      <c r="BF24" s="52"/>
      <c r="BG24" s="30"/>
      <c r="BH24" s="30"/>
      <c r="BI24" s="30"/>
      <c r="BJ24" s="30"/>
      <c r="BK24" s="30"/>
      <c r="BL24" s="30"/>
      <c r="BM24" s="54" t="s">
        <v>304</v>
      </c>
      <c r="BN24" s="30"/>
      <c r="BO24" s="30" t="s">
        <v>480</v>
      </c>
      <c r="BP24" s="30"/>
      <c r="BQ24" s="30"/>
      <c r="BR24" s="30"/>
      <c r="BS24" s="30"/>
      <c r="BT24" s="30"/>
      <c r="BU24" s="28" t="s">
        <v>503</v>
      </c>
      <c r="BV24" s="28"/>
      <c r="BW24" s="28"/>
      <c r="BX24" s="28"/>
      <c r="BY24" s="28"/>
      <c r="BZ24" s="30"/>
      <c r="CA24" s="28"/>
      <c r="CB24" s="28"/>
      <c r="CC24" s="30"/>
      <c r="CD24" s="30"/>
      <c r="CE24" s="30"/>
      <c r="CF24" s="30"/>
      <c r="CG24" s="30"/>
      <c r="CH24" s="30"/>
    </row>
    <row r="25" spans="1:86" ht="25.5">
      <c r="A25" s="387" t="s">
        <v>201</v>
      </c>
      <c r="B25" s="836" t="s">
        <v>656</v>
      </c>
      <c r="C25" s="433">
        <v>4</v>
      </c>
      <c r="D25" s="551" t="s">
        <v>126</v>
      </c>
      <c r="E25" s="554" t="s">
        <v>128</v>
      </c>
      <c r="F25" s="557" t="s">
        <v>1510</v>
      </c>
      <c r="G25" s="431" t="s">
        <v>743</v>
      </c>
      <c r="H25" s="432" t="s">
        <v>744</v>
      </c>
      <c r="I25" s="435"/>
      <c r="BA25" s="53" t="s">
        <v>200</v>
      </c>
      <c r="BB25" s="53" t="s">
        <v>201</v>
      </c>
      <c r="BC25" s="30"/>
      <c r="BD25" s="30"/>
      <c r="BE25" s="52"/>
      <c r="BF25" s="52"/>
      <c r="BG25" s="30"/>
      <c r="BH25" s="30"/>
      <c r="BI25" s="30"/>
      <c r="BJ25" s="30"/>
      <c r="BK25" s="30"/>
      <c r="BL25" s="30"/>
      <c r="BM25" s="54" t="s">
        <v>305</v>
      </c>
      <c r="BN25" s="30"/>
      <c r="BO25" s="30" t="s">
        <v>493</v>
      </c>
      <c r="BP25" s="30"/>
      <c r="BQ25" s="30"/>
      <c r="BR25" s="30"/>
      <c r="BS25" s="30"/>
      <c r="BT25" s="30"/>
      <c r="BU25" s="28" t="s">
        <v>504</v>
      </c>
      <c r="BV25" s="28"/>
      <c r="BW25" s="28"/>
      <c r="BX25" s="28"/>
      <c r="BY25" s="28"/>
      <c r="BZ25" s="28"/>
      <c r="CA25" s="28"/>
      <c r="CB25" s="28"/>
      <c r="CC25" s="30"/>
      <c r="CD25" s="30"/>
      <c r="CE25" s="30"/>
      <c r="CF25" s="30"/>
      <c r="CG25" s="30"/>
      <c r="CH25" s="30"/>
    </row>
    <row r="26" spans="1:86">
      <c r="A26" s="387" t="s">
        <v>201</v>
      </c>
      <c r="B26" s="836" t="s">
        <v>656</v>
      </c>
      <c r="C26" s="433">
        <v>5</v>
      </c>
      <c r="D26" s="551" t="s">
        <v>745</v>
      </c>
      <c r="E26" s="554" t="s">
        <v>91</v>
      </c>
      <c r="F26" s="557" t="s">
        <v>1510</v>
      </c>
      <c r="G26" s="431" t="s">
        <v>743</v>
      </c>
      <c r="H26" s="432" t="s">
        <v>746</v>
      </c>
      <c r="I26" s="435"/>
      <c r="BA26" s="53" t="s">
        <v>202</v>
      </c>
      <c r="BB26" s="53" t="s">
        <v>203</v>
      </c>
      <c r="BC26" s="30"/>
      <c r="BD26" s="50" t="s">
        <v>247</v>
      </c>
      <c r="BE26" s="52"/>
      <c r="BF26" s="52"/>
      <c r="BG26" s="30"/>
      <c r="BH26" s="50" t="s">
        <v>286</v>
      </c>
      <c r="BI26" s="30"/>
      <c r="BJ26" s="30"/>
      <c r="BK26" s="30"/>
      <c r="BL26" s="30"/>
      <c r="BM26" s="54" t="s">
        <v>306</v>
      </c>
      <c r="BN26" s="30"/>
      <c r="BO26" s="30" t="s">
        <v>481</v>
      </c>
      <c r="BP26" s="30"/>
      <c r="BQ26" s="30"/>
      <c r="BR26" s="30"/>
      <c r="BS26" s="30"/>
      <c r="BT26" s="30"/>
      <c r="BU26" s="28" t="s">
        <v>525</v>
      </c>
      <c r="BV26" s="28"/>
      <c r="BW26" s="28"/>
      <c r="BX26" s="28"/>
      <c r="BY26" s="28"/>
      <c r="BZ26" s="28" t="s">
        <v>550</v>
      </c>
      <c r="CA26" s="28"/>
      <c r="CB26" s="28"/>
      <c r="CC26" s="30"/>
      <c r="CD26" s="26" t="s">
        <v>100</v>
      </c>
      <c r="CE26" s="27"/>
      <c r="CF26" s="26" t="s">
        <v>101</v>
      </c>
      <c r="CG26" s="37"/>
      <c r="CH26" s="37"/>
    </row>
    <row r="27" spans="1:86">
      <c r="A27" s="387" t="s">
        <v>201</v>
      </c>
      <c r="B27" s="836" t="s">
        <v>656</v>
      </c>
      <c r="C27" s="386">
        <v>6</v>
      </c>
      <c r="D27" s="549" t="s">
        <v>747</v>
      </c>
      <c r="E27" s="554" t="s">
        <v>91</v>
      </c>
      <c r="F27" s="557" t="s">
        <v>1510</v>
      </c>
      <c r="G27" s="431" t="s">
        <v>743</v>
      </c>
      <c r="H27" s="432" t="s">
        <v>746</v>
      </c>
      <c r="I27" s="418"/>
      <c r="BA27" s="53" t="s">
        <v>204</v>
      </c>
      <c r="BB27" s="53" t="s">
        <v>205</v>
      </c>
      <c r="BC27" s="30"/>
      <c r="BD27" s="30" t="s">
        <v>256</v>
      </c>
      <c r="BE27" s="52"/>
      <c r="BF27" s="52"/>
      <c r="BG27" s="30"/>
      <c r="BH27" s="30" t="s">
        <v>285</v>
      </c>
      <c r="BI27" s="30"/>
      <c r="BJ27" s="30"/>
      <c r="BK27" s="30"/>
      <c r="BL27" s="30"/>
      <c r="BM27" s="54" t="s">
        <v>307</v>
      </c>
      <c r="BN27" s="30"/>
      <c r="BO27" s="30"/>
      <c r="BP27" s="30"/>
      <c r="BQ27" s="30"/>
      <c r="BR27" s="30"/>
      <c r="BS27" s="30"/>
      <c r="BT27" s="30"/>
      <c r="BU27" s="28" t="s">
        <v>505</v>
      </c>
      <c r="BV27" s="28"/>
      <c r="BW27" s="28"/>
      <c r="BX27" s="28"/>
      <c r="BY27" s="28"/>
      <c r="BZ27" s="28" t="s">
        <v>81</v>
      </c>
      <c r="CA27" s="28"/>
      <c r="CB27" s="28"/>
      <c r="CC27" s="30"/>
      <c r="CD27" s="27" t="s">
        <v>102</v>
      </c>
      <c r="CE27" s="27"/>
      <c r="CF27" s="27" t="s">
        <v>103</v>
      </c>
      <c r="CG27" s="37"/>
      <c r="CH27" s="37"/>
    </row>
    <row r="28" spans="1:86">
      <c r="A28" s="387" t="s">
        <v>201</v>
      </c>
      <c r="B28" s="836" t="s">
        <v>656</v>
      </c>
      <c r="C28" s="433">
        <v>7</v>
      </c>
      <c r="D28" s="550" t="s">
        <v>1461</v>
      </c>
      <c r="E28" s="554" t="s">
        <v>91</v>
      </c>
      <c r="F28" s="557" t="s">
        <v>1510</v>
      </c>
      <c r="G28" s="431" t="s">
        <v>743</v>
      </c>
      <c r="H28" s="432" t="s">
        <v>746</v>
      </c>
      <c r="I28" s="435"/>
      <c r="BA28" s="53" t="s">
        <v>206</v>
      </c>
      <c r="BB28" s="53" t="s">
        <v>207</v>
      </c>
      <c r="BC28" s="30"/>
      <c r="BD28" s="30" t="s">
        <v>257</v>
      </c>
      <c r="BE28" s="52"/>
      <c r="BF28" s="52"/>
      <c r="BG28" s="30"/>
      <c r="BH28" s="30" t="s">
        <v>131</v>
      </c>
      <c r="BI28" s="30"/>
      <c r="BJ28" s="30"/>
      <c r="BK28" s="30"/>
      <c r="BL28" s="30"/>
      <c r="BM28" s="54" t="s">
        <v>308</v>
      </c>
      <c r="BN28" s="30"/>
      <c r="BO28" s="30"/>
      <c r="BP28" s="30"/>
      <c r="BQ28" s="30"/>
      <c r="BR28" s="30"/>
      <c r="BS28" s="30"/>
      <c r="BT28" s="30"/>
      <c r="BU28" s="28" t="s">
        <v>506</v>
      </c>
      <c r="BV28" s="28"/>
      <c r="BW28" s="28"/>
      <c r="BX28" s="28"/>
      <c r="BY28" s="28"/>
      <c r="BZ28" s="28" t="s">
        <v>544</v>
      </c>
      <c r="CA28" s="28"/>
      <c r="CB28" s="28"/>
      <c r="CC28" s="30"/>
      <c r="CD28" s="27" t="s">
        <v>104</v>
      </c>
      <c r="CE28" s="27"/>
      <c r="CF28" s="27" t="s">
        <v>105</v>
      </c>
      <c r="CG28" s="37"/>
      <c r="CH28" s="37"/>
    </row>
    <row r="29" spans="1:86" ht="28.5" customHeight="1">
      <c r="A29" s="387" t="s">
        <v>201</v>
      </c>
      <c r="B29" s="836" t="s">
        <v>656</v>
      </c>
      <c r="C29" s="433">
        <v>8</v>
      </c>
      <c r="D29" s="551" t="s">
        <v>92</v>
      </c>
      <c r="E29" s="554" t="s">
        <v>748</v>
      </c>
      <c r="F29" s="557" t="s">
        <v>1510</v>
      </c>
      <c r="G29" s="431" t="s">
        <v>743</v>
      </c>
      <c r="H29" s="432" t="s">
        <v>744</v>
      </c>
      <c r="I29" s="435"/>
      <c r="BA29" s="53" t="s">
        <v>209</v>
      </c>
      <c r="BB29" s="53" t="s">
        <v>4</v>
      </c>
      <c r="BC29" s="30"/>
      <c r="BD29" s="30" t="s">
        <v>19</v>
      </c>
      <c r="BE29" s="52"/>
      <c r="BF29" s="52"/>
      <c r="BG29" s="30"/>
      <c r="BH29" s="30" t="s">
        <v>284</v>
      </c>
      <c r="BI29" s="30"/>
      <c r="BJ29" s="30"/>
      <c r="BK29" s="30"/>
      <c r="BL29" s="30"/>
      <c r="BM29" s="54" t="s">
        <v>309</v>
      </c>
      <c r="BN29" s="30"/>
      <c r="BO29" s="30"/>
      <c r="BP29" s="30"/>
      <c r="BQ29" s="30"/>
      <c r="BR29" s="30"/>
      <c r="BS29" s="30"/>
      <c r="BT29" s="30"/>
      <c r="BU29" s="28" t="s">
        <v>507</v>
      </c>
      <c r="BV29" s="28"/>
      <c r="BW29" s="28"/>
      <c r="BX29" s="28"/>
      <c r="BY29" s="28"/>
      <c r="BZ29" s="28" t="s">
        <v>19</v>
      </c>
      <c r="CA29" s="28"/>
      <c r="CB29" s="28"/>
      <c r="CC29" s="30"/>
      <c r="CD29" s="27" t="s">
        <v>106</v>
      </c>
      <c r="CE29" s="27"/>
      <c r="CF29" s="27" t="s">
        <v>107</v>
      </c>
      <c r="CG29" s="37"/>
      <c r="CH29" s="37"/>
    </row>
    <row r="30" spans="1:86">
      <c r="A30" s="387" t="s">
        <v>201</v>
      </c>
      <c r="B30" s="434" t="s">
        <v>656</v>
      </c>
      <c r="C30" s="386">
        <v>9</v>
      </c>
      <c r="D30" s="549" t="s">
        <v>93</v>
      </c>
      <c r="E30" s="553" t="s">
        <v>1462</v>
      </c>
      <c r="F30" s="556" t="s">
        <v>1510</v>
      </c>
      <c r="G30" s="431" t="s">
        <v>743</v>
      </c>
      <c r="H30" s="432" t="s">
        <v>744</v>
      </c>
      <c r="I30" s="418"/>
      <c r="BA30" s="30"/>
      <c r="BB30" s="30"/>
      <c r="BC30" s="30"/>
      <c r="BD30" s="30" t="s">
        <v>258</v>
      </c>
      <c r="BE30" s="30"/>
      <c r="BF30" s="30"/>
      <c r="BG30" s="30"/>
      <c r="BH30" s="30" t="s">
        <v>282</v>
      </c>
      <c r="BI30" s="30"/>
      <c r="BJ30" s="30"/>
      <c r="BK30" s="30"/>
      <c r="BL30" s="30"/>
      <c r="BM30" s="54" t="s">
        <v>310</v>
      </c>
      <c r="BN30" s="30"/>
      <c r="BO30" s="30"/>
      <c r="BP30" s="30"/>
      <c r="BQ30" s="30"/>
      <c r="BR30" s="30"/>
      <c r="BS30" s="30"/>
      <c r="BT30" s="30"/>
      <c r="BU30" s="28" t="s">
        <v>508</v>
      </c>
      <c r="BV30" s="28"/>
      <c r="BW30" s="28"/>
      <c r="BX30" s="28"/>
      <c r="BY30" s="28"/>
      <c r="BZ30" s="28" t="s">
        <v>552</v>
      </c>
      <c r="CA30" s="28"/>
      <c r="CB30" s="28"/>
      <c r="CC30" s="30"/>
      <c r="CD30" s="27" t="s">
        <v>108</v>
      </c>
      <c r="CE30" s="27"/>
      <c r="CF30" s="27" t="s">
        <v>109</v>
      </c>
      <c r="CG30" s="37"/>
      <c r="CH30" s="37"/>
    </row>
    <row r="31" spans="1:86">
      <c r="A31" s="23"/>
      <c r="BA31" s="30"/>
      <c r="BB31" s="30"/>
      <c r="BC31" s="30"/>
      <c r="BD31" s="30" t="s">
        <v>259</v>
      </c>
      <c r="BE31" s="30"/>
      <c r="BF31" s="30"/>
      <c r="BG31" s="30"/>
      <c r="BH31" s="30" t="s">
        <v>283</v>
      </c>
      <c r="BI31" s="30"/>
      <c r="BJ31" s="30"/>
      <c r="BK31" s="30"/>
      <c r="BL31" s="30"/>
      <c r="BM31" s="54" t="s">
        <v>311</v>
      </c>
      <c r="BN31" s="30"/>
      <c r="BO31" s="30"/>
      <c r="BP31" s="30"/>
      <c r="BQ31" s="30"/>
      <c r="BR31" s="30"/>
      <c r="BS31" s="30"/>
      <c r="BT31" s="30"/>
      <c r="BU31" s="28" t="s">
        <v>509</v>
      </c>
      <c r="BV31" s="28"/>
      <c r="BW31" s="28"/>
      <c r="BX31" s="28"/>
      <c r="BY31" s="28"/>
      <c r="BZ31" s="28" t="s">
        <v>543</v>
      </c>
      <c r="CA31" s="28"/>
      <c r="CB31" s="28"/>
      <c r="CC31" s="30"/>
      <c r="CD31" s="27" t="s">
        <v>110</v>
      </c>
      <c r="CE31" s="27"/>
      <c r="CF31" s="27" t="s">
        <v>99</v>
      </c>
      <c r="CG31" s="37"/>
      <c r="CH31" s="37"/>
    </row>
    <row r="32" spans="1:86">
      <c r="A32" s="23"/>
      <c r="BA32" s="50" t="s">
        <v>238</v>
      </c>
      <c r="BB32" s="30"/>
      <c r="BC32" s="30"/>
      <c r="BD32" s="30" t="s">
        <v>82</v>
      </c>
      <c r="BE32" s="30"/>
      <c r="BF32" s="30"/>
      <c r="BG32" s="30"/>
      <c r="BH32" s="30" t="s">
        <v>132</v>
      </c>
      <c r="BI32" s="30"/>
      <c r="BJ32" s="30"/>
      <c r="BK32" s="30"/>
      <c r="BL32" s="30"/>
      <c r="BM32" s="54" t="s">
        <v>312</v>
      </c>
      <c r="BN32" s="30"/>
      <c r="BO32" s="30"/>
      <c r="BP32" s="30"/>
      <c r="BQ32" s="30"/>
      <c r="BR32" s="30"/>
      <c r="BS32" s="30"/>
      <c r="BT32" s="30"/>
      <c r="BU32" s="28" t="s">
        <v>526</v>
      </c>
      <c r="BV32" s="28"/>
      <c r="BW32" s="28"/>
      <c r="BX32" s="28"/>
      <c r="BY32" s="28"/>
      <c r="BZ32" s="28" t="s">
        <v>82</v>
      </c>
      <c r="CA32" s="28"/>
      <c r="CB32" s="28"/>
      <c r="CC32" s="30"/>
      <c r="CD32" s="27" t="s">
        <v>111</v>
      </c>
      <c r="CE32" s="27"/>
      <c r="CF32" s="27" t="s">
        <v>97</v>
      </c>
      <c r="CG32" s="37"/>
      <c r="CH32" s="37"/>
    </row>
    <row r="33" spans="6:86">
      <c r="F33" s="568"/>
      <c r="BA33" s="30" t="s">
        <v>8</v>
      </c>
      <c r="BB33" s="30"/>
      <c r="BC33" s="30"/>
      <c r="BD33" s="30" t="s">
        <v>250</v>
      </c>
      <c r="BE33" s="30"/>
      <c r="BF33" s="30"/>
      <c r="BG33" s="30"/>
      <c r="BH33" s="30"/>
      <c r="BI33" s="30"/>
      <c r="BJ33" s="30"/>
      <c r="BK33" s="30"/>
      <c r="BL33" s="30"/>
      <c r="BM33" s="54" t="s">
        <v>313</v>
      </c>
      <c r="BN33" s="30"/>
      <c r="BO33" s="30"/>
      <c r="BP33" s="30"/>
      <c r="BQ33" s="30"/>
      <c r="BR33" s="30"/>
      <c r="BS33" s="30"/>
      <c r="BT33" s="30"/>
      <c r="BU33" s="28" t="s">
        <v>510</v>
      </c>
      <c r="BV33" s="28"/>
      <c r="BW33" s="28"/>
      <c r="BX33" s="28"/>
      <c r="BY33" s="28"/>
      <c r="BZ33" s="28" t="s">
        <v>551</v>
      </c>
      <c r="CA33" s="28"/>
      <c r="CB33" s="28"/>
      <c r="CC33" s="30"/>
      <c r="CD33" s="27" t="s">
        <v>112</v>
      </c>
      <c r="CE33" s="27"/>
      <c r="CF33" s="27" t="s">
        <v>113</v>
      </c>
      <c r="CG33" s="37"/>
      <c r="CH33" s="37"/>
    </row>
    <row r="34" spans="6:86">
      <c r="BA34" s="30" t="s">
        <v>9</v>
      </c>
      <c r="BB34" s="30"/>
      <c r="BC34" s="30"/>
      <c r="BD34" s="30" t="s">
        <v>260</v>
      </c>
      <c r="BE34" s="30"/>
      <c r="BF34" s="30"/>
      <c r="BG34" s="30"/>
      <c r="BH34" s="30"/>
      <c r="BI34" s="30"/>
      <c r="BJ34" s="30"/>
      <c r="BK34" s="30"/>
      <c r="BL34" s="30"/>
      <c r="BM34" s="54" t="s">
        <v>314</v>
      </c>
      <c r="BN34" s="30"/>
      <c r="BO34" s="30"/>
      <c r="BP34" s="30"/>
      <c r="BQ34" s="30"/>
      <c r="BR34" s="30"/>
      <c r="BS34" s="30"/>
      <c r="BT34" s="30"/>
      <c r="BU34" s="28" t="s">
        <v>527</v>
      </c>
      <c r="BV34" s="28"/>
      <c r="BW34" s="28"/>
      <c r="BX34" s="28"/>
      <c r="BY34" s="28"/>
      <c r="BZ34" s="28" t="s">
        <v>83</v>
      </c>
      <c r="CA34" s="28"/>
      <c r="CB34" s="28"/>
      <c r="CC34" s="30"/>
      <c r="CD34" s="27" t="s">
        <v>114</v>
      </c>
      <c r="CE34" s="27"/>
      <c r="CF34" s="27" t="s">
        <v>98</v>
      </c>
      <c r="CG34" s="37"/>
      <c r="CH34" s="37"/>
    </row>
    <row r="35" spans="6:86">
      <c r="BA35" s="30" t="s">
        <v>10</v>
      </c>
      <c r="BB35" s="30"/>
      <c r="BC35" s="30"/>
      <c r="BD35" s="30" t="s">
        <v>261</v>
      </c>
      <c r="BE35" s="30"/>
      <c r="BF35" s="30"/>
      <c r="BG35" s="30"/>
      <c r="BH35" s="50" t="s">
        <v>456</v>
      </c>
      <c r="BI35" s="30"/>
      <c r="BJ35" s="30"/>
      <c r="BK35" s="30"/>
      <c r="BL35" s="30"/>
      <c r="BM35" s="54" t="s">
        <v>315</v>
      </c>
      <c r="BN35" s="30"/>
      <c r="BO35" s="30"/>
      <c r="BP35" s="30"/>
      <c r="BQ35" s="30"/>
      <c r="BR35" s="30"/>
      <c r="BS35" s="30"/>
      <c r="BT35" s="30"/>
      <c r="BU35" s="28" t="s">
        <v>511</v>
      </c>
      <c r="BV35" s="28"/>
      <c r="BW35" s="28"/>
      <c r="BX35" s="28"/>
      <c r="BY35" s="28"/>
      <c r="BZ35" s="28" t="s">
        <v>536</v>
      </c>
      <c r="CA35" s="28"/>
      <c r="CB35" s="28"/>
      <c r="CC35" s="30"/>
      <c r="CD35" s="27" t="s">
        <v>115</v>
      </c>
      <c r="CE35" s="27"/>
      <c r="CF35" s="27"/>
      <c r="CG35" s="37"/>
      <c r="CH35" s="37"/>
    </row>
    <row r="36" spans="6:86">
      <c r="BA36" s="30" t="s">
        <v>11</v>
      </c>
      <c r="BB36" s="30"/>
      <c r="BC36" s="30"/>
      <c r="BD36" s="28" t="s">
        <v>263</v>
      </c>
      <c r="BE36" s="30"/>
      <c r="BF36" s="30"/>
      <c r="BG36" s="30"/>
      <c r="BH36" s="30" t="s">
        <v>562</v>
      </c>
      <c r="BI36" s="30"/>
      <c r="BJ36" s="30"/>
      <c r="BK36" s="30"/>
      <c r="BL36" s="30"/>
      <c r="BM36" s="54" t="s">
        <v>316</v>
      </c>
      <c r="BN36" s="30"/>
      <c r="BO36" s="30"/>
      <c r="BP36" s="30"/>
      <c r="BQ36" s="30"/>
      <c r="BR36" s="30"/>
      <c r="BS36" s="30"/>
      <c r="BT36" s="30"/>
      <c r="BU36" s="28" t="s">
        <v>528</v>
      </c>
      <c r="BV36" s="28"/>
      <c r="BW36" s="28"/>
      <c r="BX36" s="28"/>
      <c r="BY36" s="28"/>
      <c r="BZ36" s="28" t="s">
        <v>546</v>
      </c>
      <c r="CA36" s="28"/>
      <c r="CB36" s="28"/>
      <c r="CC36" s="30"/>
      <c r="CD36" s="27" t="s">
        <v>116</v>
      </c>
      <c r="CE36" s="27"/>
      <c r="CF36" s="27"/>
      <c r="CG36" s="37"/>
      <c r="CH36" s="37"/>
    </row>
    <row r="37" spans="6:86">
      <c r="BA37" s="30" t="s">
        <v>227</v>
      </c>
      <c r="BB37" s="30"/>
      <c r="BC37" s="30"/>
      <c r="BD37" s="28" t="s">
        <v>262</v>
      </c>
      <c r="BE37" s="30"/>
      <c r="BF37" s="30"/>
      <c r="BG37" s="30"/>
      <c r="BH37" s="30" t="s">
        <v>457</v>
      </c>
      <c r="BI37" s="30"/>
      <c r="BJ37" s="30"/>
      <c r="BK37" s="30"/>
      <c r="BL37" s="30"/>
      <c r="BM37" s="54" t="s">
        <v>317</v>
      </c>
      <c r="BN37" s="30"/>
      <c r="BO37" s="30"/>
      <c r="BP37" s="30"/>
      <c r="BQ37" s="30"/>
      <c r="BR37" s="30"/>
      <c r="BS37" s="30"/>
      <c r="BT37" s="30"/>
      <c r="BU37" s="28" t="s">
        <v>512</v>
      </c>
      <c r="BV37" s="28"/>
      <c r="BW37" s="28"/>
      <c r="BX37" s="28"/>
      <c r="BY37" s="28"/>
      <c r="BZ37" s="28" t="s">
        <v>537</v>
      </c>
      <c r="CA37" s="28"/>
      <c r="CB37" s="28"/>
      <c r="CC37" s="30"/>
      <c r="CD37" s="27" t="s">
        <v>117</v>
      </c>
      <c r="CE37" s="27"/>
      <c r="CF37" s="27"/>
      <c r="CG37" s="37"/>
      <c r="CH37" s="37"/>
    </row>
    <row r="38" spans="6:86">
      <c r="BA38" s="30"/>
      <c r="BB38" s="30"/>
      <c r="BC38" s="30"/>
      <c r="BD38" s="28" t="s">
        <v>264</v>
      </c>
      <c r="BE38" s="30"/>
      <c r="BF38" s="30"/>
      <c r="BG38" s="30"/>
      <c r="BH38" s="30" t="s">
        <v>458</v>
      </c>
      <c r="BI38" s="30"/>
      <c r="BJ38" s="30"/>
      <c r="BK38" s="30"/>
      <c r="BL38" s="30"/>
      <c r="BM38" s="54" t="s">
        <v>318</v>
      </c>
      <c r="BN38" s="30"/>
      <c r="BO38" s="30"/>
      <c r="BP38" s="30"/>
      <c r="BQ38" s="30"/>
      <c r="BR38" s="30"/>
      <c r="BS38" s="30"/>
      <c r="BT38" s="30"/>
      <c r="BU38" s="28" t="s">
        <v>529</v>
      </c>
      <c r="BV38" s="28"/>
      <c r="BW38" s="28"/>
      <c r="BX38" s="28"/>
      <c r="BY38" s="28"/>
      <c r="BZ38" s="28" t="s">
        <v>538</v>
      </c>
      <c r="CA38" s="28"/>
      <c r="CB38" s="28"/>
      <c r="CC38" s="30"/>
      <c r="CD38" s="27" t="s">
        <v>118</v>
      </c>
      <c r="CE38" s="27"/>
      <c r="CF38" s="27"/>
      <c r="CG38" s="37"/>
      <c r="CH38" s="37"/>
    </row>
    <row r="39" spans="6:86">
      <c r="BA39" s="30"/>
      <c r="BB39" s="30"/>
      <c r="BC39" s="30"/>
      <c r="BD39" s="28" t="s">
        <v>265</v>
      </c>
      <c r="BE39" s="30"/>
      <c r="BF39" s="30"/>
      <c r="BG39" s="30"/>
      <c r="BH39" s="30" t="s">
        <v>459</v>
      </c>
      <c r="BI39" s="30"/>
      <c r="BJ39" s="30"/>
      <c r="BK39" s="30"/>
      <c r="BL39" s="30"/>
      <c r="BM39" s="54" t="s">
        <v>319</v>
      </c>
      <c r="BN39" s="30"/>
      <c r="BO39" s="30"/>
      <c r="BP39" s="30"/>
      <c r="BQ39" s="30"/>
      <c r="BR39" s="30"/>
      <c r="BS39" s="30"/>
      <c r="BT39" s="30"/>
      <c r="BU39" s="28" t="s">
        <v>530</v>
      </c>
      <c r="BV39" s="28"/>
      <c r="BW39" s="28"/>
      <c r="BX39" s="28"/>
      <c r="BY39" s="28"/>
      <c r="BZ39" s="28" t="s">
        <v>549</v>
      </c>
      <c r="CA39" s="28"/>
      <c r="CB39" s="28"/>
      <c r="CC39" s="30"/>
      <c r="CD39" s="27" t="s">
        <v>119</v>
      </c>
      <c r="CE39" s="27"/>
      <c r="CF39" s="27"/>
      <c r="CG39" s="37"/>
      <c r="CH39" s="37"/>
    </row>
    <row r="40" spans="6:86">
      <c r="BA40" s="30" t="s">
        <v>239</v>
      </c>
      <c r="BB40" s="30"/>
      <c r="BC40" s="30"/>
      <c r="BD40" s="28" t="s">
        <v>266</v>
      </c>
      <c r="BE40" s="30"/>
      <c r="BF40" s="30"/>
      <c r="BG40" s="30"/>
      <c r="BH40" s="30" t="s">
        <v>460</v>
      </c>
      <c r="BI40" s="30"/>
      <c r="BJ40" s="30"/>
      <c r="BK40" s="30"/>
      <c r="BL40" s="30"/>
      <c r="BM40" s="54" t="s">
        <v>320</v>
      </c>
      <c r="BN40" s="30"/>
      <c r="BO40" s="30"/>
      <c r="BP40" s="30"/>
      <c r="BQ40" s="30"/>
      <c r="BR40" s="30"/>
      <c r="BS40" s="30"/>
      <c r="BT40" s="30"/>
      <c r="BU40" s="28" t="s">
        <v>531</v>
      </c>
      <c r="BV40" s="28"/>
      <c r="BW40" s="28"/>
      <c r="BX40" s="28"/>
      <c r="BY40" s="28"/>
      <c r="BZ40" s="28" t="s">
        <v>539</v>
      </c>
      <c r="CA40" s="28"/>
      <c r="CB40" s="28"/>
      <c r="CC40" s="30"/>
      <c r="CD40" s="30"/>
      <c r="CE40" s="30"/>
      <c r="CF40" s="30"/>
      <c r="CG40" s="30"/>
      <c r="CH40" s="30"/>
    </row>
    <row r="41" spans="6:86">
      <c r="BA41" s="30" t="s">
        <v>13</v>
      </c>
      <c r="BB41" s="30"/>
      <c r="BC41" s="30"/>
      <c r="BD41" s="28" t="s">
        <v>267</v>
      </c>
      <c r="BE41" s="30"/>
      <c r="BF41" s="30"/>
      <c r="BG41" s="30"/>
      <c r="BH41" s="30" t="s">
        <v>461</v>
      </c>
      <c r="BI41" s="30"/>
      <c r="BJ41" s="30"/>
      <c r="BK41" s="30"/>
      <c r="BL41" s="30"/>
      <c r="BM41" s="54" t="s">
        <v>321</v>
      </c>
      <c r="BN41" s="30"/>
      <c r="BO41" s="30"/>
      <c r="BP41" s="30"/>
      <c r="BQ41" s="30"/>
      <c r="BR41" s="30"/>
      <c r="BS41" s="30"/>
      <c r="BT41" s="30"/>
      <c r="BU41" s="28" t="s">
        <v>513</v>
      </c>
      <c r="BV41" s="28"/>
      <c r="BW41" s="28"/>
      <c r="BX41" s="28"/>
      <c r="BY41" s="28"/>
      <c r="BZ41" s="28" t="s">
        <v>541</v>
      </c>
      <c r="CA41" s="28"/>
      <c r="CB41" s="28"/>
      <c r="CC41" s="30"/>
      <c r="CD41" s="30"/>
      <c r="CE41" s="30"/>
      <c r="CF41" s="30"/>
      <c r="CG41" s="30"/>
      <c r="CH41" s="30"/>
    </row>
    <row r="42" spans="6:86">
      <c r="BA42" s="30" t="s">
        <v>11</v>
      </c>
      <c r="BB42" s="30"/>
      <c r="BC42" s="30"/>
      <c r="BD42" s="28" t="s">
        <v>268</v>
      </c>
      <c r="BE42" s="30"/>
      <c r="BF42" s="30"/>
      <c r="BG42" s="30"/>
      <c r="BH42" s="30" t="s">
        <v>462</v>
      </c>
      <c r="BI42" s="30"/>
      <c r="BJ42" s="30"/>
      <c r="BK42" s="30"/>
      <c r="BL42" s="30"/>
      <c r="BM42" s="54" t="s">
        <v>322</v>
      </c>
      <c r="BN42" s="30"/>
      <c r="BO42" s="30"/>
      <c r="BP42" s="30"/>
      <c r="BQ42" s="30"/>
      <c r="BR42" s="30"/>
      <c r="BS42" s="30"/>
      <c r="BT42" s="30"/>
      <c r="BU42" s="28" t="s">
        <v>514</v>
      </c>
      <c r="BV42" s="28"/>
      <c r="BW42" s="28"/>
      <c r="BX42" s="28"/>
      <c r="BY42" s="28"/>
      <c r="BZ42" s="28" t="s">
        <v>267</v>
      </c>
      <c r="CA42" s="28"/>
      <c r="CB42" s="28"/>
      <c r="CC42" s="30"/>
      <c r="CD42" s="30"/>
      <c r="CE42" s="30"/>
      <c r="CF42" s="30"/>
      <c r="CG42" s="30"/>
      <c r="CH42" s="30"/>
    </row>
    <row r="43" spans="6:86">
      <c r="BA43" s="30" t="s">
        <v>227</v>
      </c>
      <c r="BB43" s="30"/>
      <c r="BC43" s="30"/>
      <c r="BD43" s="28" t="s">
        <v>269</v>
      </c>
      <c r="BE43" s="30"/>
      <c r="BF43" s="30"/>
      <c r="BG43" s="30"/>
      <c r="BH43" s="30" t="s">
        <v>463</v>
      </c>
      <c r="BI43" s="30"/>
      <c r="BJ43" s="30"/>
      <c r="BK43" s="30"/>
      <c r="BL43" s="30"/>
      <c r="BM43" s="54" t="s">
        <v>323</v>
      </c>
      <c r="BN43" s="30"/>
      <c r="BO43" s="30"/>
      <c r="BP43" s="30"/>
      <c r="BQ43" s="30"/>
      <c r="BR43" s="30"/>
      <c r="BS43" s="30"/>
      <c r="BT43" s="30"/>
      <c r="BU43" s="28" t="s">
        <v>516</v>
      </c>
      <c r="BV43" s="28"/>
      <c r="BW43" s="28"/>
      <c r="BX43" s="28"/>
      <c r="BY43" s="28"/>
      <c r="BZ43" s="28" t="s">
        <v>542</v>
      </c>
      <c r="CA43" s="28"/>
      <c r="CB43" s="28"/>
      <c r="CC43" s="30"/>
      <c r="CD43" s="30"/>
      <c r="CE43" s="30"/>
      <c r="CF43" s="30"/>
      <c r="CG43" s="30"/>
      <c r="CH43" s="30"/>
    </row>
    <row r="44" spans="6:86">
      <c r="BA44" s="30"/>
      <c r="BB44" s="30"/>
      <c r="BC44" s="30"/>
      <c r="BD44" s="30" t="s">
        <v>255</v>
      </c>
      <c r="BE44" s="30"/>
      <c r="BF44" s="30"/>
      <c r="BG44" s="30"/>
      <c r="BH44" s="30" t="s">
        <v>464</v>
      </c>
      <c r="BI44" s="30"/>
      <c r="BJ44" s="30"/>
      <c r="BK44" s="30"/>
      <c r="BL44" s="30"/>
      <c r="BM44" s="54" t="s">
        <v>324</v>
      </c>
      <c r="BN44" s="30"/>
      <c r="BO44" s="30"/>
      <c r="BP44" s="30"/>
      <c r="BQ44" s="30"/>
      <c r="BR44" s="30"/>
      <c r="BS44" s="30"/>
      <c r="BT44" s="30"/>
      <c r="BU44" s="28" t="s">
        <v>517</v>
      </c>
      <c r="BV44" s="28"/>
      <c r="BW44" s="28"/>
      <c r="BX44" s="28"/>
      <c r="BY44" s="28"/>
      <c r="BZ44" s="30"/>
      <c r="CA44" s="28"/>
      <c r="CB44" s="28"/>
      <c r="CC44" s="30"/>
      <c r="CD44" s="30"/>
      <c r="CE44" s="30"/>
      <c r="CF44" s="30"/>
      <c r="CG44" s="30"/>
      <c r="CH44" s="30"/>
    </row>
    <row r="45" spans="6:86">
      <c r="BA45" s="30"/>
      <c r="BB45" s="30"/>
      <c r="BC45" s="30"/>
      <c r="BD45" s="30"/>
      <c r="BE45" s="30"/>
      <c r="BF45" s="30"/>
      <c r="BG45" s="30"/>
      <c r="BH45" s="30" t="s">
        <v>54</v>
      </c>
      <c r="BI45" s="30"/>
      <c r="BJ45" s="30"/>
      <c r="BK45" s="30"/>
      <c r="BL45" s="30"/>
      <c r="BM45" s="54" t="s">
        <v>325</v>
      </c>
      <c r="BN45" s="30"/>
      <c r="BO45" s="30"/>
      <c r="BP45" s="30"/>
      <c r="BQ45" s="30"/>
      <c r="BR45" s="30"/>
      <c r="BS45" s="30"/>
      <c r="BT45" s="30"/>
      <c r="BU45" s="30"/>
      <c r="BV45" s="28"/>
      <c r="BW45" s="28"/>
      <c r="BX45" s="28"/>
      <c r="BY45" s="28"/>
      <c r="BZ45" s="30"/>
      <c r="CA45" s="28"/>
      <c r="CB45" s="28"/>
      <c r="CC45" s="30"/>
      <c r="CD45" s="30"/>
      <c r="CE45" s="30"/>
      <c r="CF45" s="30"/>
      <c r="CG45" s="30"/>
      <c r="CH45" s="30"/>
    </row>
    <row r="46" spans="6:86">
      <c r="BA46" s="50" t="s">
        <v>147</v>
      </c>
      <c r="BB46" s="30"/>
      <c r="BC46" s="30"/>
      <c r="BD46" s="30"/>
      <c r="BE46" s="30"/>
      <c r="BF46" s="30"/>
      <c r="BG46" s="30"/>
      <c r="BH46" s="30" t="s">
        <v>55</v>
      </c>
      <c r="BI46" s="30"/>
      <c r="BJ46" s="30"/>
      <c r="BK46" s="30"/>
      <c r="BL46" s="30"/>
      <c r="BM46" s="54" t="s">
        <v>326</v>
      </c>
      <c r="BN46" s="30"/>
      <c r="BO46" s="30"/>
      <c r="BP46" s="30"/>
      <c r="BQ46" s="30"/>
      <c r="BR46" s="30"/>
      <c r="BS46" s="30"/>
      <c r="BT46" s="30"/>
      <c r="BU46" s="30"/>
      <c r="BV46" s="28"/>
      <c r="BW46" s="28"/>
      <c r="BX46" s="28"/>
      <c r="BY46" s="28"/>
      <c r="BZ46" s="28"/>
      <c r="CA46" s="28"/>
      <c r="CB46" s="28"/>
      <c r="CC46" s="30"/>
      <c r="CD46" s="30"/>
      <c r="CE46" s="30"/>
      <c r="CF46" s="30"/>
      <c r="CG46" s="30"/>
      <c r="CH46" s="30"/>
    </row>
    <row r="47" spans="6:86">
      <c r="BA47" s="30" t="s">
        <v>6</v>
      </c>
      <c r="BB47" s="30"/>
      <c r="BC47" s="30"/>
      <c r="BD47" s="50" t="s">
        <v>137</v>
      </c>
      <c r="BE47" s="30"/>
      <c r="BF47" s="30"/>
      <c r="BG47" s="30"/>
      <c r="BH47" s="30" t="s">
        <v>56</v>
      </c>
      <c r="BI47" s="30"/>
      <c r="BJ47" s="30"/>
      <c r="BK47" s="30"/>
      <c r="BL47" s="30"/>
      <c r="BM47" s="54" t="s">
        <v>327</v>
      </c>
      <c r="BN47" s="30"/>
      <c r="BO47" s="30"/>
      <c r="BP47" s="30"/>
      <c r="BQ47" s="30"/>
      <c r="BR47" s="30"/>
      <c r="BS47" s="30"/>
      <c r="BT47" s="30"/>
      <c r="BU47" s="28"/>
      <c r="BV47" s="28"/>
      <c r="BW47" s="28"/>
      <c r="BX47" s="28"/>
      <c r="BY47" s="28"/>
      <c r="BZ47" s="28"/>
      <c r="CA47" s="28"/>
      <c r="CB47" s="28"/>
      <c r="CC47" s="30"/>
      <c r="CD47" s="30"/>
      <c r="CE47" s="30"/>
      <c r="CF47" s="30"/>
      <c r="CG47" s="30"/>
      <c r="CH47" s="30"/>
    </row>
    <row r="48" spans="6:86">
      <c r="BA48" s="30" t="s">
        <v>49</v>
      </c>
      <c r="BB48" s="30"/>
      <c r="BC48" s="30"/>
      <c r="BD48" s="30" t="s">
        <v>270</v>
      </c>
      <c r="BE48" s="30"/>
      <c r="BF48" s="30"/>
      <c r="BG48" s="30"/>
      <c r="BH48" s="30"/>
      <c r="BI48" s="30"/>
      <c r="BJ48" s="30"/>
      <c r="BK48" s="30"/>
      <c r="BL48" s="30"/>
      <c r="BM48" s="54" t="s">
        <v>328</v>
      </c>
      <c r="BN48" s="30"/>
      <c r="BO48" s="30"/>
      <c r="BP48" s="30"/>
      <c r="BQ48" s="30"/>
      <c r="BR48" s="30"/>
      <c r="BS48" s="30"/>
      <c r="BT48" s="30"/>
      <c r="BU48" s="30"/>
      <c r="BV48" s="28"/>
      <c r="BW48" s="28"/>
      <c r="BX48" s="28"/>
      <c r="BY48" s="28"/>
      <c r="BZ48" s="28"/>
      <c r="CA48" s="28"/>
      <c r="CB48" s="28"/>
      <c r="CC48" s="30"/>
      <c r="CD48" s="30"/>
      <c r="CE48" s="30"/>
      <c r="CF48" s="30"/>
      <c r="CG48" s="30"/>
      <c r="CH48" s="30"/>
    </row>
    <row r="49" spans="53:86">
      <c r="BA49" s="30" t="s">
        <v>96</v>
      </c>
      <c r="BB49" s="30"/>
      <c r="BC49" s="30"/>
      <c r="BD49" s="30" t="s">
        <v>271</v>
      </c>
      <c r="BE49" s="30"/>
      <c r="BF49" s="30"/>
      <c r="BG49" s="30"/>
      <c r="BH49" s="30"/>
      <c r="BI49" s="30"/>
      <c r="BJ49" s="30"/>
      <c r="BK49" s="30"/>
      <c r="BL49" s="30"/>
      <c r="BM49" s="54" t="s">
        <v>329</v>
      </c>
      <c r="BN49" s="30"/>
      <c r="BO49" s="30"/>
      <c r="BP49" s="30"/>
      <c r="BQ49" s="30"/>
      <c r="BR49" s="30"/>
      <c r="BS49" s="30"/>
      <c r="BT49" s="30"/>
      <c r="BU49" s="30"/>
      <c r="BV49" s="28"/>
      <c r="BW49" s="28"/>
      <c r="BX49" s="28"/>
      <c r="BY49" s="28"/>
      <c r="BZ49" s="28"/>
      <c r="CA49" s="28"/>
      <c r="CB49" s="28"/>
      <c r="CC49" s="30"/>
      <c r="CD49" s="30"/>
      <c r="CE49" s="30"/>
      <c r="CF49" s="30"/>
      <c r="CG49" s="30"/>
      <c r="CH49" s="30"/>
    </row>
    <row r="50" spans="53:86">
      <c r="BA50" s="30" t="s">
        <v>229</v>
      </c>
      <c r="BB50" s="30"/>
      <c r="BC50" s="30"/>
      <c r="BD50" s="30" t="s">
        <v>272</v>
      </c>
      <c r="BE50" s="30"/>
      <c r="BF50" s="30"/>
      <c r="BG50" s="30"/>
      <c r="BH50" s="30"/>
      <c r="BI50" s="30"/>
      <c r="BJ50" s="30"/>
      <c r="BK50" s="30"/>
      <c r="BL50" s="30"/>
      <c r="BM50" s="54" t="s">
        <v>330</v>
      </c>
      <c r="BN50" s="30"/>
      <c r="BO50" s="30"/>
      <c r="BP50" s="30"/>
      <c r="BQ50" s="30"/>
      <c r="BR50" s="30"/>
      <c r="BS50" s="30"/>
      <c r="BT50" s="30"/>
      <c r="BU50" s="30"/>
      <c r="BV50" s="28"/>
      <c r="BW50" s="28"/>
      <c r="BX50" s="28"/>
      <c r="BY50" s="28"/>
      <c r="BZ50" s="28"/>
      <c r="CA50" s="28"/>
      <c r="CB50" s="28"/>
      <c r="CC50" s="30"/>
      <c r="CD50" s="30"/>
      <c r="CE50" s="30"/>
      <c r="CF50" s="30"/>
      <c r="CG50" s="30"/>
      <c r="CH50" s="30"/>
    </row>
    <row r="51" spans="53:86">
      <c r="BA51" s="30" t="s">
        <v>230</v>
      </c>
      <c r="BB51" s="30"/>
      <c r="BC51" s="30"/>
      <c r="BD51" s="30"/>
      <c r="BE51" s="30"/>
      <c r="BF51" s="30"/>
      <c r="BG51" s="30"/>
      <c r="BH51" s="30"/>
      <c r="BI51" s="30"/>
      <c r="BJ51" s="30"/>
      <c r="BK51" s="30"/>
      <c r="BL51" s="30"/>
      <c r="BM51" s="54" t="s">
        <v>45</v>
      </c>
      <c r="BN51" s="30"/>
      <c r="BO51" s="30"/>
      <c r="BP51" s="30"/>
      <c r="BQ51" s="30"/>
      <c r="BR51" s="30"/>
      <c r="BS51" s="30"/>
      <c r="BT51" s="30"/>
      <c r="BU51" s="30"/>
      <c r="BV51" s="28"/>
      <c r="BW51" s="28"/>
      <c r="BX51" s="28"/>
      <c r="BY51" s="28"/>
      <c r="BZ51" s="28"/>
      <c r="CA51" s="28"/>
      <c r="CB51" s="28"/>
      <c r="CC51" s="30"/>
      <c r="CD51" s="30"/>
      <c r="CE51" s="30"/>
      <c r="CF51" s="30"/>
      <c r="CG51" s="30"/>
      <c r="CH51" s="30"/>
    </row>
    <row r="52" spans="53:86">
      <c r="BA52" s="30" t="s">
        <v>130</v>
      </c>
      <c r="BB52" s="30"/>
      <c r="BC52" s="30"/>
      <c r="BD52" s="30"/>
      <c r="BE52" s="30"/>
      <c r="BF52" s="30"/>
      <c r="BG52" s="30"/>
      <c r="BH52" s="30"/>
      <c r="BI52" s="30"/>
      <c r="BJ52" s="30"/>
      <c r="BK52" s="30"/>
      <c r="BL52" s="30"/>
      <c r="BM52" s="54" t="s">
        <v>331</v>
      </c>
      <c r="BN52" s="30"/>
      <c r="BO52" s="30"/>
      <c r="BP52" s="30"/>
      <c r="BQ52" s="30"/>
      <c r="BR52" s="30"/>
      <c r="BS52" s="30"/>
      <c r="BT52" s="30"/>
      <c r="BU52" s="30"/>
      <c r="BV52" s="30"/>
      <c r="BW52" s="30"/>
      <c r="BX52" s="30"/>
      <c r="BY52" s="30"/>
      <c r="BZ52" s="30"/>
      <c r="CA52" s="30"/>
      <c r="CB52" s="30"/>
      <c r="CC52" s="30"/>
      <c r="CD52" s="30"/>
      <c r="CE52" s="30"/>
      <c r="CF52" s="30"/>
      <c r="CG52" s="30"/>
      <c r="CH52" s="30"/>
    </row>
    <row r="53" spans="53:86">
      <c r="BA53" s="30" t="s">
        <v>231</v>
      </c>
      <c r="BB53" s="30"/>
      <c r="BC53" s="30"/>
      <c r="BD53" s="30"/>
      <c r="BE53" s="30"/>
      <c r="BF53" s="30"/>
      <c r="BG53" s="30"/>
      <c r="BH53" s="30"/>
      <c r="BI53" s="30"/>
      <c r="BJ53" s="30"/>
      <c r="BK53" s="30"/>
      <c r="BL53" s="30"/>
      <c r="BM53" s="54" t="s">
        <v>332</v>
      </c>
      <c r="BN53" s="30"/>
      <c r="BO53" s="30"/>
      <c r="BP53" s="30"/>
      <c r="BQ53" s="30"/>
      <c r="BR53" s="30"/>
      <c r="BS53" s="30"/>
      <c r="BT53" s="30"/>
      <c r="BU53" s="30"/>
      <c r="BV53" s="30"/>
      <c r="BW53" s="30"/>
      <c r="BX53" s="30"/>
      <c r="BY53" s="30"/>
      <c r="BZ53" s="30"/>
      <c r="CA53" s="30"/>
      <c r="CB53" s="30"/>
      <c r="CC53" s="30"/>
      <c r="CD53" s="30"/>
      <c r="CE53" s="30"/>
      <c r="CF53" s="30"/>
      <c r="CG53" s="30"/>
      <c r="CH53" s="30"/>
    </row>
    <row r="54" spans="53:86">
      <c r="BA54" s="30" t="s">
        <v>232</v>
      </c>
      <c r="BB54" s="30"/>
      <c r="BC54" s="30"/>
      <c r="BD54" s="30"/>
      <c r="BE54" s="30"/>
      <c r="BF54" s="30"/>
      <c r="BG54" s="30"/>
      <c r="BH54" s="30"/>
      <c r="BI54" s="30"/>
      <c r="BJ54" s="30"/>
      <c r="BK54" s="30"/>
      <c r="BL54" s="30"/>
      <c r="BM54" s="54" t="s">
        <v>333</v>
      </c>
      <c r="BN54" s="30"/>
      <c r="BO54" s="30"/>
      <c r="BP54" s="30"/>
      <c r="BQ54" s="30"/>
      <c r="BR54" s="30"/>
      <c r="BS54" s="30"/>
      <c r="BT54" s="30"/>
      <c r="BU54" s="30"/>
      <c r="BV54" s="30"/>
      <c r="BW54" s="30"/>
      <c r="BX54" s="30"/>
      <c r="BY54" s="30"/>
      <c r="BZ54" s="30"/>
      <c r="CA54" s="30"/>
      <c r="CB54" s="30"/>
      <c r="CC54" s="30"/>
      <c r="CD54" s="30"/>
      <c r="CE54" s="30"/>
      <c r="CF54" s="30"/>
      <c r="CG54" s="30"/>
      <c r="CH54" s="30"/>
    </row>
    <row r="55" spans="53:86">
      <c r="BA55" s="30" t="s">
        <v>233</v>
      </c>
      <c r="BB55" s="30"/>
      <c r="BC55" s="30"/>
      <c r="BD55" s="30"/>
      <c r="BE55" s="30"/>
      <c r="BF55" s="30"/>
      <c r="BG55" s="30"/>
      <c r="BH55" s="30"/>
      <c r="BI55" s="30"/>
      <c r="BJ55" s="30"/>
      <c r="BK55" s="30"/>
      <c r="BL55" s="30"/>
      <c r="BM55" s="54" t="s">
        <v>334</v>
      </c>
      <c r="BN55" s="30"/>
      <c r="BO55" s="30"/>
      <c r="BP55" s="30"/>
      <c r="BQ55" s="30"/>
      <c r="BR55" s="30"/>
      <c r="BS55" s="30"/>
      <c r="BT55" s="30"/>
      <c r="BU55" s="30"/>
      <c r="BV55" s="30"/>
      <c r="BW55" s="30"/>
      <c r="BX55" s="30"/>
      <c r="BY55" s="30"/>
      <c r="BZ55" s="30"/>
      <c r="CA55" s="30"/>
      <c r="CB55" s="30"/>
      <c r="CC55" s="30"/>
      <c r="CD55" s="30"/>
      <c r="CE55" s="30"/>
      <c r="CF55" s="30"/>
      <c r="CG55" s="30"/>
      <c r="CH55" s="30"/>
    </row>
    <row r="56" spans="53:86">
      <c r="BA56" s="30" t="s">
        <v>234</v>
      </c>
      <c r="BB56" s="30"/>
      <c r="BC56" s="30"/>
      <c r="BD56" s="30"/>
      <c r="BE56" s="30"/>
      <c r="BF56" s="30"/>
      <c r="BG56" s="30"/>
      <c r="BH56" s="30"/>
      <c r="BI56" s="30"/>
      <c r="BJ56" s="30"/>
      <c r="BK56" s="30"/>
      <c r="BL56" s="30"/>
      <c r="BM56" s="54" t="s">
        <v>335</v>
      </c>
      <c r="BN56" s="30"/>
      <c r="BO56" s="30"/>
      <c r="BP56" s="30"/>
      <c r="BQ56" s="30"/>
      <c r="BR56" s="30"/>
      <c r="BS56" s="30"/>
      <c r="BT56" s="30"/>
      <c r="BU56" s="30"/>
      <c r="BV56" s="30"/>
      <c r="BW56" s="30"/>
      <c r="BX56" s="30"/>
      <c r="BY56" s="30"/>
      <c r="BZ56" s="30"/>
      <c r="CA56" s="30"/>
      <c r="CB56" s="30"/>
      <c r="CC56" s="30"/>
      <c r="CD56" s="30"/>
      <c r="CE56" s="30"/>
      <c r="CF56" s="30"/>
      <c r="CG56" s="30"/>
      <c r="CH56" s="30"/>
    </row>
    <row r="57" spans="53:86">
      <c r="BA57" s="30" t="s">
        <v>235</v>
      </c>
      <c r="BB57" s="30"/>
      <c r="BC57" s="30"/>
      <c r="BD57" s="30"/>
      <c r="BE57" s="30"/>
      <c r="BF57" s="30"/>
      <c r="BG57" s="30"/>
      <c r="BH57" s="30"/>
      <c r="BI57" s="30"/>
      <c r="BJ57" s="30"/>
      <c r="BK57" s="30"/>
      <c r="BL57" s="30"/>
      <c r="BM57" s="54" t="s">
        <v>336</v>
      </c>
      <c r="BN57" s="30"/>
      <c r="BO57" s="30"/>
      <c r="BP57" s="30"/>
      <c r="BQ57" s="30"/>
      <c r="BR57" s="30"/>
      <c r="BS57" s="30"/>
      <c r="BT57" s="30"/>
      <c r="BU57" s="30"/>
      <c r="BV57" s="30"/>
      <c r="BW57" s="30"/>
      <c r="BX57" s="30"/>
      <c r="BY57" s="30"/>
      <c r="BZ57" s="30"/>
      <c r="CA57" s="30"/>
      <c r="CB57" s="30"/>
      <c r="CC57" s="30"/>
      <c r="CD57" s="30"/>
      <c r="CE57" s="30"/>
      <c r="CF57" s="30"/>
      <c r="CG57" s="30"/>
      <c r="CH57" s="30"/>
    </row>
    <row r="58" spans="53:86">
      <c r="BA58" s="30" t="s">
        <v>236</v>
      </c>
      <c r="BB58" s="30"/>
      <c r="BC58" s="30"/>
      <c r="BD58" s="30"/>
      <c r="BE58" s="30"/>
      <c r="BF58" s="30"/>
      <c r="BG58" s="30"/>
      <c r="BH58" s="30"/>
      <c r="BI58" s="30"/>
      <c r="BJ58" s="30"/>
      <c r="BK58" s="30"/>
      <c r="BL58" s="30"/>
      <c r="BM58" s="54" t="s">
        <v>337</v>
      </c>
      <c r="BN58" s="30"/>
      <c r="BO58" s="30"/>
      <c r="BP58" s="30"/>
      <c r="BQ58" s="30"/>
      <c r="BR58" s="30"/>
      <c r="BS58" s="30"/>
      <c r="BT58" s="30"/>
      <c r="BU58" s="30"/>
      <c r="BV58" s="30"/>
      <c r="BW58" s="30"/>
      <c r="BX58" s="30"/>
      <c r="BY58" s="30"/>
      <c r="BZ58" s="30"/>
      <c r="CA58" s="30"/>
      <c r="CB58" s="30"/>
      <c r="CC58" s="30"/>
      <c r="CD58" s="30"/>
      <c r="CE58" s="30"/>
      <c r="CF58" s="30"/>
      <c r="CG58" s="30"/>
      <c r="CH58" s="30"/>
    </row>
    <row r="59" spans="53:86">
      <c r="BA59" s="30" t="s">
        <v>237</v>
      </c>
      <c r="BB59" s="30"/>
      <c r="BC59" s="30"/>
      <c r="BD59" s="30"/>
      <c r="BE59" s="30"/>
      <c r="BF59" s="30"/>
      <c r="BG59" s="30"/>
      <c r="BH59" s="30"/>
      <c r="BI59" s="30"/>
      <c r="BJ59" s="30"/>
      <c r="BK59" s="30"/>
      <c r="BL59" s="30"/>
      <c r="BM59" s="54" t="s">
        <v>338</v>
      </c>
      <c r="BN59" s="30"/>
      <c r="BO59" s="30"/>
      <c r="BP59" s="30"/>
      <c r="BQ59" s="30"/>
      <c r="BR59" s="30"/>
      <c r="BS59" s="30"/>
      <c r="BT59" s="30"/>
      <c r="BU59" s="30"/>
      <c r="BV59" s="30"/>
      <c r="BW59" s="30"/>
      <c r="BX59" s="30"/>
      <c r="BY59" s="30"/>
      <c r="BZ59" s="30"/>
      <c r="CA59" s="30"/>
      <c r="CB59" s="30"/>
      <c r="CC59" s="30"/>
      <c r="CD59" s="30"/>
      <c r="CE59" s="30"/>
      <c r="CF59" s="30"/>
      <c r="CG59" s="30"/>
      <c r="CH59" s="30"/>
    </row>
    <row r="60" spans="53:86">
      <c r="BA60" s="30"/>
      <c r="BB60" s="30"/>
      <c r="BC60" s="30"/>
      <c r="BD60" s="30"/>
      <c r="BE60" s="30"/>
      <c r="BF60" s="30"/>
      <c r="BG60" s="30"/>
      <c r="BH60" s="30"/>
      <c r="BI60" s="30"/>
      <c r="BJ60" s="30"/>
      <c r="BK60" s="30"/>
      <c r="BL60" s="30"/>
      <c r="BM60" s="54" t="s">
        <v>339</v>
      </c>
      <c r="BN60" s="30"/>
      <c r="BO60" s="30"/>
      <c r="BP60" s="30"/>
      <c r="BQ60" s="30"/>
      <c r="BR60" s="30"/>
      <c r="BS60" s="30"/>
      <c r="BT60" s="30"/>
      <c r="BU60" s="30"/>
      <c r="BV60" s="30"/>
      <c r="BW60" s="30"/>
      <c r="BX60" s="30"/>
      <c r="BY60" s="30"/>
      <c r="BZ60" s="30"/>
      <c r="CA60" s="30"/>
      <c r="CB60" s="30"/>
      <c r="CC60" s="30"/>
      <c r="CD60" s="30"/>
      <c r="CE60" s="30"/>
      <c r="CF60" s="30"/>
      <c r="CG60" s="30"/>
      <c r="CH60" s="30"/>
    </row>
    <row r="61" spans="53:86">
      <c r="BA61" s="30"/>
      <c r="BB61" s="30"/>
      <c r="BC61" s="30"/>
      <c r="BD61" s="30"/>
      <c r="BE61" s="30"/>
      <c r="BF61" s="30"/>
      <c r="BG61" s="30"/>
      <c r="BH61" s="30"/>
      <c r="BI61" s="30"/>
      <c r="BJ61" s="30"/>
      <c r="BK61" s="30"/>
      <c r="BL61" s="30"/>
      <c r="BM61" s="54" t="s">
        <v>340</v>
      </c>
      <c r="BN61" s="30"/>
      <c r="BO61" s="30"/>
      <c r="BP61" s="30"/>
      <c r="BQ61" s="30"/>
      <c r="BR61" s="30"/>
      <c r="BS61" s="30"/>
      <c r="BT61" s="30"/>
      <c r="BU61" s="30"/>
      <c r="BV61" s="30"/>
      <c r="BW61" s="30"/>
      <c r="BX61" s="30"/>
      <c r="BY61" s="30"/>
      <c r="BZ61" s="30"/>
      <c r="CA61" s="30"/>
      <c r="CB61" s="30"/>
      <c r="CC61" s="30"/>
      <c r="CD61" s="30"/>
      <c r="CE61" s="30"/>
      <c r="CF61" s="30"/>
      <c r="CG61" s="30"/>
      <c r="CH61" s="30"/>
    </row>
    <row r="62" spans="53:86">
      <c r="BA62" s="59" t="s">
        <v>566</v>
      </c>
      <c r="BB62" s="30"/>
      <c r="BC62" s="30"/>
      <c r="BD62" s="30"/>
      <c r="BE62" s="30"/>
      <c r="BF62" s="30"/>
      <c r="BG62" s="30"/>
      <c r="BH62" s="30"/>
      <c r="BI62" s="30"/>
      <c r="BJ62" s="30"/>
      <c r="BK62" s="30"/>
      <c r="BL62" s="30"/>
      <c r="BM62" s="54" t="s">
        <v>469</v>
      </c>
      <c r="BN62" s="30"/>
      <c r="BO62" s="30"/>
      <c r="BP62" s="30"/>
      <c r="BQ62" s="30"/>
      <c r="BR62" s="30"/>
      <c r="BS62" s="30"/>
      <c r="BT62" s="30"/>
      <c r="BU62" s="30"/>
      <c r="BV62" s="30"/>
      <c r="BW62" s="30"/>
      <c r="BX62" s="30"/>
      <c r="BY62" s="30"/>
      <c r="BZ62" s="30"/>
      <c r="CA62" s="30"/>
      <c r="CB62" s="30"/>
      <c r="CC62" s="30"/>
      <c r="CD62" s="30"/>
      <c r="CE62" s="30"/>
      <c r="CF62" s="30"/>
      <c r="CG62" s="30"/>
      <c r="CH62" s="30"/>
    </row>
    <row r="63" spans="53:86" ht="15">
      <c r="BA63" s="60" t="s">
        <v>567</v>
      </c>
      <c r="BB63" s="30"/>
      <c r="BC63" s="30"/>
      <c r="BD63" s="30"/>
      <c r="BE63" s="30"/>
      <c r="BF63" s="30"/>
      <c r="BG63" s="30"/>
      <c r="BH63" s="30"/>
      <c r="BI63" s="30"/>
      <c r="BJ63" s="30"/>
      <c r="BK63" s="30"/>
      <c r="BL63" s="30"/>
      <c r="BM63" s="55" t="s">
        <v>341</v>
      </c>
      <c r="BN63" s="30"/>
      <c r="BO63" s="30"/>
      <c r="BP63" s="30"/>
      <c r="BQ63" s="30"/>
      <c r="BR63" s="30"/>
      <c r="BS63" s="30"/>
      <c r="BT63" s="30"/>
      <c r="BU63" s="30"/>
      <c r="BV63" s="30"/>
      <c r="BW63" s="30"/>
      <c r="BX63" s="30"/>
      <c r="BY63" s="30"/>
      <c r="BZ63" s="30"/>
      <c r="CA63" s="30"/>
      <c r="CB63" s="30"/>
      <c r="CC63" s="30"/>
      <c r="CD63" s="30"/>
      <c r="CE63" s="30"/>
      <c r="CF63" s="30"/>
      <c r="CG63" s="30"/>
      <c r="CH63" s="30"/>
    </row>
    <row r="64" spans="53:86">
      <c r="BA64" s="61" t="s">
        <v>95</v>
      </c>
      <c r="BB64" s="30"/>
      <c r="BC64" s="30"/>
      <c r="BD64" s="30"/>
      <c r="BE64" s="30"/>
      <c r="BF64" s="30"/>
      <c r="BG64" s="30"/>
      <c r="BH64" s="30"/>
      <c r="BI64" s="30"/>
      <c r="BJ64" s="30"/>
      <c r="BK64" s="30"/>
      <c r="BL64" s="30"/>
      <c r="BM64" s="54" t="s">
        <v>342</v>
      </c>
      <c r="BN64" s="30"/>
      <c r="BO64" s="30"/>
      <c r="BP64" s="30"/>
      <c r="BQ64" s="30"/>
      <c r="BR64" s="30"/>
      <c r="BS64" s="30"/>
      <c r="BT64" s="30"/>
      <c r="BU64" s="30"/>
      <c r="BV64" s="30"/>
      <c r="BW64" s="30"/>
      <c r="BX64" s="30"/>
      <c r="BY64" s="30"/>
      <c r="BZ64" s="30"/>
      <c r="CA64" s="30"/>
      <c r="CB64" s="30"/>
      <c r="CC64" s="30"/>
      <c r="CD64" s="30"/>
      <c r="CE64" s="30"/>
      <c r="CF64" s="30"/>
      <c r="CG64" s="30"/>
      <c r="CH64" s="30"/>
    </row>
    <row r="65" spans="53:86" ht="25.5">
      <c r="BA65" s="61" t="s">
        <v>624</v>
      </c>
      <c r="BB65" s="30"/>
      <c r="BC65" s="30"/>
      <c r="BD65" s="30"/>
      <c r="BE65" s="30"/>
      <c r="BF65" s="30"/>
      <c r="BG65" s="30"/>
      <c r="BH65" s="30"/>
      <c r="BI65" s="30"/>
      <c r="BJ65" s="30"/>
      <c r="BK65" s="30"/>
      <c r="BL65" s="30"/>
      <c r="BM65" s="54" t="s">
        <v>343</v>
      </c>
      <c r="BN65" s="30"/>
      <c r="BO65" s="30"/>
      <c r="BP65" s="30"/>
      <c r="BQ65" s="30"/>
      <c r="BR65" s="30"/>
      <c r="BS65" s="30"/>
      <c r="BT65" s="30"/>
      <c r="BU65" s="30"/>
      <c r="BV65" s="30"/>
      <c r="BW65" s="30"/>
      <c r="BX65" s="30"/>
      <c r="BY65" s="30"/>
      <c r="BZ65" s="30"/>
      <c r="CA65" s="30"/>
      <c r="CB65" s="30"/>
      <c r="CC65" s="30"/>
      <c r="CD65" s="30"/>
      <c r="CE65" s="30"/>
      <c r="CF65" s="30"/>
      <c r="CG65" s="30"/>
      <c r="CH65" s="30"/>
    </row>
    <row r="66" spans="53:86">
      <c r="BA66" s="61" t="s">
        <v>625</v>
      </c>
      <c r="BB66" s="30"/>
      <c r="BC66" s="30"/>
      <c r="BD66" s="30"/>
      <c r="BE66" s="30"/>
      <c r="BF66" s="30"/>
      <c r="BG66" s="30"/>
      <c r="BH66" s="30"/>
      <c r="BI66" s="30"/>
      <c r="BJ66" s="30"/>
      <c r="BK66" s="30"/>
      <c r="BL66" s="30"/>
      <c r="BM66" s="54" t="s">
        <v>344</v>
      </c>
      <c r="BN66" s="30"/>
      <c r="BO66" s="30"/>
      <c r="BP66" s="30"/>
      <c r="BQ66" s="30"/>
      <c r="BR66" s="30"/>
      <c r="BS66" s="30"/>
      <c r="BT66" s="30"/>
      <c r="BU66" s="30"/>
      <c r="BV66" s="30"/>
      <c r="BW66" s="30"/>
      <c r="BX66" s="30"/>
      <c r="BY66" s="30"/>
      <c r="BZ66" s="30"/>
      <c r="CA66" s="30"/>
      <c r="CB66" s="30"/>
      <c r="CC66" s="30"/>
      <c r="CD66" s="30"/>
      <c r="CE66" s="30"/>
      <c r="CF66" s="30"/>
      <c r="CG66" s="30"/>
      <c r="CH66" s="30"/>
    </row>
    <row r="67" spans="53:86">
      <c r="BA67" s="61" t="s">
        <v>22</v>
      </c>
      <c r="BB67" s="30"/>
      <c r="BC67" s="30"/>
      <c r="BD67" s="30"/>
      <c r="BE67" s="30"/>
      <c r="BF67" s="30"/>
      <c r="BG67" s="30"/>
      <c r="BH67" s="30"/>
      <c r="BI67" s="30"/>
      <c r="BJ67" s="30"/>
      <c r="BK67" s="30"/>
      <c r="BL67" s="30"/>
      <c r="BM67" s="54" t="s">
        <v>345</v>
      </c>
      <c r="BN67" s="30"/>
      <c r="BO67" s="30"/>
      <c r="BP67" s="30"/>
      <c r="BQ67" s="30"/>
      <c r="BR67" s="30"/>
      <c r="BS67" s="30"/>
      <c r="BT67" s="30"/>
      <c r="BU67" s="30"/>
      <c r="BV67" s="30"/>
      <c r="BW67" s="30"/>
      <c r="BX67" s="30"/>
      <c r="BY67" s="30"/>
      <c r="BZ67" s="30"/>
      <c r="CA67" s="30"/>
      <c r="CB67" s="30"/>
      <c r="CC67" s="30"/>
      <c r="CD67" s="30"/>
      <c r="CE67" s="30"/>
      <c r="CF67" s="30"/>
      <c r="CG67" s="30"/>
      <c r="CH67" s="30"/>
    </row>
    <row r="68" spans="53:86">
      <c r="BA68" s="61" t="s">
        <v>626</v>
      </c>
      <c r="BB68" s="30"/>
      <c r="BC68" s="30"/>
      <c r="BD68" s="30"/>
      <c r="BE68" s="30"/>
      <c r="BF68" s="30"/>
      <c r="BG68" s="30"/>
      <c r="BH68" s="30"/>
      <c r="BI68" s="30"/>
      <c r="BJ68" s="30"/>
      <c r="BK68" s="30"/>
      <c r="BL68" s="30"/>
      <c r="BM68" s="54" t="s">
        <v>346</v>
      </c>
      <c r="BN68" s="30"/>
      <c r="BO68" s="30"/>
      <c r="BP68" s="30"/>
      <c r="BQ68" s="30"/>
      <c r="BR68" s="30"/>
      <c r="BS68" s="30"/>
      <c r="BT68" s="30"/>
      <c r="BU68" s="30"/>
      <c r="BV68" s="30"/>
      <c r="BW68" s="30"/>
      <c r="BX68" s="30"/>
      <c r="BY68" s="30"/>
      <c r="BZ68" s="30"/>
      <c r="CA68" s="30"/>
      <c r="CB68" s="30"/>
      <c r="CC68" s="30"/>
      <c r="CD68" s="30"/>
      <c r="CE68" s="30"/>
      <c r="CF68" s="30"/>
      <c r="CG68" s="30"/>
      <c r="CH68" s="30"/>
    </row>
    <row r="69" spans="53:86" ht="15">
      <c r="BA69" s="60" t="s">
        <v>568</v>
      </c>
      <c r="BB69" s="30"/>
      <c r="BC69" s="30"/>
      <c r="BD69" s="30"/>
      <c r="BE69" s="30"/>
      <c r="BF69" s="30"/>
      <c r="BG69" s="30"/>
      <c r="BH69" s="30"/>
      <c r="BI69" s="30"/>
      <c r="BJ69" s="30"/>
      <c r="BK69" s="30"/>
      <c r="BL69" s="30"/>
      <c r="BM69" s="54" t="s">
        <v>347</v>
      </c>
      <c r="BN69" s="30"/>
      <c r="BO69" s="30"/>
      <c r="BP69" s="30"/>
      <c r="BQ69" s="30"/>
      <c r="BR69" s="30"/>
      <c r="BS69" s="30"/>
      <c r="BT69" s="30"/>
      <c r="BU69" s="30"/>
      <c r="BV69" s="30"/>
      <c r="BW69" s="30"/>
      <c r="BX69" s="30"/>
      <c r="BY69" s="30"/>
      <c r="BZ69" s="30"/>
      <c r="CA69" s="30"/>
      <c r="CB69" s="30"/>
      <c r="CC69" s="30"/>
      <c r="CD69" s="30"/>
      <c r="CE69" s="30"/>
      <c r="CF69" s="30"/>
      <c r="CG69" s="30"/>
      <c r="CH69" s="30"/>
    </row>
    <row r="70" spans="53:86">
      <c r="BA70" t="s">
        <v>569</v>
      </c>
      <c r="BB70" s="30"/>
      <c r="BC70" s="30"/>
      <c r="BD70" s="30"/>
      <c r="BE70" s="30"/>
      <c r="BF70" s="30"/>
      <c r="BG70" s="30"/>
      <c r="BH70" s="30"/>
      <c r="BI70" s="30"/>
      <c r="BJ70" s="30"/>
      <c r="BK70" s="30"/>
      <c r="BL70" s="30"/>
      <c r="BM70" s="54" t="s">
        <v>348</v>
      </c>
      <c r="BN70" s="30"/>
      <c r="BO70" s="30"/>
      <c r="BP70" s="30"/>
      <c r="BQ70" s="30"/>
      <c r="BR70" s="30"/>
      <c r="BS70" s="30"/>
      <c r="BT70" s="30"/>
      <c r="BU70" s="30"/>
      <c r="BV70" s="30"/>
      <c r="BW70" s="30"/>
      <c r="BX70" s="30"/>
      <c r="BY70" s="30"/>
      <c r="BZ70" s="30"/>
      <c r="CA70" s="30"/>
      <c r="CB70" s="30"/>
      <c r="CC70" s="30"/>
      <c r="CD70" s="30"/>
      <c r="CE70" s="30"/>
      <c r="CF70" s="30"/>
      <c r="CG70" s="30"/>
      <c r="CH70" s="30"/>
    </row>
    <row r="71" spans="53:86">
      <c r="BA71" t="s">
        <v>570</v>
      </c>
      <c r="BB71" s="30"/>
      <c r="BC71" s="30"/>
      <c r="BD71" s="30"/>
      <c r="BE71" s="30"/>
      <c r="BF71" s="30"/>
      <c r="BG71" s="30"/>
      <c r="BH71" s="30"/>
      <c r="BI71" s="30"/>
      <c r="BJ71" s="30"/>
      <c r="BK71" s="30"/>
      <c r="BL71" s="30"/>
      <c r="BM71" s="54" t="s">
        <v>349</v>
      </c>
      <c r="BN71" s="30"/>
      <c r="BO71" s="30"/>
      <c r="BP71" s="30"/>
      <c r="BQ71" s="30"/>
      <c r="BR71" s="30"/>
      <c r="BS71" s="30"/>
      <c r="BT71" s="30"/>
      <c r="BU71" s="30"/>
      <c r="BV71" s="30"/>
      <c r="BW71" s="30"/>
      <c r="BX71" s="30"/>
      <c r="BY71" s="30"/>
      <c r="BZ71" s="30"/>
      <c r="CA71" s="30"/>
      <c r="CB71" s="30"/>
      <c r="CC71" s="30"/>
      <c r="CD71" s="30"/>
      <c r="CE71" s="30"/>
      <c r="CF71" s="30"/>
      <c r="CG71" s="30"/>
      <c r="CH71" s="30"/>
    </row>
    <row r="72" spans="53:86">
      <c r="BA72" t="s">
        <v>571</v>
      </c>
      <c r="BB72" s="30"/>
      <c r="BC72" s="30"/>
      <c r="BD72" s="30"/>
      <c r="BE72" s="30"/>
      <c r="BF72" s="30"/>
      <c r="BG72" s="30"/>
      <c r="BH72" s="30"/>
      <c r="BI72" s="30"/>
      <c r="BJ72" s="30"/>
      <c r="BK72" s="30"/>
      <c r="BL72" s="30"/>
      <c r="BM72" s="54" t="s">
        <v>350</v>
      </c>
      <c r="BN72" s="30"/>
      <c r="BO72" s="30"/>
      <c r="BP72" s="30"/>
      <c r="BQ72" s="30"/>
      <c r="BR72" s="30"/>
      <c r="BS72" s="30"/>
      <c r="BT72" s="30"/>
      <c r="BU72" s="30"/>
      <c r="BV72" s="30"/>
      <c r="BW72" s="30"/>
      <c r="BX72" s="30"/>
      <c r="BY72" s="30"/>
      <c r="BZ72" s="30"/>
      <c r="CA72" s="30"/>
      <c r="CB72" s="30"/>
      <c r="CC72" s="30"/>
      <c r="CD72" s="30"/>
      <c r="CE72" s="30"/>
      <c r="CF72" s="30"/>
      <c r="CG72" s="30"/>
      <c r="CH72" s="30"/>
    </row>
    <row r="73" spans="53:86">
      <c r="BA73" t="s">
        <v>572</v>
      </c>
      <c r="BB73" s="30"/>
      <c r="BC73" s="30"/>
      <c r="BD73" s="30"/>
      <c r="BE73" s="30"/>
      <c r="BF73" s="30"/>
      <c r="BG73" s="30"/>
      <c r="BH73" s="30"/>
      <c r="BI73" s="30"/>
      <c r="BJ73" s="30"/>
      <c r="BK73" s="30"/>
      <c r="BL73" s="30"/>
      <c r="BM73" s="54" t="s">
        <v>351</v>
      </c>
      <c r="BN73" s="30"/>
      <c r="BO73" s="30"/>
      <c r="BP73" s="30"/>
      <c r="BQ73" s="30"/>
      <c r="BR73" s="30"/>
      <c r="BS73" s="30"/>
      <c r="BT73" s="30"/>
      <c r="BU73" s="30"/>
      <c r="BV73" s="30"/>
      <c r="BW73" s="30"/>
      <c r="BX73" s="30"/>
      <c r="BY73" s="30"/>
      <c r="BZ73" s="30"/>
      <c r="CA73" s="30"/>
      <c r="CB73" s="30"/>
      <c r="CC73" s="30"/>
      <c r="CD73" s="30"/>
      <c r="CE73" s="30"/>
      <c r="CF73" s="30"/>
      <c r="CG73" s="30"/>
      <c r="CH73" s="30"/>
    </row>
    <row r="74" spans="53:86">
      <c r="BA74" t="s">
        <v>573</v>
      </c>
      <c r="BB74" s="30"/>
      <c r="BC74" s="30"/>
      <c r="BD74" s="30"/>
      <c r="BE74" s="30"/>
      <c r="BF74" s="30"/>
      <c r="BG74" s="30"/>
      <c r="BH74" s="30"/>
      <c r="BI74" s="30"/>
      <c r="BJ74" s="30"/>
      <c r="BK74" s="30"/>
      <c r="BL74" s="30"/>
      <c r="BM74" s="54" t="s">
        <v>352</v>
      </c>
      <c r="BN74" s="30"/>
      <c r="BO74" s="30"/>
      <c r="BP74" s="30"/>
      <c r="BQ74" s="30"/>
      <c r="BR74" s="30"/>
      <c r="BS74" s="30"/>
      <c r="BT74" s="30"/>
      <c r="BU74" s="30"/>
      <c r="BV74" s="30"/>
      <c r="BW74" s="30"/>
      <c r="BX74" s="30"/>
      <c r="BY74" s="30"/>
      <c r="BZ74" s="30"/>
      <c r="CA74" s="30"/>
      <c r="CB74" s="30"/>
      <c r="CC74" s="30"/>
      <c r="CD74" s="30"/>
      <c r="CE74" s="30"/>
      <c r="CF74" s="30"/>
      <c r="CG74" s="30"/>
      <c r="CH74" s="30"/>
    </row>
    <row r="75" spans="53:86">
      <c r="BA75" t="s">
        <v>574</v>
      </c>
      <c r="BB75" s="30"/>
      <c r="BC75" s="30"/>
      <c r="BD75" s="30"/>
      <c r="BE75" s="30"/>
      <c r="BF75" s="30"/>
      <c r="BG75" s="30"/>
      <c r="BH75" s="30"/>
      <c r="BI75" s="30"/>
      <c r="BJ75" s="30"/>
      <c r="BK75" s="30"/>
      <c r="BL75" s="30"/>
      <c r="BM75" s="54" t="s">
        <v>353</v>
      </c>
      <c r="BN75" s="30"/>
      <c r="BO75" s="30"/>
      <c r="BP75" s="30"/>
      <c r="BQ75" s="30"/>
      <c r="BR75" s="30"/>
      <c r="BS75" s="30"/>
      <c r="BT75" s="30"/>
      <c r="BU75" s="30"/>
      <c r="BV75" s="30"/>
      <c r="BW75" s="30"/>
      <c r="BX75" s="30"/>
      <c r="BY75" s="30"/>
      <c r="BZ75" s="30"/>
      <c r="CA75" s="30"/>
      <c r="CB75" s="30"/>
      <c r="CC75" s="30"/>
      <c r="CD75" s="30"/>
      <c r="CE75" s="30"/>
      <c r="CF75" s="30"/>
      <c r="CG75" s="30"/>
      <c r="CH75" s="30"/>
    </row>
    <row r="76" spans="53:86">
      <c r="BA76" t="s">
        <v>575</v>
      </c>
      <c r="BB76" s="30"/>
      <c r="BC76" s="30"/>
      <c r="BD76" s="30"/>
      <c r="BE76" s="30"/>
      <c r="BF76" s="30"/>
      <c r="BG76" s="30"/>
      <c r="BH76" s="30"/>
      <c r="BI76" s="30"/>
      <c r="BJ76" s="30"/>
      <c r="BK76" s="30"/>
      <c r="BL76" s="30"/>
      <c r="BM76" s="54" t="s">
        <v>354</v>
      </c>
      <c r="BN76" s="30"/>
      <c r="BO76" s="30"/>
      <c r="BP76" s="30"/>
      <c r="BQ76" s="30"/>
      <c r="BR76" s="30"/>
      <c r="BS76" s="30"/>
      <c r="BT76" s="30"/>
      <c r="BU76" s="30"/>
      <c r="BV76" s="30"/>
      <c r="BW76" s="30"/>
      <c r="BX76" s="30"/>
      <c r="BY76" s="30"/>
      <c r="BZ76" s="30"/>
      <c r="CA76" s="30"/>
      <c r="CB76" s="30"/>
      <c r="CC76" s="30"/>
      <c r="CD76" s="30"/>
      <c r="CE76" s="30"/>
      <c r="CF76" s="30"/>
      <c r="CG76" s="30"/>
      <c r="CH76" s="30"/>
    </row>
    <row r="77" spans="53:86">
      <c r="BA77" t="s">
        <v>576</v>
      </c>
      <c r="BB77" s="30"/>
      <c r="BC77" s="30"/>
      <c r="BD77" s="30"/>
      <c r="BE77" s="30"/>
      <c r="BF77" s="30"/>
      <c r="BG77" s="30"/>
      <c r="BH77" s="30"/>
      <c r="BI77" s="30"/>
      <c r="BJ77" s="30"/>
      <c r="BK77" s="30"/>
      <c r="BL77" s="30"/>
      <c r="BM77" s="54" t="s">
        <v>355</v>
      </c>
      <c r="BN77" s="30"/>
      <c r="BO77" s="30"/>
      <c r="BP77" s="30"/>
      <c r="BQ77" s="30"/>
      <c r="BR77" s="30"/>
      <c r="BS77" s="30"/>
      <c r="BT77" s="30"/>
      <c r="BU77" s="30"/>
      <c r="BV77" s="30"/>
      <c r="BW77" s="30"/>
      <c r="BX77" s="30"/>
      <c r="BY77" s="30"/>
      <c r="BZ77" s="30"/>
      <c r="CA77" s="30"/>
      <c r="CB77" s="30"/>
      <c r="CC77" s="30"/>
      <c r="CD77" s="30"/>
      <c r="CE77" s="30"/>
      <c r="CF77" s="30"/>
      <c r="CG77" s="30"/>
      <c r="CH77" s="30"/>
    </row>
    <row r="78" spans="53:86">
      <c r="BA78" t="s">
        <v>577</v>
      </c>
      <c r="BB78" s="30"/>
      <c r="BC78" s="30"/>
      <c r="BD78" s="30"/>
      <c r="BE78" s="30"/>
      <c r="BF78" s="30"/>
      <c r="BG78" s="30"/>
      <c r="BH78" s="30"/>
      <c r="BI78" s="30"/>
      <c r="BJ78" s="30"/>
      <c r="BK78" s="30"/>
      <c r="BL78" s="30"/>
      <c r="BM78" s="54" t="s">
        <v>356</v>
      </c>
      <c r="BN78" s="30"/>
      <c r="BO78" s="30"/>
      <c r="BP78" s="30"/>
      <c r="BQ78" s="30"/>
      <c r="BR78" s="30"/>
      <c r="BS78" s="30"/>
      <c r="BT78" s="30"/>
      <c r="BU78" s="30"/>
      <c r="BV78" s="30"/>
      <c r="BW78" s="30"/>
      <c r="BX78" s="30"/>
      <c r="BY78" s="30"/>
      <c r="BZ78" s="30"/>
      <c r="CA78" s="30"/>
      <c r="CB78" s="30"/>
      <c r="CC78" s="30"/>
      <c r="CD78" s="30"/>
      <c r="CE78" s="30"/>
      <c r="CF78" s="30"/>
      <c r="CG78" s="30"/>
      <c r="CH78" s="30"/>
    </row>
    <row r="79" spans="53:86" ht="15">
      <c r="BA79" s="60" t="s">
        <v>620</v>
      </c>
      <c r="BB79" s="30"/>
      <c r="BC79" s="30"/>
      <c r="BD79" s="30"/>
      <c r="BE79" s="30"/>
      <c r="BF79" s="30"/>
      <c r="BG79" s="30"/>
      <c r="BH79" s="30"/>
      <c r="BI79" s="30"/>
      <c r="BJ79" s="30"/>
      <c r="BK79" s="30"/>
      <c r="BL79" s="30"/>
      <c r="BM79" s="54"/>
      <c r="BN79" s="30"/>
      <c r="BO79" s="30"/>
      <c r="BP79" s="30"/>
      <c r="BQ79" s="30"/>
      <c r="BR79" s="30"/>
      <c r="BS79" s="30"/>
      <c r="BT79" s="30"/>
      <c r="BU79" s="30"/>
      <c r="BV79" s="30"/>
      <c r="BW79" s="30"/>
      <c r="BX79" s="30"/>
      <c r="BY79" s="30"/>
      <c r="BZ79" s="30"/>
      <c r="CA79" s="30"/>
      <c r="CB79" s="30"/>
      <c r="CC79" s="30"/>
      <c r="CD79" s="30"/>
      <c r="CE79" s="30"/>
      <c r="CF79" s="30"/>
      <c r="CG79" s="30"/>
      <c r="CH79" s="30"/>
    </row>
    <row r="80" spans="53:86">
      <c r="BA80" t="s">
        <v>617</v>
      </c>
      <c r="BB80" s="30"/>
      <c r="BC80" s="30"/>
      <c r="BD80" s="30"/>
      <c r="BE80" s="30"/>
      <c r="BF80" s="30"/>
      <c r="BG80" s="30"/>
      <c r="BH80" s="30"/>
      <c r="BI80" s="30"/>
      <c r="BJ80" s="30"/>
      <c r="BK80" s="30"/>
      <c r="BL80" s="30"/>
      <c r="BM80" s="54"/>
      <c r="BN80" s="30"/>
      <c r="BO80" s="30"/>
      <c r="BP80" s="30"/>
      <c r="BQ80" s="30"/>
      <c r="BR80" s="30"/>
      <c r="BS80" s="30"/>
      <c r="BT80" s="30"/>
      <c r="BU80" s="30"/>
      <c r="BV80" s="30"/>
      <c r="BW80" s="30"/>
      <c r="BX80" s="30"/>
      <c r="BY80" s="30"/>
      <c r="BZ80" s="30"/>
      <c r="CA80" s="30"/>
      <c r="CB80" s="30"/>
      <c r="CC80" s="30"/>
      <c r="CD80" s="30"/>
      <c r="CE80" s="30"/>
      <c r="CF80" s="30"/>
      <c r="CG80" s="30"/>
      <c r="CH80" s="30"/>
    </row>
    <row r="81" spans="53:86">
      <c r="BA81" t="s">
        <v>618</v>
      </c>
      <c r="BB81" s="30"/>
      <c r="BC81" s="30"/>
      <c r="BD81" s="30"/>
      <c r="BE81" s="30"/>
      <c r="BF81" s="30"/>
      <c r="BG81" s="30"/>
      <c r="BH81" s="30"/>
      <c r="BI81" s="30"/>
      <c r="BJ81" s="30"/>
      <c r="BK81" s="30"/>
      <c r="BL81" s="30"/>
      <c r="BM81" s="54"/>
      <c r="BN81" s="30"/>
      <c r="BO81" s="30"/>
      <c r="BP81" s="30"/>
      <c r="BQ81" s="30"/>
      <c r="BR81" s="30"/>
      <c r="BS81" s="30"/>
      <c r="BT81" s="30"/>
      <c r="BU81" s="30"/>
      <c r="BV81" s="30"/>
      <c r="BW81" s="30"/>
      <c r="BX81" s="30"/>
      <c r="BY81" s="30"/>
      <c r="BZ81" s="30"/>
      <c r="CA81" s="30"/>
      <c r="CB81" s="30"/>
      <c r="CC81" s="30"/>
      <c r="CD81" s="30"/>
      <c r="CE81" s="30"/>
      <c r="CF81" s="30"/>
      <c r="CG81" s="30"/>
      <c r="CH81" s="30"/>
    </row>
    <row r="82" spans="53:86">
      <c r="BA82" t="s">
        <v>619</v>
      </c>
      <c r="BB82" s="30"/>
      <c r="BC82" s="30"/>
      <c r="BD82" s="30"/>
      <c r="BE82" s="30"/>
      <c r="BF82" s="30"/>
      <c r="BG82" s="30"/>
      <c r="BH82" s="30"/>
      <c r="BI82" s="30"/>
      <c r="BJ82" s="30"/>
      <c r="BK82" s="30"/>
      <c r="BL82" s="30"/>
      <c r="BM82" s="54"/>
      <c r="BN82" s="30"/>
      <c r="BO82" s="30"/>
      <c r="BP82" s="30"/>
      <c r="BQ82" s="30"/>
      <c r="BR82" s="30"/>
      <c r="BS82" s="30"/>
      <c r="BT82" s="30"/>
      <c r="BU82" s="30"/>
      <c r="BV82" s="30"/>
      <c r="BW82" s="30"/>
      <c r="BX82" s="30"/>
      <c r="BY82" s="30"/>
      <c r="BZ82" s="30"/>
      <c r="CA82" s="30"/>
      <c r="CB82" s="30"/>
      <c r="CC82" s="30"/>
      <c r="CD82" s="30"/>
      <c r="CE82" s="30"/>
      <c r="CF82" s="30"/>
      <c r="CG82" s="30"/>
      <c r="CH82" s="30"/>
    </row>
    <row r="83" spans="53:86" ht="15">
      <c r="BA83" s="60" t="s">
        <v>578</v>
      </c>
      <c r="BB83" s="30"/>
      <c r="BC83" s="30"/>
      <c r="BD83" s="30"/>
      <c r="BE83" s="30"/>
      <c r="BF83" s="30"/>
      <c r="BG83" s="30"/>
      <c r="BH83" s="30"/>
      <c r="BI83" s="30"/>
      <c r="BJ83" s="30"/>
      <c r="BK83" s="30"/>
      <c r="BL83" s="30"/>
      <c r="BM83" s="55" t="s">
        <v>357</v>
      </c>
      <c r="BN83" s="30"/>
      <c r="BO83" s="30"/>
      <c r="BP83" s="30"/>
      <c r="BQ83" s="30"/>
      <c r="BR83" s="30"/>
      <c r="BS83" s="30"/>
      <c r="BT83" s="30"/>
      <c r="BU83" s="30"/>
      <c r="BV83" s="30"/>
      <c r="BW83" s="30"/>
      <c r="BX83" s="30"/>
      <c r="BY83" s="30"/>
      <c r="BZ83" s="30"/>
      <c r="CA83" s="30"/>
      <c r="CB83" s="30"/>
      <c r="CC83" s="30"/>
      <c r="CD83" s="30"/>
      <c r="CE83" s="30"/>
      <c r="CF83" s="30"/>
      <c r="CG83" s="30"/>
      <c r="CH83" s="30"/>
    </row>
    <row r="84" spans="53:86">
      <c r="BA84" t="s">
        <v>579</v>
      </c>
      <c r="BB84" s="30"/>
      <c r="BC84" s="30"/>
      <c r="BD84" s="30"/>
      <c r="BE84" s="30"/>
      <c r="BF84" s="30"/>
      <c r="BG84" s="30"/>
      <c r="BH84" s="30"/>
      <c r="BI84" s="30"/>
      <c r="BJ84" s="30"/>
      <c r="BK84" s="30"/>
      <c r="BL84" s="30"/>
      <c r="BM84" s="54" t="s">
        <v>358</v>
      </c>
      <c r="BN84" s="30"/>
      <c r="BO84" s="30"/>
      <c r="BP84" s="30"/>
      <c r="BQ84" s="30"/>
      <c r="BR84" s="30"/>
      <c r="BS84" s="30"/>
      <c r="BT84" s="30"/>
      <c r="BU84" s="30"/>
      <c r="BV84" s="30"/>
      <c r="BW84" s="30"/>
      <c r="BX84" s="30"/>
      <c r="BY84" s="30"/>
      <c r="BZ84" s="30"/>
      <c r="CA84" s="30"/>
      <c r="CB84" s="30"/>
      <c r="CC84" s="30"/>
      <c r="CD84" s="30"/>
      <c r="CE84" s="30"/>
      <c r="CF84" s="30"/>
      <c r="CG84" s="30"/>
      <c r="CH84" s="30"/>
    </row>
    <row r="85" spans="53:86">
      <c r="BA85" t="s">
        <v>580</v>
      </c>
      <c r="BB85" s="30"/>
      <c r="BC85" s="30"/>
      <c r="BD85" s="30"/>
      <c r="BE85" s="30"/>
      <c r="BF85" s="30"/>
      <c r="BG85" s="30"/>
      <c r="BH85" s="30"/>
      <c r="BI85" s="30"/>
      <c r="BJ85" s="30"/>
      <c r="BK85" s="30"/>
      <c r="BL85" s="30"/>
      <c r="BM85" s="54" t="s">
        <v>359</v>
      </c>
      <c r="BN85" s="30"/>
      <c r="BO85" s="30"/>
      <c r="BP85" s="30"/>
      <c r="BQ85" s="30"/>
      <c r="BR85" s="30"/>
      <c r="BS85" s="30"/>
      <c r="BT85" s="30"/>
      <c r="BU85" s="30"/>
      <c r="BV85" s="30"/>
      <c r="BW85" s="30"/>
      <c r="BX85" s="30"/>
      <c r="BY85" s="30"/>
      <c r="BZ85" s="30"/>
      <c r="CA85" s="30"/>
      <c r="CB85" s="30"/>
      <c r="CC85" s="30"/>
      <c r="CD85" s="30"/>
      <c r="CE85" s="30"/>
      <c r="CF85" s="30"/>
      <c r="CG85" s="30"/>
      <c r="CH85" s="30"/>
    </row>
    <row r="86" spans="53:86">
      <c r="BA86" t="s">
        <v>581</v>
      </c>
      <c r="BB86" s="30"/>
      <c r="BC86" s="30"/>
      <c r="BD86" s="30"/>
      <c r="BE86" s="30"/>
      <c r="BF86" s="30"/>
      <c r="BG86" s="30"/>
      <c r="BH86" s="30"/>
      <c r="BI86" s="30"/>
      <c r="BJ86" s="30"/>
      <c r="BK86" s="30"/>
      <c r="BL86" s="30"/>
      <c r="BM86" s="54" t="s">
        <v>360</v>
      </c>
      <c r="BN86" s="30"/>
      <c r="BO86" s="30"/>
      <c r="BP86" s="30"/>
      <c r="BQ86" s="30"/>
      <c r="BR86" s="30"/>
      <c r="BS86" s="30"/>
      <c r="BT86" s="30"/>
      <c r="BU86" s="30"/>
      <c r="BV86" s="30"/>
      <c r="BW86" s="30"/>
      <c r="BX86" s="30"/>
      <c r="BY86" s="30"/>
      <c r="BZ86" s="30"/>
      <c r="CA86" s="30"/>
      <c r="CB86" s="30"/>
      <c r="CC86" s="30"/>
      <c r="CD86" s="30"/>
      <c r="CE86" s="30"/>
      <c r="CF86" s="30"/>
      <c r="CG86" s="30"/>
      <c r="CH86" s="30"/>
    </row>
    <row r="87" spans="53:86">
      <c r="BA87" t="s">
        <v>582</v>
      </c>
      <c r="BB87" s="30"/>
      <c r="BC87" s="30"/>
      <c r="BD87" s="30"/>
      <c r="BE87" s="30"/>
      <c r="BF87" s="30"/>
      <c r="BG87" s="30"/>
      <c r="BH87" s="30"/>
      <c r="BI87" s="30"/>
      <c r="BJ87" s="30"/>
      <c r="BK87" s="30"/>
      <c r="BL87" s="30"/>
      <c r="BM87" s="54" t="s">
        <v>361</v>
      </c>
      <c r="BN87" s="30"/>
      <c r="BO87" s="30"/>
      <c r="BP87" s="30"/>
      <c r="BQ87" s="30"/>
      <c r="BR87" s="30"/>
      <c r="BS87" s="30"/>
      <c r="BT87" s="30"/>
      <c r="BU87" s="30"/>
      <c r="BV87" s="30"/>
      <c r="BW87" s="30"/>
      <c r="BX87" s="30"/>
      <c r="BY87" s="30"/>
      <c r="BZ87" s="30"/>
      <c r="CA87" s="30"/>
      <c r="CB87" s="30"/>
      <c r="CC87" s="30"/>
      <c r="CD87" s="30"/>
      <c r="CE87" s="30"/>
      <c r="CF87" s="30"/>
      <c r="CG87" s="30"/>
      <c r="CH87" s="30"/>
    </row>
    <row r="88" spans="53:86">
      <c r="BA88" t="s">
        <v>39</v>
      </c>
      <c r="BB88" s="30"/>
      <c r="BC88" s="30"/>
      <c r="BD88" s="30"/>
      <c r="BE88" s="30"/>
      <c r="BF88" s="30"/>
      <c r="BG88" s="30"/>
      <c r="BH88" s="30"/>
      <c r="BI88" s="30"/>
      <c r="BJ88" s="30"/>
      <c r="BK88" s="30"/>
      <c r="BL88" s="30"/>
      <c r="BM88" s="54" t="s">
        <v>50</v>
      </c>
      <c r="BN88" s="30"/>
      <c r="BO88" s="30"/>
      <c r="BP88" s="30"/>
      <c r="BQ88" s="30"/>
      <c r="BR88" s="30"/>
      <c r="BS88" s="30"/>
      <c r="BT88" s="30"/>
      <c r="BU88" s="30"/>
      <c r="BV88" s="30"/>
      <c r="BW88" s="30"/>
      <c r="BX88" s="30"/>
      <c r="BY88" s="30"/>
      <c r="BZ88" s="30"/>
      <c r="CA88" s="30"/>
      <c r="CB88" s="30"/>
      <c r="CC88" s="30"/>
      <c r="CD88" s="30"/>
      <c r="CE88" s="30"/>
      <c r="CF88" s="30"/>
      <c r="CG88" s="30"/>
      <c r="CH88" s="30"/>
    </row>
    <row r="89" spans="53:86">
      <c r="BA89" t="s">
        <v>583</v>
      </c>
      <c r="BB89" s="30"/>
      <c r="BC89" s="30"/>
      <c r="BD89" s="30"/>
      <c r="BE89" s="30"/>
      <c r="BF89" s="30"/>
      <c r="BG89" s="30"/>
      <c r="BH89" s="30"/>
      <c r="BI89" s="30"/>
      <c r="BJ89" s="30"/>
      <c r="BK89" s="30"/>
      <c r="BL89" s="30"/>
      <c r="BM89" s="54" t="s">
        <v>470</v>
      </c>
      <c r="BN89" s="30"/>
      <c r="BO89" s="30"/>
      <c r="BP89" s="30"/>
      <c r="BQ89" s="30"/>
      <c r="BR89" s="30"/>
      <c r="BS89" s="30"/>
      <c r="BT89" s="30"/>
      <c r="BU89" s="30"/>
      <c r="BV89" s="30"/>
      <c r="BW89" s="30"/>
      <c r="BX89" s="30"/>
      <c r="BY89" s="30"/>
      <c r="BZ89" s="30"/>
      <c r="CA89" s="30"/>
      <c r="CB89" s="30"/>
      <c r="CC89" s="30"/>
      <c r="CD89" s="30"/>
      <c r="CE89" s="30"/>
      <c r="CF89" s="30"/>
      <c r="CG89" s="30"/>
      <c r="CH89" s="30"/>
    </row>
    <row r="90" spans="53:86">
      <c r="BA90" t="s">
        <v>584</v>
      </c>
      <c r="BB90" s="30"/>
      <c r="BC90" s="30"/>
      <c r="BD90" s="30"/>
      <c r="BE90" s="30"/>
      <c r="BF90" s="30"/>
      <c r="BG90" s="30"/>
      <c r="BH90" s="30"/>
      <c r="BI90" s="30"/>
      <c r="BJ90" s="30"/>
      <c r="BK90" s="30"/>
      <c r="BL90" s="30"/>
      <c r="BM90" s="54" t="s">
        <v>362</v>
      </c>
      <c r="BN90" s="30"/>
      <c r="BO90" s="30"/>
      <c r="BP90" s="30"/>
      <c r="BQ90" s="30"/>
      <c r="BR90" s="30"/>
      <c r="BS90" s="30"/>
      <c r="BT90" s="30"/>
      <c r="BU90" s="30"/>
      <c r="BV90" s="30"/>
      <c r="BW90" s="30"/>
      <c r="BX90" s="30"/>
      <c r="BY90" s="30"/>
      <c r="BZ90" s="30"/>
      <c r="CA90" s="30"/>
      <c r="CB90" s="30"/>
      <c r="CC90" s="30"/>
      <c r="CD90" s="30"/>
      <c r="CE90" s="30"/>
      <c r="CF90" s="30"/>
      <c r="CG90" s="30"/>
      <c r="CH90" s="30"/>
    </row>
    <row r="91" spans="53:86">
      <c r="BA91" t="s">
        <v>585</v>
      </c>
      <c r="BB91" s="30"/>
      <c r="BC91" s="30"/>
      <c r="BD91" s="30"/>
      <c r="BE91" s="30"/>
      <c r="BF91" s="30"/>
      <c r="BG91" s="30"/>
      <c r="BH91" s="30"/>
      <c r="BI91" s="30"/>
      <c r="BJ91" s="30"/>
      <c r="BK91" s="30"/>
      <c r="BL91" s="30"/>
      <c r="BM91" s="54" t="s">
        <v>363</v>
      </c>
      <c r="BN91" s="30"/>
      <c r="BO91" s="30"/>
      <c r="BP91" s="30"/>
      <c r="BQ91" s="30"/>
      <c r="BR91" s="30"/>
      <c r="BS91" s="30"/>
      <c r="BT91" s="30"/>
      <c r="BU91" s="30"/>
      <c r="BV91" s="30"/>
      <c r="BW91" s="30"/>
      <c r="BX91" s="30"/>
      <c r="BY91" s="30"/>
      <c r="BZ91" s="30"/>
      <c r="CA91" s="30"/>
      <c r="CB91" s="30"/>
      <c r="CC91" s="30"/>
      <c r="CD91" s="30"/>
      <c r="CE91" s="30"/>
      <c r="CF91" s="30"/>
      <c r="CG91" s="30"/>
      <c r="CH91" s="30"/>
    </row>
    <row r="92" spans="53:86">
      <c r="BA92" t="s">
        <v>586</v>
      </c>
      <c r="BB92" s="30"/>
      <c r="BC92" s="30"/>
      <c r="BD92" s="30"/>
      <c r="BE92" s="30"/>
      <c r="BF92" s="30"/>
      <c r="BG92" s="30"/>
      <c r="BH92" s="30"/>
      <c r="BI92" s="30"/>
      <c r="BJ92" s="30"/>
      <c r="BK92" s="30"/>
      <c r="BL92" s="30"/>
      <c r="BM92" s="54" t="s">
        <v>364</v>
      </c>
      <c r="BN92" s="30"/>
      <c r="BO92" s="30"/>
      <c r="BP92" s="30"/>
      <c r="BQ92" s="30"/>
      <c r="BR92" s="30"/>
      <c r="BS92" s="30"/>
      <c r="BT92" s="30"/>
      <c r="BU92" s="30"/>
      <c r="BV92" s="30"/>
      <c r="BW92" s="30"/>
      <c r="BX92" s="30"/>
      <c r="BY92" s="30"/>
      <c r="BZ92" s="30"/>
      <c r="CA92" s="30"/>
      <c r="CB92" s="30"/>
      <c r="CC92" s="30"/>
      <c r="CD92" s="30"/>
      <c r="CE92" s="30"/>
      <c r="CF92" s="30"/>
      <c r="CG92" s="30"/>
      <c r="CH92" s="30"/>
    </row>
    <row r="93" spans="53:86">
      <c r="BA93" t="s">
        <v>587</v>
      </c>
      <c r="BB93" s="30"/>
      <c r="BC93" s="30"/>
      <c r="BD93" s="30"/>
      <c r="BE93" s="30"/>
      <c r="BF93" s="30"/>
      <c r="BG93" s="30"/>
      <c r="BH93" s="30"/>
      <c r="BI93" s="30"/>
      <c r="BJ93" s="30"/>
      <c r="BK93" s="30"/>
      <c r="BL93" s="30"/>
      <c r="BM93" s="54" t="s">
        <v>365</v>
      </c>
      <c r="BN93" s="30"/>
      <c r="BO93" s="30"/>
      <c r="BP93" s="30"/>
      <c r="BQ93" s="30"/>
      <c r="BR93" s="30"/>
      <c r="BS93" s="30"/>
      <c r="BT93" s="30"/>
      <c r="BU93" s="30"/>
      <c r="BV93" s="30"/>
      <c r="BW93" s="30"/>
      <c r="BX93" s="30"/>
      <c r="BY93" s="30"/>
      <c r="BZ93" s="30"/>
      <c r="CA93" s="30"/>
      <c r="CB93" s="30"/>
      <c r="CC93" s="30"/>
      <c r="CD93" s="30"/>
      <c r="CE93" s="30"/>
      <c r="CF93" s="30"/>
      <c r="CG93" s="30"/>
      <c r="CH93" s="30"/>
    </row>
    <row r="94" spans="53:86">
      <c r="BA94" t="s">
        <v>588</v>
      </c>
      <c r="BB94" s="30"/>
      <c r="BC94" s="30"/>
      <c r="BD94" s="30"/>
      <c r="BE94" s="30"/>
      <c r="BF94" s="30"/>
      <c r="BG94" s="30"/>
      <c r="BH94" s="30"/>
      <c r="BI94" s="30"/>
      <c r="BJ94" s="30"/>
      <c r="BK94" s="30"/>
      <c r="BL94" s="30"/>
      <c r="BM94" s="54" t="s">
        <v>366</v>
      </c>
      <c r="BN94" s="30"/>
      <c r="BO94" s="30"/>
      <c r="BP94" s="30"/>
      <c r="BQ94" s="30"/>
      <c r="BR94" s="30"/>
      <c r="BS94" s="30"/>
      <c r="BT94" s="30"/>
      <c r="BU94" s="30"/>
      <c r="BV94" s="30"/>
      <c r="BW94" s="30"/>
      <c r="BX94" s="30"/>
      <c r="BY94" s="30"/>
      <c r="BZ94" s="30"/>
      <c r="CA94" s="30"/>
      <c r="CB94" s="30"/>
      <c r="CC94" s="30"/>
      <c r="CD94" s="30"/>
      <c r="CE94" s="30"/>
      <c r="CF94" s="30"/>
      <c r="CG94" s="30"/>
      <c r="CH94" s="30"/>
    </row>
    <row r="95" spans="53:86">
      <c r="BA95" t="s">
        <v>589</v>
      </c>
      <c r="BB95" s="30"/>
      <c r="BC95" s="30"/>
      <c r="BD95" s="30"/>
      <c r="BE95" s="30"/>
      <c r="BF95" s="30"/>
      <c r="BG95" s="30"/>
      <c r="BH95" s="30"/>
      <c r="BI95" s="30"/>
      <c r="BJ95" s="30"/>
      <c r="BK95" s="30"/>
      <c r="BL95" s="30"/>
      <c r="BM95" s="55" t="s">
        <v>367</v>
      </c>
      <c r="BN95" s="30"/>
      <c r="BO95" s="30"/>
      <c r="BP95" s="30"/>
      <c r="BQ95" s="30"/>
      <c r="BR95" s="30"/>
      <c r="BS95" s="30"/>
      <c r="BT95" s="30"/>
      <c r="BU95" s="30"/>
      <c r="BV95" s="30"/>
      <c r="BW95" s="30"/>
      <c r="BX95" s="30"/>
      <c r="BY95" s="30"/>
      <c r="BZ95" s="30"/>
      <c r="CA95" s="30"/>
      <c r="CB95" s="30"/>
      <c r="CC95" s="30"/>
      <c r="CD95" s="30"/>
      <c r="CE95" s="30"/>
      <c r="CF95" s="30"/>
      <c r="CG95" s="30"/>
      <c r="CH95" s="30"/>
    </row>
    <row r="96" spans="53:86">
      <c r="BA96" t="s">
        <v>590</v>
      </c>
      <c r="BB96" s="30"/>
      <c r="BC96" s="30"/>
      <c r="BD96" s="30"/>
      <c r="BE96" s="30"/>
      <c r="BF96" s="30"/>
      <c r="BG96" s="30"/>
      <c r="BH96" s="30"/>
      <c r="BI96" s="30"/>
      <c r="BJ96" s="30"/>
      <c r="BK96" s="30"/>
      <c r="BL96" s="30"/>
      <c r="BM96" s="54" t="s">
        <v>368</v>
      </c>
      <c r="BN96" s="30"/>
      <c r="BO96" s="30"/>
      <c r="BP96" s="30"/>
      <c r="BQ96" s="30"/>
      <c r="BR96" s="30"/>
      <c r="BS96" s="30"/>
      <c r="BT96" s="30"/>
      <c r="BU96" s="30"/>
      <c r="BV96" s="30"/>
      <c r="BW96" s="30"/>
      <c r="BX96" s="30"/>
      <c r="BY96" s="30"/>
      <c r="BZ96" s="30"/>
      <c r="CA96" s="30"/>
      <c r="CB96" s="30"/>
      <c r="CC96" s="30"/>
      <c r="CD96" s="30"/>
      <c r="CE96" s="30"/>
      <c r="CF96" s="30"/>
      <c r="CG96" s="30"/>
      <c r="CH96" s="30"/>
    </row>
    <row r="97" spans="53:86">
      <c r="BA97" t="s">
        <v>591</v>
      </c>
      <c r="BB97" s="30"/>
      <c r="BC97" s="30"/>
      <c r="BD97" s="30"/>
      <c r="BE97" s="30"/>
      <c r="BF97" s="30"/>
      <c r="BG97" s="30"/>
      <c r="BH97" s="30"/>
      <c r="BI97" s="30"/>
      <c r="BJ97" s="30"/>
      <c r="BK97" s="30"/>
      <c r="BL97" s="30"/>
      <c r="BM97" s="54" t="s">
        <v>369</v>
      </c>
      <c r="BN97" s="30"/>
      <c r="BO97" s="30"/>
      <c r="BP97" s="30"/>
      <c r="BQ97" s="30"/>
      <c r="BR97" s="30"/>
      <c r="BS97" s="30"/>
      <c r="BT97" s="30"/>
      <c r="BU97" s="30"/>
      <c r="BV97" s="30"/>
      <c r="BW97" s="30"/>
      <c r="BX97" s="30"/>
      <c r="BY97" s="30"/>
      <c r="BZ97" s="30"/>
      <c r="CA97" s="30"/>
      <c r="CB97" s="30"/>
      <c r="CC97" s="30"/>
      <c r="CD97" s="30"/>
      <c r="CE97" s="30"/>
      <c r="CF97" s="30"/>
      <c r="CG97" s="30"/>
      <c r="CH97" s="30"/>
    </row>
    <row r="98" spans="53:86">
      <c r="BA98" t="s">
        <v>592</v>
      </c>
      <c r="BB98" s="30"/>
      <c r="BC98" s="30"/>
      <c r="BD98" s="30"/>
      <c r="BE98" s="30"/>
      <c r="BF98" s="30"/>
      <c r="BG98" s="30"/>
      <c r="BH98" s="30"/>
      <c r="BI98" s="30"/>
      <c r="BJ98" s="30"/>
      <c r="BK98" s="30"/>
      <c r="BL98" s="30"/>
      <c r="BM98" s="54" t="s">
        <v>370</v>
      </c>
      <c r="BN98" s="30"/>
      <c r="BO98" s="30"/>
      <c r="BP98" s="30"/>
      <c r="BQ98" s="30"/>
      <c r="BR98" s="30"/>
      <c r="BS98" s="30"/>
      <c r="BT98" s="30"/>
      <c r="BU98" s="30"/>
      <c r="BV98" s="30"/>
      <c r="BW98" s="30"/>
      <c r="BX98" s="30"/>
      <c r="BY98" s="30"/>
      <c r="BZ98" s="30"/>
      <c r="CA98" s="30"/>
      <c r="CB98" s="30"/>
      <c r="CC98" s="30"/>
      <c r="CD98" s="30"/>
      <c r="CE98" s="30"/>
      <c r="CF98" s="30"/>
      <c r="CG98" s="30"/>
      <c r="CH98" s="30"/>
    </row>
    <row r="99" spans="53:86">
      <c r="BA99" t="s">
        <v>593</v>
      </c>
      <c r="BB99" s="30"/>
      <c r="BC99" s="30"/>
      <c r="BD99" s="30"/>
      <c r="BE99" s="30"/>
      <c r="BF99" s="30"/>
      <c r="BG99" s="30"/>
      <c r="BH99" s="30"/>
      <c r="BI99" s="30"/>
      <c r="BJ99" s="30"/>
      <c r="BK99" s="30"/>
      <c r="BL99" s="30"/>
      <c r="BM99" s="54" t="s">
        <v>371</v>
      </c>
      <c r="BN99" s="30"/>
      <c r="BO99" s="30"/>
      <c r="BP99" s="30"/>
      <c r="BQ99" s="30"/>
      <c r="BR99" s="30"/>
      <c r="BS99" s="30"/>
      <c r="BT99" s="30"/>
      <c r="BU99" s="30"/>
      <c r="BV99" s="30"/>
      <c r="BW99" s="30"/>
      <c r="BX99" s="30"/>
      <c r="BY99" s="30"/>
      <c r="BZ99" s="30"/>
      <c r="CA99" s="30"/>
      <c r="CB99" s="30"/>
      <c r="CC99" s="30"/>
      <c r="CD99" s="30"/>
      <c r="CE99" s="30"/>
      <c r="CF99" s="30"/>
      <c r="CG99" s="30"/>
      <c r="CH99" s="30"/>
    </row>
    <row r="100" spans="53:86">
      <c r="BA100" t="s">
        <v>594</v>
      </c>
      <c r="BB100" s="30"/>
      <c r="BC100" s="30"/>
      <c r="BD100" s="30"/>
      <c r="BE100" s="30"/>
      <c r="BF100" s="30"/>
      <c r="BG100" s="30"/>
      <c r="BH100" s="30"/>
      <c r="BI100" s="30"/>
      <c r="BJ100" s="30"/>
      <c r="BK100" s="30"/>
      <c r="BL100" s="30"/>
      <c r="BM100" s="54" t="s">
        <v>372</v>
      </c>
      <c r="BN100" s="30"/>
      <c r="BO100" s="30"/>
      <c r="BP100" s="30"/>
      <c r="BQ100" s="30"/>
      <c r="BR100" s="30"/>
      <c r="BS100" s="30"/>
      <c r="BT100" s="30"/>
      <c r="BU100" s="30"/>
      <c r="BV100" s="30"/>
      <c r="BW100" s="30"/>
      <c r="BX100" s="30"/>
      <c r="BY100" s="30"/>
      <c r="BZ100" s="30"/>
      <c r="CA100" s="30"/>
      <c r="CB100" s="30"/>
      <c r="CC100" s="30"/>
      <c r="CD100" s="30"/>
      <c r="CE100" s="30"/>
      <c r="CF100" s="30"/>
      <c r="CG100" s="30"/>
      <c r="CH100" s="30"/>
    </row>
    <row r="101" spans="53:86">
      <c r="BA101" t="s">
        <v>595</v>
      </c>
      <c r="BB101" s="30"/>
      <c r="BC101" s="30"/>
      <c r="BD101" s="30"/>
      <c r="BE101" s="30"/>
      <c r="BF101" s="30"/>
      <c r="BG101" s="30"/>
      <c r="BH101" s="30"/>
      <c r="BI101" s="30"/>
      <c r="BJ101" s="30"/>
      <c r="BK101" s="30"/>
      <c r="BL101" s="30"/>
      <c r="BM101" s="54" t="s">
        <v>471</v>
      </c>
      <c r="BN101" s="30"/>
      <c r="BO101" s="30"/>
      <c r="BP101" s="30"/>
      <c r="BQ101" s="30"/>
      <c r="BR101" s="30"/>
      <c r="BS101" s="30"/>
      <c r="BT101" s="30"/>
      <c r="BU101" s="30"/>
      <c r="BV101" s="30"/>
      <c r="BW101" s="30"/>
      <c r="BX101" s="30"/>
      <c r="BY101" s="30"/>
      <c r="BZ101" s="30"/>
      <c r="CA101" s="30"/>
      <c r="CB101" s="30"/>
      <c r="CC101" s="30"/>
      <c r="CD101" s="30"/>
      <c r="CE101" s="30"/>
      <c r="CF101" s="30"/>
      <c r="CG101" s="30"/>
      <c r="CH101" s="30"/>
    </row>
    <row r="102" spans="53:86">
      <c r="BA102" t="s">
        <v>596</v>
      </c>
      <c r="BB102" s="30"/>
      <c r="BC102" s="30"/>
      <c r="BD102" s="30"/>
      <c r="BE102" s="30"/>
      <c r="BF102" s="30"/>
      <c r="BG102" s="30"/>
      <c r="BH102" s="30"/>
      <c r="BI102" s="30"/>
      <c r="BJ102" s="30"/>
      <c r="BK102" s="30"/>
      <c r="BL102" s="30"/>
      <c r="BM102" s="54" t="s">
        <v>373</v>
      </c>
      <c r="BN102" s="30"/>
      <c r="BO102" s="30"/>
      <c r="BP102" s="30"/>
      <c r="BQ102" s="30"/>
      <c r="BR102" s="30"/>
      <c r="BS102" s="30"/>
      <c r="BT102" s="30"/>
      <c r="BU102" s="30"/>
      <c r="BV102" s="30"/>
      <c r="BW102" s="30"/>
      <c r="BX102" s="30"/>
      <c r="BY102" s="30"/>
      <c r="BZ102" s="30"/>
      <c r="CA102" s="30"/>
      <c r="CB102" s="30"/>
      <c r="CC102" s="30"/>
      <c r="CD102" s="30"/>
      <c r="CE102" s="30"/>
      <c r="CF102" s="30"/>
      <c r="CG102" s="30"/>
      <c r="CH102" s="30"/>
    </row>
    <row r="103" spans="53:86" ht="15">
      <c r="BA103" s="60" t="s">
        <v>597</v>
      </c>
      <c r="BB103" s="30"/>
      <c r="BC103" s="30"/>
      <c r="BD103" s="30"/>
      <c r="BE103" s="30"/>
      <c r="BF103" s="30"/>
      <c r="BG103" s="30"/>
      <c r="BH103" s="30"/>
      <c r="BI103" s="30"/>
      <c r="BJ103" s="30"/>
      <c r="BK103" s="30"/>
      <c r="BL103" s="30"/>
      <c r="BM103" s="54" t="s">
        <v>46</v>
      </c>
      <c r="BN103" s="30"/>
      <c r="BO103" s="30"/>
      <c r="BP103" s="30"/>
      <c r="BQ103" s="30"/>
      <c r="BR103" s="30"/>
      <c r="BS103" s="30"/>
      <c r="BT103" s="30"/>
      <c r="BU103" s="30"/>
      <c r="BV103" s="30"/>
      <c r="BW103" s="30"/>
      <c r="BX103" s="30"/>
      <c r="BY103" s="30"/>
      <c r="BZ103" s="30"/>
      <c r="CA103" s="30"/>
      <c r="CB103" s="30"/>
      <c r="CC103" s="30"/>
      <c r="CD103" s="30"/>
      <c r="CE103" s="30"/>
      <c r="CF103" s="30"/>
      <c r="CG103" s="30"/>
      <c r="CH103" s="30"/>
    </row>
    <row r="104" spans="53:86">
      <c r="BA104" t="s">
        <v>621</v>
      </c>
      <c r="BB104" s="30"/>
      <c r="BC104" s="30"/>
      <c r="BD104" s="30"/>
      <c r="BE104" s="30"/>
      <c r="BF104" s="30"/>
      <c r="BG104" s="30"/>
      <c r="BH104" s="30"/>
      <c r="BI104" s="30"/>
      <c r="BJ104" s="30"/>
      <c r="BK104" s="30"/>
      <c r="BL104" s="30"/>
      <c r="BM104" s="54" t="s">
        <v>374</v>
      </c>
      <c r="BN104" s="30"/>
      <c r="BO104" s="30"/>
      <c r="BP104" s="30"/>
      <c r="BQ104" s="30"/>
      <c r="BR104" s="30"/>
      <c r="BS104" s="30"/>
      <c r="BT104" s="30"/>
      <c r="BU104" s="30"/>
      <c r="BV104" s="30"/>
      <c r="BW104" s="30"/>
      <c r="BX104" s="30"/>
      <c r="BY104" s="30"/>
      <c r="BZ104" s="30"/>
      <c r="CA104" s="30"/>
      <c r="CB104" s="30"/>
      <c r="CC104" s="30"/>
      <c r="CD104" s="30"/>
      <c r="CE104" s="30"/>
      <c r="CF104" s="30"/>
      <c r="CG104" s="30"/>
      <c r="CH104" s="30"/>
    </row>
    <row r="105" spans="53:86">
      <c r="BA105" t="s">
        <v>622</v>
      </c>
      <c r="BB105" s="30"/>
      <c r="BC105" s="30"/>
      <c r="BD105" s="30"/>
      <c r="BE105" s="30"/>
      <c r="BF105" s="30"/>
      <c r="BG105" s="30"/>
      <c r="BH105" s="30"/>
      <c r="BI105" s="30"/>
      <c r="BJ105" s="30"/>
      <c r="BK105" s="30"/>
      <c r="BL105" s="30"/>
      <c r="BM105" s="54" t="s">
        <v>375</v>
      </c>
      <c r="BN105" s="30"/>
      <c r="BO105" s="30"/>
      <c r="BP105" s="30"/>
      <c r="BQ105" s="30"/>
      <c r="BR105" s="30"/>
      <c r="BS105" s="30"/>
      <c r="BT105" s="30"/>
      <c r="BU105" s="30"/>
      <c r="BV105" s="30"/>
      <c r="BW105" s="30"/>
      <c r="BX105" s="30"/>
      <c r="BY105" s="30"/>
      <c r="BZ105" s="30"/>
      <c r="CA105" s="30"/>
      <c r="CB105" s="30"/>
      <c r="CC105" s="30"/>
      <c r="CD105" s="30"/>
      <c r="CE105" s="30"/>
      <c r="CF105" s="30"/>
      <c r="CG105" s="30"/>
      <c r="CH105" s="30"/>
    </row>
    <row r="106" spans="53:86">
      <c r="BA106" t="s">
        <v>623</v>
      </c>
      <c r="BB106" s="30"/>
      <c r="BC106" s="30"/>
      <c r="BD106" s="30"/>
      <c r="BE106" s="30"/>
      <c r="BF106" s="30"/>
      <c r="BG106" s="30"/>
      <c r="BH106" s="30"/>
      <c r="BI106" s="30"/>
      <c r="BJ106" s="30"/>
      <c r="BK106" s="30"/>
      <c r="BL106" s="30"/>
      <c r="BM106" s="54" t="s">
        <v>376</v>
      </c>
      <c r="BN106" s="30"/>
      <c r="BO106" s="30"/>
      <c r="BP106" s="30"/>
      <c r="BQ106" s="30"/>
      <c r="BR106" s="30"/>
      <c r="BS106" s="30"/>
      <c r="BT106" s="30"/>
      <c r="BU106" s="30"/>
      <c r="BV106" s="30"/>
      <c r="BW106" s="30"/>
      <c r="BX106" s="30"/>
      <c r="BY106" s="30"/>
      <c r="BZ106" s="30"/>
      <c r="CA106" s="30"/>
      <c r="CB106" s="30"/>
      <c r="CC106" s="30"/>
      <c r="CD106" s="30"/>
      <c r="CE106" s="30"/>
      <c r="CF106" s="30"/>
      <c r="CG106" s="30"/>
      <c r="CH106" s="30"/>
    </row>
    <row r="107" spans="53:86" ht="15">
      <c r="BA107" s="60" t="s">
        <v>598</v>
      </c>
      <c r="BB107" s="30"/>
      <c r="BC107" s="30"/>
      <c r="BD107" s="30"/>
      <c r="BE107" s="30"/>
      <c r="BF107" s="30"/>
      <c r="BG107" s="30"/>
      <c r="BH107" s="30"/>
      <c r="BI107" s="30"/>
      <c r="BJ107" s="30"/>
      <c r="BK107" s="30"/>
      <c r="BL107" s="30"/>
      <c r="BM107" s="54" t="s">
        <v>377</v>
      </c>
      <c r="BN107" s="30"/>
      <c r="BO107" s="30"/>
      <c r="BP107" s="30"/>
      <c r="BQ107" s="30"/>
      <c r="BR107" s="30"/>
      <c r="BS107" s="30"/>
      <c r="BT107" s="30"/>
      <c r="BU107" s="30"/>
      <c r="BV107" s="30"/>
      <c r="BW107" s="30"/>
      <c r="BX107" s="30"/>
      <c r="BY107" s="30"/>
      <c r="BZ107" s="30"/>
      <c r="CA107" s="30"/>
      <c r="CB107" s="30"/>
      <c r="CC107" s="30"/>
      <c r="CD107" s="30"/>
      <c r="CE107" s="30"/>
      <c r="CF107" s="30"/>
      <c r="CG107" s="30"/>
      <c r="CH107" s="30"/>
    </row>
    <row r="108" spans="53:86">
      <c r="BA108" t="s">
        <v>599</v>
      </c>
      <c r="BB108" s="30"/>
      <c r="BC108" s="30"/>
      <c r="BD108" s="30"/>
      <c r="BE108" s="30"/>
      <c r="BF108" s="30"/>
      <c r="BG108" s="30"/>
      <c r="BH108" s="30"/>
      <c r="BI108" s="30"/>
      <c r="BJ108" s="30"/>
      <c r="BK108" s="30"/>
      <c r="BL108" s="30"/>
      <c r="BM108" s="54" t="s">
        <v>378</v>
      </c>
      <c r="BN108" s="30"/>
      <c r="BO108" s="30"/>
      <c r="BP108" s="30"/>
      <c r="BQ108" s="30"/>
      <c r="BR108" s="30"/>
      <c r="BS108" s="30"/>
      <c r="BT108" s="30"/>
      <c r="BU108" s="30"/>
      <c r="BV108" s="30"/>
      <c r="BW108" s="30"/>
      <c r="BX108" s="30"/>
      <c r="BY108" s="30"/>
      <c r="BZ108" s="30"/>
      <c r="CA108" s="30"/>
      <c r="CB108" s="30"/>
      <c r="CC108" s="30"/>
      <c r="CD108" s="30"/>
      <c r="CE108" s="30"/>
      <c r="CF108" s="30"/>
      <c r="CG108" s="30"/>
      <c r="CH108" s="30"/>
    </row>
    <row r="109" spans="53:86" ht="15">
      <c r="BA109" s="60" t="s">
        <v>600</v>
      </c>
      <c r="BB109" s="30"/>
      <c r="BC109" s="30"/>
      <c r="BD109" s="30"/>
      <c r="BE109" s="30"/>
      <c r="BF109" s="30"/>
      <c r="BG109" s="30"/>
      <c r="BH109" s="30"/>
      <c r="BI109" s="30"/>
      <c r="BJ109" s="30"/>
      <c r="BK109" s="30"/>
      <c r="BL109" s="30"/>
      <c r="BM109" s="54" t="s">
        <v>379</v>
      </c>
      <c r="BN109" s="30"/>
      <c r="BO109" s="30"/>
      <c r="BP109" s="30"/>
      <c r="BQ109" s="30"/>
      <c r="BR109" s="30"/>
      <c r="BS109" s="30"/>
      <c r="BT109" s="30"/>
      <c r="BU109" s="30"/>
      <c r="BV109" s="30"/>
      <c r="BW109" s="30"/>
      <c r="BX109" s="30"/>
      <c r="BY109" s="30"/>
      <c r="BZ109" s="30"/>
      <c r="CA109" s="30"/>
      <c r="CB109" s="30"/>
      <c r="CC109" s="30"/>
      <c r="CD109" s="30"/>
      <c r="CE109" s="30"/>
      <c r="CF109" s="30"/>
      <c r="CG109" s="30"/>
      <c r="CH109" s="30"/>
    </row>
    <row r="110" spans="53:86">
      <c r="BA110" t="s">
        <v>601</v>
      </c>
      <c r="BB110" s="30"/>
      <c r="BC110" s="30"/>
      <c r="BD110" s="30"/>
      <c r="BE110" s="30"/>
      <c r="BF110" s="30"/>
      <c r="BG110" s="30"/>
      <c r="BH110" s="30"/>
      <c r="BI110" s="30"/>
      <c r="BJ110" s="30"/>
      <c r="BK110" s="30"/>
      <c r="BL110" s="30"/>
      <c r="BM110" s="54" t="s">
        <v>472</v>
      </c>
      <c r="BN110" s="30"/>
      <c r="BO110" s="30"/>
      <c r="BP110" s="30"/>
      <c r="BQ110" s="30"/>
      <c r="BR110" s="30"/>
      <c r="BS110" s="30"/>
      <c r="BT110" s="30"/>
      <c r="BU110" s="30"/>
      <c r="BV110" s="30"/>
      <c r="BW110" s="30"/>
      <c r="BX110" s="30"/>
      <c r="BY110" s="30"/>
      <c r="BZ110" s="30"/>
      <c r="CA110" s="30"/>
      <c r="CB110" s="30"/>
      <c r="CC110" s="30"/>
      <c r="CD110" s="30"/>
      <c r="CE110" s="30"/>
      <c r="CF110" s="30"/>
      <c r="CG110" s="30"/>
      <c r="CH110" s="30"/>
    </row>
    <row r="111" spans="53:86">
      <c r="BA111" t="s">
        <v>602</v>
      </c>
      <c r="BB111" s="30"/>
      <c r="BC111" s="30"/>
      <c r="BD111" s="30"/>
      <c r="BE111" s="30"/>
      <c r="BF111" s="30"/>
      <c r="BG111" s="30"/>
      <c r="BH111" s="30"/>
      <c r="BI111" s="30"/>
      <c r="BJ111" s="30"/>
      <c r="BK111" s="30"/>
      <c r="BL111" s="30"/>
      <c r="BM111" s="54" t="s">
        <v>40</v>
      </c>
      <c r="BN111" s="30"/>
      <c r="BO111" s="30"/>
      <c r="BP111" s="30"/>
      <c r="BQ111" s="30"/>
      <c r="BR111" s="30"/>
      <c r="BS111" s="30"/>
      <c r="BT111" s="30"/>
      <c r="BU111" s="30"/>
      <c r="BV111" s="30"/>
      <c r="BW111" s="30"/>
      <c r="BX111" s="30"/>
      <c r="BY111" s="30"/>
      <c r="BZ111" s="30"/>
      <c r="CA111" s="30"/>
      <c r="CB111" s="30"/>
      <c r="CC111" s="30"/>
      <c r="CD111" s="30"/>
      <c r="CE111" s="30"/>
      <c r="CF111" s="30"/>
      <c r="CG111" s="30"/>
      <c r="CH111" s="30"/>
    </row>
    <row r="112" spans="53:86">
      <c r="BA112" t="s">
        <v>603</v>
      </c>
      <c r="BB112" s="30"/>
      <c r="BC112" s="30"/>
      <c r="BD112" s="30"/>
      <c r="BE112" s="30"/>
      <c r="BF112" s="30"/>
      <c r="BG112" s="30"/>
      <c r="BH112" s="30"/>
      <c r="BI112" s="30"/>
      <c r="BJ112" s="30"/>
      <c r="BK112" s="30"/>
      <c r="BL112" s="30"/>
      <c r="BM112" s="54" t="s">
        <v>380</v>
      </c>
      <c r="BN112" s="30"/>
      <c r="BO112" s="30"/>
      <c r="BP112" s="30"/>
      <c r="BQ112" s="30"/>
      <c r="BR112" s="30"/>
      <c r="BS112" s="30"/>
      <c r="BT112" s="30"/>
      <c r="BU112" s="30"/>
      <c r="BV112" s="30"/>
      <c r="BW112" s="30"/>
      <c r="BX112" s="30"/>
      <c r="BY112" s="30"/>
      <c r="BZ112" s="30"/>
      <c r="CA112" s="30"/>
      <c r="CB112" s="30"/>
      <c r="CC112" s="30"/>
      <c r="CD112" s="30"/>
      <c r="CE112" s="30"/>
      <c r="CF112" s="30"/>
      <c r="CG112" s="30"/>
      <c r="CH112" s="30"/>
    </row>
    <row r="113" spans="53:86">
      <c r="BA113" t="s">
        <v>604</v>
      </c>
      <c r="BB113" s="30"/>
      <c r="BC113" s="30"/>
      <c r="BD113" s="30"/>
      <c r="BE113" s="30"/>
      <c r="BF113" s="30"/>
      <c r="BG113" s="30"/>
      <c r="BH113" s="30"/>
      <c r="BI113" s="30"/>
      <c r="BJ113" s="30"/>
      <c r="BK113" s="30"/>
      <c r="BL113" s="30"/>
      <c r="BM113" s="54" t="s">
        <v>381</v>
      </c>
      <c r="BN113" s="30"/>
      <c r="BO113" s="30"/>
      <c r="BP113" s="30"/>
      <c r="BQ113" s="30"/>
      <c r="BR113" s="30"/>
      <c r="BS113" s="30"/>
      <c r="BT113" s="30"/>
      <c r="BU113" s="30"/>
      <c r="BV113" s="30"/>
      <c r="BW113" s="30"/>
      <c r="BX113" s="30"/>
      <c r="BY113" s="30"/>
      <c r="BZ113" s="30"/>
      <c r="CA113" s="30"/>
      <c r="CB113" s="30"/>
      <c r="CC113" s="30"/>
      <c r="CD113" s="30"/>
      <c r="CE113" s="30"/>
      <c r="CF113" s="30"/>
      <c r="CG113" s="30"/>
      <c r="CH113" s="30"/>
    </row>
    <row r="114" spans="53:86" ht="15">
      <c r="BA114" s="60" t="s">
        <v>605</v>
      </c>
      <c r="BB114" s="30"/>
      <c r="BC114" s="30"/>
      <c r="BD114" s="30"/>
      <c r="BE114" s="30"/>
      <c r="BF114" s="30"/>
      <c r="BG114" s="30"/>
      <c r="BH114" s="30"/>
      <c r="BI114" s="30"/>
      <c r="BJ114" s="30"/>
      <c r="BK114" s="30"/>
      <c r="BL114" s="30"/>
      <c r="BM114" s="54" t="s">
        <v>382</v>
      </c>
      <c r="BN114" s="30"/>
      <c r="BO114" s="30"/>
      <c r="BP114" s="30"/>
      <c r="BQ114" s="30"/>
      <c r="BR114" s="30"/>
      <c r="BS114" s="30"/>
      <c r="BT114" s="30"/>
      <c r="BU114" s="30"/>
      <c r="BV114" s="30"/>
      <c r="BW114" s="30"/>
      <c r="BX114" s="30"/>
      <c r="BY114" s="30"/>
      <c r="BZ114" s="30"/>
      <c r="CA114" s="30"/>
      <c r="CB114" s="30"/>
      <c r="CC114" s="30"/>
      <c r="CD114" s="30"/>
      <c r="CE114" s="30"/>
      <c r="CF114" s="30"/>
      <c r="CG114" s="30"/>
      <c r="CH114" s="30"/>
    </row>
    <row r="115" spans="53:86">
      <c r="BA115" t="s">
        <v>606</v>
      </c>
      <c r="BB115" s="30"/>
      <c r="BC115" s="30"/>
      <c r="BD115" s="30"/>
      <c r="BE115" s="30"/>
      <c r="BF115" s="30"/>
      <c r="BG115" s="30"/>
      <c r="BH115" s="30"/>
      <c r="BI115" s="30"/>
      <c r="BJ115" s="30"/>
      <c r="BK115" s="30"/>
      <c r="BL115" s="30"/>
      <c r="BM115" s="54" t="s">
        <v>383</v>
      </c>
      <c r="BN115" s="30"/>
      <c r="BO115" s="30"/>
      <c r="BP115" s="30"/>
      <c r="BQ115" s="30"/>
      <c r="BR115" s="30"/>
      <c r="BS115" s="30"/>
      <c r="BT115" s="30"/>
      <c r="BU115" s="30"/>
      <c r="BV115" s="30"/>
      <c r="BW115" s="30"/>
      <c r="BX115" s="30"/>
      <c r="BY115" s="30"/>
      <c r="BZ115" s="30"/>
      <c r="CA115" s="30"/>
      <c r="CB115" s="30"/>
      <c r="CC115" s="30"/>
      <c r="CD115" s="30"/>
      <c r="CE115" s="30"/>
      <c r="CF115" s="30"/>
      <c r="CG115" s="30"/>
      <c r="CH115" s="30"/>
    </row>
    <row r="116" spans="53:86">
      <c r="BA116" t="s">
        <v>607</v>
      </c>
      <c r="BB116" s="30"/>
      <c r="BC116" s="30"/>
      <c r="BD116" s="30"/>
      <c r="BE116" s="30"/>
      <c r="BF116" s="30"/>
      <c r="BG116" s="30"/>
      <c r="BH116" s="30"/>
      <c r="BI116" s="30"/>
      <c r="BJ116" s="30"/>
      <c r="BK116" s="30"/>
      <c r="BL116" s="30"/>
      <c r="BM116" s="54" t="s">
        <v>384</v>
      </c>
      <c r="BN116" s="30"/>
      <c r="BO116" s="30"/>
      <c r="BP116" s="30"/>
      <c r="BQ116" s="30"/>
      <c r="BR116" s="30"/>
      <c r="BS116" s="30"/>
      <c r="BT116" s="30"/>
      <c r="BU116" s="30"/>
      <c r="BV116" s="30"/>
      <c r="BW116" s="30"/>
      <c r="BX116" s="30"/>
      <c r="BY116" s="30"/>
      <c r="BZ116" s="30"/>
      <c r="CA116" s="30"/>
      <c r="CB116" s="30"/>
      <c r="CC116" s="30"/>
      <c r="CD116" s="30"/>
      <c r="CE116" s="30"/>
      <c r="CF116" s="30"/>
      <c r="CG116" s="30"/>
      <c r="CH116" s="30"/>
    </row>
    <row r="117" spans="53:86">
      <c r="BA117" t="s">
        <v>608</v>
      </c>
      <c r="BB117" s="30"/>
      <c r="BC117" s="30"/>
      <c r="BD117" s="30"/>
      <c r="BE117" s="30"/>
      <c r="BF117" s="30"/>
      <c r="BG117" s="30"/>
      <c r="BH117" s="30"/>
      <c r="BI117" s="30"/>
      <c r="BJ117" s="30"/>
      <c r="BK117" s="30"/>
      <c r="BL117" s="30"/>
      <c r="BM117" s="54" t="s">
        <v>385</v>
      </c>
      <c r="BN117" s="30"/>
      <c r="BO117" s="30"/>
      <c r="BP117" s="30"/>
      <c r="BQ117" s="30"/>
      <c r="BR117" s="30"/>
      <c r="BS117" s="30"/>
      <c r="BT117" s="30"/>
      <c r="BU117" s="30"/>
      <c r="BV117" s="30"/>
      <c r="BW117" s="30"/>
      <c r="BX117" s="30"/>
      <c r="BY117" s="30"/>
      <c r="BZ117" s="30"/>
      <c r="CA117" s="30"/>
      <c r="CB117" s="30"/>
      <c r="CC117" s="30"/>
      <c r="CD117" s="30"/>
      <c r="CE117" s="30"/>
      <c r="CF117" s="30"/>
      <c r="CG117" s="30"/>
      <c r="CH117" s="30"/>
    </row>
    <row r="118" spans="53:86">
      <c r="BA118" t="s">
        <v>609</v>
      </c>
      <c r="BB118" s="30"/>
      <c r="BC118" s="30"/>
      <c r="BD118" s="30"/>
      <c r="BE118" s="30"/>
      <c r="BF118" s="30"/>
      <c r="BG118" s="30"/>
      <c r="BH118" s="30"/>
      <c r="BI118" s="30"/>
      <c r="BJ118" s="30"/>
      <c r="BK118" s="30"/>
      <c r="BL118" s="30"/>
      <c r="BM118" s="54" t="s">
        <v>386</v>
      </c>
      <c r="BN118" s="30"/>
      <c r="BO118" s="30"/>
      <c r="BP118" s="30"/>
      <c r="BQ118" s="30"/>
      <c r="BR118" s="30"/>
      <c r="BS118" s="30"/>
      <c r="BT118" s="30"/>
      <c r="BU118" s="30"/>
      <c r="BV118" s="30"/>
      <c r="BW118" s="30"/>
      <c r="BX118" s="30"/>
      <c r="BY118" s="30"/>
      <c r="BZ118" s="30"/>
      <c r="CA118" s="30"/>
      <c r="CB118" s="30"/>
      <c r="CC118" s="30"/>
      <c r="CD118" s="30"/>
      <c r="CE118" s="30"/>
      <c r="CF118" s="30"/>
      <c r="CG118" s="30"/>
      <c r="CH118" s="30"/>
    </row>
    <row r="119" spans="53:86">
      <c r="BA119" t="s">
        <v>610</v>
      </c>
      <c r="BB119" s="30"/>
      <c r="BC119" s="30"/>
      <c r="BD119" s="30"/>
      <c r="BE119" s="30"/>
      <c r="BF119" s="30"/>
      <c r="BG119" s="30"/>
      <c r="BH119" s="30"/>
      <c r="BI119" s="30"/>
      <c r="BJ119" s="30"/>
      <c r="BK119" s="30"/>
      <c r="BL119" s="30"/>
      <c r="BM119" s="54" t="s">
        <v>41</v>
      </c>
      <c r="BN119" s="30"/>
      <c r="BO119" s="30"/>
      <c r="BP119" s="30"/>
      <c r="BQ119" s="30"/>
      <c r="BR119" s="30"/>
      <c r="BS119" s="30"/>
      <c r="BT119" s="30"/>
      <c r="BU119" s="30"/>
      <c r="BV119" s="30"/>
      <c r="BW119" s="30"/>
      <c r="BX119" s="30"/>
      <c r="BY119" s="30"/>
      <c r="BZ119" s="30"/>
      <c r="CA119" s="30"/>
      <c r="CB119" s="30"/>
      <c r="CC119" s="30"/>
      <c r="CD119" s="30"/>
      <c r="CE119" s="30"/>
      <c r="CF119" s="30"/>
      <c r="CG119" s="30"/>
      <c r="CH119" s="30"/>
    </row>
    <row r="120" spans="53:86">
      <c r="BA120" t="s">
        <v>611</v>
      </c>
      <c r="BB120" s="30"/>
      <c r="BC120" s="30"/>
      <c r="BD120" s="30"/>
      <c r="BE120" s="30"/>
      <c r="BF120" s="30"/>
      <c r="BG120" s="30"/>
      <c r="BH120" s="30"/>
      <c r="BI120" s="30"/>
      <c r="BJ120" s="30"/>
      <c r="BK120" s="30"/>
      <c r="BL120" s="30"/>
      <c r="BM120" s="54" t="s">
        <v>387</v>
      </c>
      <c r="BN120" s="30"/>
      <c r="BO120" s="30"/>
      <c r="BP120" s="30"/>
      <c r="BQ120" s="30"/>
      <c r="BR120" s="30"/>
      <c r="BS120" s="30"/>
      <c r="BT120" s="30"/>
      <c r="BU120" s="30"/>
      <c r="BV120" s="30"/>
      <c r="BW120" s="30"/>
      <c r="BX120" s="30"/>
      <c r="BY120" s="30"/>
      <c r="BZ120" s="30"/>
      <c r="CA120" s="30"/>
      <c r="CB120" s="30"/>
      <c r="CC120" s="30"/>
      <c r="CD120" s="30"/>
      <c r="CE120" s="30"/>
      <c r="CF120" s="30"/>
      <c r="CG120" s="30"/>
      <c r="CH120" s="30"/>
    </row>
    <row r="121" spans="53:86" ht="15">
      <c r="BA121" s="60" t="s">
        <v>612</v>
      </c>
      <c r="BB121" s="30"/>
      <c r="BC121" s="30"/>
      <c r="BD121" s="30"/>
      <c r="BE121" s="30"/>
      <c r="BF121" s="30"/>
      <c r="BG121" s="30"/>
      <c r="BH121" s="30"/>
      <c r="BI121" s="30"/>
      <c r="BJ121" s="30"/>
      <c r="BK121" s="30"/>
      <c r="BL121" s="30"/>
      <c r="BM121" s="54" t="s">
        <v>388</v>
      </c>
      <c r="BN121" s="30"/>
      <c r="BO121" s="30"/>
      <c r="BP121" s="30"/>
      <c r="BQ121" s="30"/>
      <c r="BR121" s="30"/>
      <c r="BS121" s="30"/>
      <c r="BT121" s="30"/>
      <c r="BU121" s="30"/>
      <c r="BV121" s="30"/>
      <c r="BW121" s="30"/>
      <c r="BX121" s="30"/>
      <c r="BY121" s="30"/>
      <c r="BZ121" s="30"/>
      <c r="CA121" s="30"/>
      <c r="CB121" s="30"/>
      <c r="CC121" s="30"/>
      <c r="CD121" s="30"/>
      <c r="CE121" s="30"/>
      <c r="CF121" s="30"/>
      <c r="CG121" s="30"/>
      <c r="CH121" s="30"/>
    </row>
    <row r="122" spans="53:86">
      <c r="BA122" t="s">
        <v>613</v>
      </c>
      <c r="BB122" s="30"/>
      <c r="BC122" s="30"/>
      <c r="BD122" s="30"/>
      <c r="BE122" s="30"/>
      <c r="BF122" s="30"/>
      <c r="BG122" s="30"/>
      <c r="BH122" s="30"/>
      <c r="BI122" s="30"/>
      <c r="BJ122" s="30"/>
      <c r="BK122" s="30"/>
      <c r="BL122" s="30"/>
      <c r="BM122" s="54" t="s">
        <v>389</v>
      </c>
      <c r="BN122" s="30"/>
      <c r="BO122" s="30"/>
      <c r="BP122" s="30"/>
      <c r="BQ122" s="30"/>
      <c r="BR122" s="30"/>
      <c r="BS122" s="30"/>
      <c r="BT122" s="30"/>
      <c r="BU122" s="30"/>
      <c r="BV122" s="30"/>
      <c r="BW122" s="30"/>
      <c r="BX122" s="30"/>
      <c r="BY122" s="30"/>
      <c r="BZ122" s="30"/>
      <c r="CA122" s="30"/>
      <c r="CB122" s="30"/>
      <c r="CC122" s="30"/>
      <c r="CD122" s="30"/>
      <c r="CE122" s="30"/>
      <c r="CF122" s="30"/>
      <c r="CG122" s="30"/>
      <c r="CH122" s="30"/>
    </row>
    <row r="123" spans="53:86" ht="15">
      <c r="BA123" s="60" t="s">
        <v>614</v>
      </c>
      <c r="BB123" s="30"/>
      <c r="BC123" s="30"/>
      <c r="BD123" s="30"/>
      <c r="BE123" s="30"/>
      <c r="BF123" s="30"/>
      <c r="BG123" s="30"/>
      <c r="BH123" s="30"/>
      <c r="BI123" s="30"/>
      <c r="BJ123" s="30"/>
      <c r="BK123" s="30"/>
      <c r="BL123" s="30"/>
      <c r="BM123" s="54" t="s">
        <v>390</v>
      </c>
      <c r="BN123" s="30"/>
      <c r="BO123" s="30"/>
      <c r="BP123" s="30"/>
      <c r="BQ123" s="30"/>
      <c r="BR123" s="30"/>
      <c r="BS123" s="30"/>
      <c r="BT123" s="30"/>
      <c r="BU123" s="30"/>
      <c r="BV123" s="30"/>
      <c r="BW123" s="30"/>
      <c r="BX123" s="30"/>
      <c r="BY123" s="30"/>
      <c r="BZ123" s="30"/>
      <c r="CA123" s="30"/>
      <c r="CB123" s="30"/>
      <c r="CC123" s="30"/>
      <c r="CD123" s="30"/>
      <c r="CE123" s="30"/>
      <c r="CF123" s="30"/>
      <c r="CG123" s="30"/>
      <c r="CH123" s="30"/>
    </row>
    <row r="124" spans="53:86">
      <c r="BA124" t="s">
        <v>615</v>
      </c>
      <c r="BB124" s="30"/>
      <c r="BC124" s="30"/>
      <c r="BD124" s="30"/>
      <c r="BE124" s="30"/>
      <c r="BF124" s="30"/>
      <c r="BG124" s="30"/>
      <c r="BH124" s="30"/>
      <c r="BI124" s="30"/>
      <c r="BJ124" s="30"/>
      <c r="BK124" s="30"/>
      <c r="BL124" s="30"/>
      <c r="BM124" s="54" t="s">
        <v>391</v>
      </c>
      <c r="BN124" s="30"/>
      <c r="BO124" s="30"/>
      <c r="BP124" s="30"/>
      <c r="BQ124" s="30"/>
      <c r="BR124" s="30"/>
      <c r="BS124" s="30"/>
      <c r="BT124" s="30"/>
      <c r="BU124" s="30"/>
      <c r="BV124" s="30"/>
      <c r="BW124" s="30"/>
      <c r="BX124" s="30"/>
      <c r="BY124" s="30"/>
      <c r="BZ124" s="30"/>
      <c r="CA124" s="30"/>
      <c r="CB124" s="30"/>
      <c r="CC124" s="30"/>
      <c r="CD124" s="30"/>
      <c r="CE124" s="30"/>
      <c r="CF124" s="30"/>
      <c r="CG124" s="30"/>
      <c r="CH124" s="30"/>
    </row>
    <row r="125" spans="53:86">
      <c r="BA125" s="30"/>
      <c r="BB125" s="30"/>
      <c r="BC125" s="30"/>
      <c r="BD125" s="30"/>
      <c r="BE125" s="30"/>
      <c r="BF125" s="30"/>
      <c r="BG125" s="30"/>
      <c r="BH125" s="30"/>
      <c r="BI125" s="30"/>
      <c r="BJ125" s="30"/>
      <c r="BK125" s="30"/>
      <c r="BL125" s="30"/>
      <c r="BM125" s="54" t="s">
        <v>392</v>
      </c>
      <c r="BN125" s="30"/>
      <c r="BO125" s="30"/>
      <c r="BP125" s="30"/>
      <c r="BQ125" s="30"/>
      <c r="BR125" s="30"/>
      <c r="BS125" s="30"/>
      <c r="BT125" s="30"/>
      <c r="BU125" s="30"/>
      <c r="BV125" s="30"/>
      <c r="BW125" s="30"/>
      <c r="BX125" s="30"/>
      <c r="BY125" s="30"/>
      <c r="BZ125" s="30"/>
      <c r="CA125" s="30"/>
      <c r="CB125" s="30"/>
      <c r="CC125" s="30"/>
      <c r="CD125" s="30"/>
      <c r="CE125" s="30"/>
      <c r="CF125" s="30"/>
      <c r="CG125" s="30"/>
      <c r="CH125" s="30"/>
    </row>
    <row r="126" spans="53:86">
      <c r="BA126" s="30"/>
      <c r="BB126" s="30"/>
      <c r="BC126" s="30"/>
      <c r="BD126" s="30"/>
      <c r="BE126" s="30"/>
      <c r="BF126" s="30"/>
      <c r="BG126" s="30"/>
      <c r="BH126" s="30"/>
      <c r="BI126" s="30"/>
      <c r="BJ126" s="30"/>
      <c r="BK126" s="30"/>
      <c r="BL126" s="30"/>
      <c r="BM126" s="54" t="s">
        <v>393</v>
      </c>
      <c r="BN126" s="30"/>
      <c r="BO126" s="30"/>
      <c r="BP126" s="30"/>
      <c r="BQ126" s="30"/>
      <c r="BR126" s="30"/>
      <c r="BS126" s="30"/>
      <c r="BT126" s="30"/>
      <c r="BU126" s="30"/>
      <c r="BV126" s="30"/>
      <c r="BW126" s="30"/>
      <c r="BX126" s="30"/>
      <c r="BY126" s="30"/>
      <c r="BZ126" s="30"/>
      <c r="CA126" s="30"/>
      <c r="CB126" s="30"/>
      <c r="CC126" s="30"/>
      <c r="CD126" s="30"/>
      <c r="CE126" s="30"/>
      <c r="CF126" s="30"/>
      <c r="CG126" s="30"/>
      <c r="CH126" s="30"/>
    </row>
    <row r="127" spans="53:86">
      <c r="BA127" s="30"/>
      <c r="BB127" s="30"/>
      <c r="BC127" s="30"/>
      <c r="BD127" s="30"/>
      <c r="BE127" s="30"/>
      <c r="BF127" s="30"/>
      <c r="BG127" s="30"/>
      <c r="BH127" s="30"/>
      <c r="BI127" s="30"/>
      <c r="BJ127" s="30"/>
      <c r="BK127" s="30"/>
      <c r="BL127" s="30"/>
      <c r="BM127" s="54" t="s">
        <v>394</v>
      </c>
      <c r="BN127" s="30"/>
      <c r="BO127" s="30"/>
      <c r="BP127" s="30"/>
      <c r="BQ127" s="30"/>
      <c r="BR127" s="30"/>
      <c r="BS127" s="30"/>
      <c r="BT127" s="30"/>
      <c r="BU127" s="30"/>
      <c r="BV127" s="30"/>
      <c r="BW127" s="30"/>
      <c r="BX127" s="30"/>
      <c r="BY127" s="30"/>
      <c r="BZ127" s="30"/>
      <c r="CA127" s="30"/>
      <c r="CB127" s="30"/>
      <c r="CC127" s="30"/>
      <c r="CD127" s="30"/>
      <c r="CE127" s="30"/>
      <c r="CF127" s="30"/>
      <c r="CG127" s="30"/>
      <c r="CH127" s="30"/>
    </row>
    <row r="128" spans="53:86">
      <c r="BA128" s="30"/>
      <c r="BB128" s="30"/>
      <c r="BC128" s="30"/>
      <c r="BD128" s="30"/>
      <c r="BE128" s="30"/>
      <c r="BF128" s="30"/>
      <c r="BG128" s="30"/>
      <c r="BH128" s="30"/>
      <c r="BI128" s="30"/>
      <c r="BJ128" s="30"/>
      <c r="BK128" s="30"/>
      <c r="BL128" s="30"/>
      <c r="BM128" s="54" t="s">
        <v>395</v>
      </c>
      <c r="BN128" s="30"/>
      <c r="BO128" s="30"/>
      <c r="BP128" s="30"/>
      <c r="BQ128" s="30"/>
      <c r="BR128" s="30"/>
      <c r="BS128" s="30"/>
      <c r="BT128" s="30"/>
      <c r="BU128" s="30"/>
      <c r="BV128" s="30"/>
      <c r="BW128" s="30"/>
      <c r="BX128" s="30"/>
      <c r="BY128" s="30"/>
      <c r="BZ128" s="30"/>
      <c r="CA128" s="30"/>
      <c r="CB128" s="30"/>
      <c r="CC128" s="30"/>
      <c r="CD128" s="30"/>
      <c r="CE128" s="30"/>
      <c r="CF128" s="30"/>
      <c r="CG128" s="30"/>
      <c r="CH128" s="30"/>
    </row>
    <row r="129" spans="53:86">
      <c r="BA129" s="30"/>
      <c r="BB129" s="30"/>
      <c r="BC129" s="30"/>
      <c r="BD129" s="30"/>
      <c r="BE129" s="30"/>
      <c r="BF129" s="30"/>
      <c r="BG129" s="30"/>
      <c r="BH129" s="30"/>
      <c r="BI129" s="30"/>
      <c r="BJ129" s="30"/>
      <c r="BK129" s="30"/>
      <c r="BL129" s="30"/>
      <c r="BM129" s="54" t="s">
        <v>396</v>
      </c>
      <c r="BN129" s="30"/>
      <c r="BO129" s="30"/>
      <c r="BP129" s="30"/>
      <c r="BQ129" s="30"/>
      <c r="BR129" s="30"/>
      <c r="BS129" s="30"/>
      <c r="BT129" s="30"/>
      <c r="BU129" s="30"/>
      <c r="BV129" s="30"/>
      <c r="BW129" s="30"/>
      <c r="BX129" s="30"/>
      <c r="BY129" s="30"/>
      <c r="BZ129" s="30"/>
      <c r="CA129" s="30"/>
      <c r="CB129" s="30"/>
      <c r="CC129" s="30"/>
      <c r="CD129" s="30"/>
      <c r="CE129" s="30"/>
      <c r="CF129" s="30"/>
      <c r="CG129" s="30"/>
      <c r="CH129" s="30"/>
    </row>
    <row r="130" spans="53:86">
      <c r="BA130" s="30"/>
      <c r="BB130" s="30"/>
      <c r="BC130" s="30"/>
      <c r="BD130" s="30"/>
      <c r="BE130" s="30"/>
      <c r="BF130" s="30"/>
      <c r="BG130" s="30"/>
      <c r="BH130" s="30"/>
      <c r="BI130" s="30"/>
      <c r="BJ130" s="30"/>
      <c r="BK130" s="30"/>
      <c r="BL130" s="30"/>
      <c r="BM130" s="54" t="s">
        <v>397</v>
      </c>
      <c r="BN130" s="30"/>
      <c r="BO130" s="30"/>
      <c r="BP130" s="30"/>
      <c r="BQ130" s="30"/>
      <c r="BR130" s="30"/>
      <c r="BS130" s="30"/>
      <c r="BT130" s="30"/>
      <c r="BU130" s="30"/>
      <c r="BV130" s="30"/>
      <c r="BW130" s="30"/>
      <c r="BX130" s="30"/>
      <c r="BY130" s="30"/>
      <c r="BZ130" s="30"/>
      <c r="CA130" s="30"/>
      <c r="CB130" s="30"/>
      <c r="CC130" s="30"/>
      <c r="CD130" s="30"/>
      <c r="CE130" s="30"/>
      <c r="CF130" s="30"/>
      <c r="CG130" s="30"/>
      <c r="CH130" s="30"/>
    </row>
    <row r="131" spans="53:86">
      <c r="BA131" s="30"/>
      <c r="BB131" s="30"/>
      <c r="BC131" s="30"/>
      <c r="BD131" s="30"/>
      <c r="BE131" s="30"/>
      <c r="BF131" s="30"/>
      <c r="BG131" s="30"/>
      <c r="BH131" s="30"/>
      <c r="BI131" s="30"/>
      <c r="BJ131" s="30"/>
      <c r="BK131" s="30"/>
      <c r="BL131" s="30"/>
      <c r="BM131" s="54" t="s">
        <v>398</v>
      </c>
      <c r="BN131" s="30"/>
      <c r="BO131" s="30"/>
      <c r="BP131" s="30"/>
      <c r="BQ131" s="30"/>
      <c r="BR131" s="30"/>
      <c r="BS131" s="30"/>
      <c r="BT131" s="30"/>
      <c r="BU131" s="30"/>
      <c r="BV131" s="30"/>
      <c r="BW131" s="30"/>
      <c r="BX131" s="30"/>
      <c r="BY131" s="30"/>
      <c r="BZ131" s="30"/>
      <c r="CA131" s="30"/>
      <c r="CB131" s="30"/>
      <c r="CC131" s="30"/>
      <c r="CD131" s="30"/>
      <c r="CE131" s="30"/>
      <c r="CF131" s="30"/>
      <c r="CG131" s="30"/>
      <c r="CH131" s="30"/>
    </row>
    <row r="132" spans="53:86">
      <c r="BA132" s="30"/>
      <c r="BB132" s="30"/>
      <c r="BC132" s="30"/>
      <c r="BD132" s="30"/>
      <c r="BE132" s="30"/>
      <c r="BF132" s="30"/>
      <c r="BG132" s="30"/>
      <c r="BH132" s="30"/>
      <c r="BI132" s="30"/>
      <c r="BJ132" s="30"/>
      <c r="BK132" s="30"/>
      <c r="BL132" s="30"/>
      <c r="BM132" s="54" t="s">
        <v>399</v>
      </c>
      <c r="BN132" s="30"/>
      <c r="BO132" s="30"/>
      <c r="BP132" s="30"/>
      <c r="BQ132" s="30"/>
      <c r="BR132" s="30"/>
      <c r="BS132" s="30"/>
      <c r="BT132" s="30"/>
      <c r="BU132" s="30"/>
      <c r="BV132" s="30"/>
      <c r="BW132" s="30"/>
      <c r="BX132" s="30"/>
      <c r="BY132" s="30"/>
      <c r="BZ132" s="30"/>
      <c r="CA132" s="30"/>
      <c r="CB132" s="30"/>
      <c r="CC132" s="30"/>
      <c r="CD132" s="30"/>
      <c r="CE132" s="30"/>
      <c r="CF132" s="30"/>
      <c r="CG132" s="30"/>
      <c r="CH132" s="30"/>
    </row>
    <row r="133" spans="53:86">
      <c r="BA133" s="30"/>
      <c r="BB133" s="30"/>
      <c r="BC133" s="30"/>
      <c r="BD133" s="30"/>
      <c r="BE133" s="30"/>
      <c r="BF133" s="30"/>
      <c r="BG133" s="30"/>
      <c r="BH133" s="30"/>
      <c r="BI133" s="30"/>
      <c r="BJ133" s="30"/>
      <c r="BK133" s="30"/>
      <c r="BL133" s="30"/>
      <c r="BM133" s="54" t="s">
        <v>400</v>
      </c>
      <c r="BN133" s="30"/>
      <c r="BO133" s="30"/>
      <c r="BP133" s="30"/>
      <c r="BQ133" s="30"/>
      <c r="BR133" s="30"/>
      <c r="BS133" s="30"/>
      <c r="BT133" s="30"/>
      <c r="BU133" s="30"/>
      <c r="BV133" s="30"/>
      <c r="BW133" s="30"/>
      <c r="BX133" s="30"/>
      <c r="BY133" s="30"/>
      <c r="BZ133" s="30"/>
      <c r="CA133" s="30"/>
      <c r="CB133" s="30"/>
      <c r="CC133" s="30"/>
      <c r="CD133" s="30"/>
      <c r="CE133" s="30"/>
      <c r="CF133" s="30"/>
      <c r="CG133" s="30"/>
      <c r="CH133" s="30"/>
    </row>
    <row r="134" spans="53:86">
      <c r="BA134" s="30"/>
      <c r="BB134" s="30"/>
      <c r="BC134" s="30"/>
      <c r="BD134" s="30"/>
      <c r="BE134" s="30"/>
      <c r="BF134" s="30"/>
      <c r="BG134" s="30"/>
      <c r="BH134" s="30"/>
      <c r="BI134" s="30"/>
      <c r="BJ134" s="30"/>
      <c r="BK134" s="30"/>
      <c r="BL134" s="30"/>
      <c r="BM134" s="54" t="s">
        <v>401</v>
      </c>
      <c r="BN134" s="30"/>
      <c r="BO134" s="30"/>
      <c r="BP134" s="30"/>
      <c r="BQ134" s="30"/>
      <c r="BR134" s="30"/>
      <c r="BS134" s="30"/>
      <c r="BT134" s="30"/>
      <c r="BU134" s="30"/>
      <c r="BV134" s="30"/>
      <c r="BW134" s="30"/>
      <c r="BX134" s="30"/>
      <c r="BY134" s="30"/>
      <c r="BZ134" s="30"/>
      <c r="CA134" s="30"/>
      <c r="CB134" s="30"/>
      <c r="CC134" s="30"/>
      <c r="CD134" s="30"/>
      <c r="CE134" s="30"/>
      <c r="CF134" s="30"/>
      <c r="CG134" s="30"/>
      <c r="CH134" s="30"/>
    </row>
    <row r="135" spans="53:86">
      <c r="BA135" s="30"/>
      <c r="BB135" s="30"/>
      <c r="BC135" s="30"/>
      <c r="BD135" s="30"/>
      <c r="BE135" s="30"/>
      <c r="BF135" s="30"/>
      <c r="BG135" s="30"/>
      <c r="BH135" s="30"/>
      <c r="BI135" s="30"/>
      <c r="BJ135" s="30"/>
      <c r="BK135" s="30"/>
      <c r="BL135" s="30"/>
      <c r="BM135" s="54" t="s">
        <v>402</v>
      </c>
      <c r="BN135" s="30"/>
      <c r="BO135" s="30"/>
      <c r="BP135" s="30"/>
      <c r="BQ135" s="30"/>
      <c r="BR135" s="30"/>
      <c r="BS135" s="30"/>
      <c r="BT135" s="30"/>
      <c r="BU135" s="30"/>
      <c r="BV135" s="30"/>
      <c r="BW135" s="30"/>
      <c r="BX135" s="30"/>
      <c r="BY135" s="30"/>
      <c r="BZ135" s="30"/>
      <c r="CA135" s="30"/>
      <c r="CB135" s="30"/>
      <c r="CC135" s="30"/>
      <c r="CD135" s="30"/>
      <c r="CE135" s="30"/>
      <c r="CF135" s="30"/>
      <c r="CG135" s="30"/>
      <c r="CH135" s="30"/>
    </row>
    <row r="136" spans="53:86">
      <c r="BA136" s="30"/>
      <c r="BB136" s="30"/>
      <c r="BC136" s="30"/>
      <c r="BD136" s="30"/>
      <c r="BE136" s="30"/>
      <c r="BF136" s="30"/>
      <c r="BG136" s="30"/>
      <c r="BH136" s="30"/>
      <c r="BI136" s="30"/>
      <c r="BJ136" s="30"/>
      <c r="BK136" s="30"/>
      <c r="BL136" s="30"/>
      <c r="BM136" s="54" t="s">
        <v>403</v>
      </c>
      <c r="BN136" s="30"/>
      <c r="BO136" s="30"/>
      <c r="BP136" s="30"/>
      <c r="BQ136" s="30"/>
      <c r="BR136" s="30"/>
      <c r="BS136" s="30"/>
      <c r="BT136" s="30"/>
      <c r="BU136" s="30"/>
      <c r="BV136" s="30"/>
      <c r="BW136" s="30"/>
      <c r="BX136" s="30"/>
      <c r="BY136" s="30"/>
      <c r="BZ136" s="30"/>
      <c r="CA136" s="30"/>
      <c r="CB136" s="30"/>
      <c r="CC136" s="30"/>
      <c r="CD136" s="30"/>
      <c r="CE136" s="30"/>
      <c r="CF136" s="30"/>
      <c r="CG136" s="30"/>
      <c r="CH136" s="30"/>
    </row>
    <row r="137" spans="53:86">
      <c r="BA137" s="30"/>
      <c r="BB137" s="30"/>
      <c r="BC137" s="30"/>
      <c r="BD137" s="30"/>
      <c r="BE137" s="30"/>
      <c r="BF137" s="30"/>
      <c r="BG137" s="30"/>
      <c r="BH137" s="30"/>
      <c r="BI137" s="30"/>
      <c r="BJ137" s="30"/>
      <c r="BK137" s="30"/>
      <c r="BL137" s="30"/>
      <c r="BM137" s="54" t="s">
        <v>473</v>
      </c>
      <c r="BN137" s="30"/>
      <c r="BO137" s="30"/>
      <c r="BP137" s="30"/>
      <c r="BQ137" s="30"/>
      <c r="BR137" s="30"/>
      <c r="BS137" s="30"/>
      <c r="BT137" s="30"/>
      <c r="BU137" s="30"/>
      <c r="BV137" s="30"/>
      <c r="BW137" s="30"/>
      <c r="BX137" s="30"/>
      <c r="BY137" s="30"/>
      <c r="BZ137" s="30"/>
      <c r="CA137" s="30"/>
      <c r="CB137" s="30"/>
      <c r="CC137" s="30"/>
      <c r="CD137" s="30"/>
      <c r="CE137" s="30"/>
      <c r="CF137" s="30"/>
      <c r="CG137" s="30"/>
      <c r="CH137" s="30"/>
    </row>
    <row r="138" spans="53:86">
      <c r="BA138" s="30"/>
      <c r="BB138" s="30"/>
      <c r="BC138" s="30"/>
      <c r="BD138" s="30"/>
      <c r="BE138" s="30"/>
      <c r="BF138" s="30"/>
      <c r="BG138" s="30"/>
      <c r="BH138" s="30"/>
      <c r="BI138" s="30"/>
      <c r="BJ138" s="30"/>
      <c r="BK138" s="30"/>
      <c r="BL138" s="30"/>
      <c r="BM138" s="54" t="s">
        <v>404</v>
      </c>
      <c r="BN138" s="30"/>
      <c r="BO138" s="30"/>
      <c r="BP138" s="30"/>
      <c r="BQ138" s="30"/>
      <c r="BR138" s="30"/>
      <c r="BS138" s="30"/>
      <c r="BT138" s="30"/>
      <c r="BU138" s="30"/>
      <c r="BV138" s="30"/>
      <c r="BW138" s="30"/>
      <c r="BX138" s="30"/>
      <c r="BY138" s="30"/>
      <c r="BZ138" s="30"/>
      <c r="CA138" s="30"/>
      <c r="CB138" s="30"/>
      <c r="CC138" s="30"/>
      <c r="CD138" s="30"/>
      <c r="CE138" s="30"/>
      <c r="CF138" s="30"/>
      <c r="CG138" s="30"/>
      <c r="CH138" s="30"/>
    </row>
    <row r="139" spans="53:86">
      <c r="BA139" s="30"/>
      <c r="BB139" s="30"/>
      <c r="BC139" s="30"/>
      <c r="BD139" s="30"/>
      <c r="BE139" s="30"/>
      <c r="BF139" s="30"/>
      <c r="BG139" s="30"/>
      <c r="BH139" s="30"/>
      <c r="BI139" s="30"/>
      <c r="BJ139" s="30"/>
      <c r="BK139" s="30"/>
      <c r="BL139" s="30"/>
      <c r="BM139" s="55" t="s">
        <v>405</v>
      </c>
      <c r="BN139" s="30"/>
      <c r="BO139" s="30"/>
      <c r="BP139" s="30"/>
      <c r="BQ139" s="30"/>
      <c r="BR139" s="30"/>
      <c r="BS139" s="30"/>
      <c r="BT139" s="30"/>
      <c r="BU139" s="30"/>
      <c r="BV139" s="30"/>
      <c r="BW139" s="30"/>
      <c r="BX139" s="30"/>
      <c r="BY139" s="30"/>
      <c r="BZ139" s="30"/>
      <c r="CA139" s="30"/>
      <c r="CB139" s="30"/>
      <c r="CC139" s="30"/>
      <c r="CD139" s="30"/>
      <c r="CE139" s="30"/>
      <c r="CF139" s="30"/>
      <c r="CG139" s="30"/>
      <c r="CH139" s="30"/>
    </row>
    <row r="140" spans="53:86">
      <c r="BA140" s="30"/>
      <c r="BB140" s="30"/>
      <c r="BC140" s="30"/>
      <c r="BD140" s="30"/>
      <c r="BE140" s="30"/>
      <c r="BF140" s="30"/>
      <c r="BG140" s="30"/>
      <c r="BH140" s="30"/>
      <c r="BI140" s="30"/>
      <c r="BJ140" s="30"/>
      <c r="BK140" s="30"/>
      <c r="BL140" s="30"/>
      <c r="BM140" s="54" t="s">
        <v>406</v>
      </c>
      <c r="BN140" s="30"/>
      <c r="BO140" s="30"/>
      <c r="BP140" s="30"/>
      <c r="BQ140" s="30"/>
      <c r="BR140" s="30"/>
      <c r="BS140" s="30"/>
      <c r="BT140" s="30"/>
      <c r="BU140" s="30"/>
      <c r="BV140" s="30"/>
      <c r="BW140" s="30"/>
      <c r="BX140" s="30"/>
      <c r="BY140" s="30"/>
      <c r="BZ140" s="30"/>
      <c r="CA140" s="30"/>
      <c r="CB140" s="30"/>
      <c r="CC140" s="30"/>
      <c r="CD140" s="30"/>
      <c r="CE140" s="30"/>
      <c r="CF140" s="30"/>
      <c r="CG140" s="30"/>
      <c r="CH140" s="30"/>
    </row>
    <row r="141" spans="53:86">
      <c r="BA141" s="30"/>
      <c r="BB141" s="30"/>
      <c r="BC141" s="30"/>
      <c r="BD141" s="30"/>
      <c r="BE141" s="30"/>
      <c r="BF141" s="30"/>
      <c r="BG141" s="30"/>
      <c r="BH141" s="30"/>
      <c r="BI141" s="30"/>
      <c r="BJ141" s="30"/>
      <c r="BK141" s="30"/>
      <c r="BL141" s="30"/>
      <c r="BM141" s="54" t="s">
        <v>407</v>
      </c>
      <c r="BN141" s="30"/>
      <c r="BO141" s="30"/>
      <c r="BP141" s="30"/>
      <c r="BQ141" s="30"/>
      <c r="BR141" s="30"/>
      <c r="BS141" s="30"/>
      <c r="BT141" s="30"/>
      <c r="BU141" s="30"/>
      <c r="BV141" s="30"/>
      <c r="BW141" s="30"/>
      <c r="BX141" s="30"/>
      <c r="BY141" s="30"/>
      <c r="BZ141" s="30"/>
      <c r="CA141" s="30"/>
      <c r="CB141" s="30"/>
      <c r="CC141" s="30"/>
      <c r="CD141" s="30"/>
      <c r="CE141" s="30"/>
      <c r="CF141" s="30"/>
      <c r="CG141" s="30"/>
      <c r="CH141" s="30"/>
    </row>
    <row r="142" spans="53:86">
      <c r="BA142" s="30"/>
      <c r="BB142" s="30"/>
      <c r="BC142" s="30"/>
      <c r="BD142" s="30"/>
      <c r="BE142" s="30"/>
      <c r="BF142" s="30"/>
      <c r="BG142" s="30"/>
      <c r="BH142" s="30"/>
      <c r="BI142" s="30"/>
      <c r="BJ142" s="30"/>
      <c r="BK142" s="30"/>
      <c r="BL142" s="30"/>
      <c r="BM142" s="54" t="s">
        <v>408</v>
      </c>
      <c r="BN142" s="30"/>
      <c r="BO142" s="30"/>
      <c r="BP142" s="30"/>
      <c r="BQ142" s="30"/>
      <c r="BR142" s="30"/>
      <c r="BS142" s="30"/>
      <c r="BT142" s="30"/>
      <c r="BU142" s="30"/>
      <c r="BV142" s="30"/>
      <c r="BW142" s="30"/>
      <c r="BX142" s="30"/>
      <c r="BY142" s="30"/>
      <c r="BZ142" s="30"/>
      <c r="CA142" s="30"/>
      <c r="CB142" s="30"/>
      <c r="CC142" s="30"/>
      <c r="CD142" s="30"/>
      <c r="CE142" s="30"/>
      <c r="CF142" s="30"/>
      <c r="CG142" s="30"/>
      <c r="CH142" s="30"/>
    </row>
    <row r="143" spans="53:86">
      <c r="BA143" s="30"/>
      <c r="BB143" s="30"/>
      <c r="BC143" s="30"/>
      <c r="BD143" s="30"/>
      <c r="BE143" s="30"/>
      <c r="BF143" s="30"/>
      <c r="BG143" s="30"/>
      <c r="BH143" s="30"/>
      <c r="BI143" s="30"/>
      <c r="BJ143" s="30"/>
      <c r="BK143" s="30"/>
      <c r="BL143" s="30"/>
      <c r="BM143" s="54" t="s">
        <v>409</v>
      </c>
      <c r="BN143" s="30"/>
      <c r="BO143" s="30"/>
      <c r="BP143" s="30"/>
      <c r="BQ143" s="30"/>
      <c r="BR143" s="30"/>
      <c r="BS143" s="30"/>
      <c r="BT143" s="30"/>
      <c r="BU143" s="30"/>
      <c r="BV143" s="30"/>
      <c r="BW143" s="30"/>
      <c r="BX143" s="30"/>
      <c r="BY143" s="30"/>
      <c r="BZ143" s="30"/>
      <c r="CA143" s="30"/>
      <c r="CB143" s="30"/>
      <c r="CC143" s="30"/>
      <c r="CD143" s="30"/>
      <c r="CE143" s="30"/>
      <c r="CF143" s="30"/>
      <c r="CG143" s="30"/>
      <c r="CH143" s="30"/>
    </row>
    <row r="144" spans="53:86">
      <c r="BA144" s="30"/>
      <c r="BB144" s="30"/>
      <c r="BC144" s="30"/>
      <c r="BD144" s="30"/>
      <c r="BE144" s="30"/>
      <c r="BF144" s="30"/>
      <c r="BG144" s="30"/>
      <c r="BH144" s="30"/>
      <c r="BI144" s="30"/>
      <c r="BJ144" s="30"/>
      <c r="BK144" s="30"/>
      <c r="BL144" s="30"/>
      <c r="BM144" s="54" t="s">
        <v>410</v>
      </c>
      <c r="BN144" s="30"/>
      <c r="BO144" s="30"/>
      <c r="BP144" s="30"/>
      <c r="BQ144" s="30"/>
      <c r="BR144" s="30"/>
      <c r="BS144" s="30"/>
      <c r="BT144" s="30"/>
      <c r="BU144" s="30"/>
      <c r="BV144" s="30"/>
      <c r="BW144" s="30"/>
      <c r="BX144" s="30"/>
      <c r="BY144" s="30"/>
      <c r="BZ144" s="30"/>
      <c r="CA144" s="30"/>
      <c r="CB144" s="30"/>
      <c r="CC144" s="30"/>
      <c r="CD144" s="30"/>
      <c r="CE144" s="30"/>
      <c r="CF144" s="30"/>
      <c r="CG144" s="30"/>
      <c r="CH144" s="30"/>
    </row>
    <row r="145" spans="53:86">
      <c r="BA145" s="30"/>
      <c r="BB145" s="30"/>
      <c r="BC145" s="30"/>
      <c r="BD145" s="30"/>
      <c r="BE145" s="30"/>
      <c r="BF145" s="30"/>
      <c r="BG145" s="30"/>
      <c r="BH145" s="30"/>
      <c r="BI145" s="30"/>
      <c r="BJ145" s="30"/>
      <c r="BK145" s="30"/>
      <c r="BL145" s="30"/>
      <c r="BM145" s="54" t="s">
        <v>411</v>
      </c>
      <c r="BN145" s="30"/>
      <c r="BO145" s="30"/>
      <c r="BP145" s="30"/>
      <c r="BQ145" s="30"/>
      <c r="BR145" s="30"/>
      <c r="BS145" s="30"/>
      <c r="BT145" s="30"/>
      <c r="BU145" s="30"/>
      <c r="BV145" s="30"/>
      <c r="BW145" s="30"/>
      <c r="BX145" s="30"/>
      <c r="BY145" s="30"/>
      <c r="BZ145" s="30"/>
      <c r="CA145" s="30"/>
      <c r="CB145" s="30"/>
      <c r="CC145" s="30"/>
      <c r="CD145" s="30"/>
      <c r="CE145" s="30"/>
      <c r="CF145" s="30"/>
      <c r="CG145" s="30"/>
      <c r="CH145" s="30"/>
    </row>
    <row r="146" spans="53:86">
      <c r="BA146" s="30"/>
      <c r="BB146" s="30"/>
      <c r="BC146" s="30"/>
      <c r="BD146" s="30"/>
      <c r="BE146" s="30"/>
      <c r="BF146" s="30"/>
      <c r="BG146" s="30"/>
      <c r="BH146" s="30"/>
      <c r="BI146" s="30"/>
      <c r="BJ146" s="30"/>
      <c r="BK146" s="30"/>
      <c r="BL146" s="30"/>
      <c r="BM146" s="54" t="s">
        <v>412</v>
      </c>
      <c r="BN146" s="30"/>
      <c r="BO146" s="30"/>
      <c r="BP146" s="30"/>
      <c r="BQ146" s="30"/>
      <c r="BR146" s="30"/>
      <c r="BS146" s="30"/>
      <c r="BT146" s="30"/>
      <c r="BU146" s="30"/>
      <c r="BV146" s="30"/>
      <c r="BW146" s="30"/>
      <c r="BX146" s="30"/>
      <c r="BY146" s="30"/>
      <c r="BZ146" s="30"/>
      <c r="CA146" s="30"/>
      <c r="CB146" s="30"/>
      <c r="CC146" s="30"/>
      <c r="CD146" s="30"/>
      <c r="CE146" s="30"/>
      <c r="CF146" s="30"/>
      <c r="CG146" s="30"/>
      <c r="CH146" s="30"/>
    </row>
    <row r="147" spans="53:86">
      <c r="BA147" s="30"/>
      <c r="BB147" s="30"/>
      <c r="BC147" s="30"/>
      <c r="BD147" s="30"/>
      <c r="BE147" s="30"/>
      <c r="BF147" s="30"/>
      <c r="BG147" s="30"/>
      <c r="BH147" s="30"/>
      <c r="BI147" s="30"/>
      <c r="BJ147" s="30"/>
      <c r="BK147" s="30"/>
      <c r="BL147" s="30"/>
      <c r="BM147" s="54" t="s">
        <v>413</v>
      </c>
      <c r="BN147" s="30"/>
      <c r="BO147" s="30"/>
      <c r="BP147" s="30"/>
      <c r="BQ147" s="30"/>
      <c r="BR147" s="30"/>
      <c r="BS147" s="30"/>
      <c r="BT147" s="30"/>
      <c r="BU147" s="30"/>
      <c r="BV147" s="30"/>
      <c r="BW147" s="30"/>
      <c r="BX147" s="30"/>
      <c r="BY147" s="30"/>
      <c r="BZ147" s="30"/>
      <c r="CA147" s="30"/>
      <c r="CB147" s="30"/>
      <c r="CC147" s="30"/>
      <c r="CD147" s="30"/>
      <c r="CE147" s="30"/>
      <c r="CF147" s="30"/>
      <c r="CG147" s="30"/>
      <c r="CH147" s="30"/>
    </row>
    <row r="148" spans="53:86">
      <c r="BA148" s="30"/>
      <c r="BB148" s="30"/>
      <c r="BC148" s="30"/>
      <c r="BD148" s="30"/>
      <c r="BE148" s="30"/>
      <c r="BF148" s="30"/>
      <c r="BG148" s="30"/>
      <c r="BH148" s="30"/>
      <c r="BI148" s="30"/>
      <c r="BJ148" s="30"/>
      <c r="BK148" s="30"/>
      <c r="BL148" s="30"/>
      <c r="BM148" s="54" t="s">
        <v>414</v>
      </c>
      <c r="BN148" s="30"/>
      <c r="BO148" s="30"/>
      <c r="BP148" s="30"/>
      <c r="BQ148" s="30"/>
      <c r="BR148" s="30"/>
      <c r="BS148" s="30"/>
      <c r="BT148" s="30"/>
      <c r="BU148" s="30"/>
      <c r="BV148" s="30"/>
      <c r="BW148" s="30"/>
      <c r="BX148" s="30"/>
      <c r="BY148" s="30"/>
      <c r="BZ148" s="30"/>
      <c r="CA148" s="30"/>
      <c r="CB148" s="30"/>
      <c r="CC148" s="30"/>
      <c r="CD148" s="30"/>
      <c r="CE148" s="30"/>
      <c r="CF148" s="30"/>
      <c r="CG148" s="30"/>
      <c r="CH148" s="30"/>
    </row>
    <row r="149" spans="53:86">
      <c r="BA149" s="30"/>
      <c r="BB149" s="30"/>
      <c r="BC149" s="30"/>
      <c r="BD149" s="30"/>
      <c r="BE149" s="30"/>
      <c r="BF149" s="30"/>
      <c r="BG149" s="30"/>
      <c r="BH149" s="30"/>
      <c r="BI149" s="30"/>
      <c r="BJ149" s="30"/>
      <c r="BK149" s="30"/>
      <c r="BL149" s="30"/>
      <c r="BM149" s="54" t="s">
        <v>415</v>
      </c>
      <c r="BN149" s="30"/>
      <c r="BO149" s="30"/>
      <c r="BP149" s="30"/>
      <c r="BQ149" s="30"/>
      <c r="BR149" s="30"/>
      <c r="BS149" s="30"/>
      <c r="BT149" s="30"/>
      <c r="BU149" s="30"/>
      <c r="BV149" s="30"/>
      <c r="BW149" s="30"/>
      <c r="BX149" s="30"/>
      <c r="BY149" s="30"/>
      <c r="BZ149" s="30"/>
      <c r="CA149" s="30"/>
      <c r="CB149" s="30"/>
      <c r="CC149" s="30"/>
      <c r="CD149" s="30"/>
      <c r="CE149" s="30"/>
      <c r="CF149" s="30"/>
      <c r="CG149" s="30"/>
      <c r="CH149" s="30"/>
    </row>
    <row r="150" spans="53:86">
      <c r="BA150" s="30"/>
      <c r="BB150" s="30"/>
      <c r="BC150" s="30"/>
      <c r="BD150" s="30"/>
      <c r="BE150" s="30"/>
      <c r="BF150" s="30"/>
      <c r="BG150" s="30"/>
      <c r="BH150" s="30"/>
      <c r="BI150" s="30"/>
      <c r="BJ150" s="30"/>
      <c r="BK150" s="30"/>
      <c r="BL150" s="30"/>
      <c r="BM150" s="54" t="s">
        <v>416</v>
      </c>
      <c r="BN150" s="30"/>
      <c r="BO150" s="30"/>
      <c r="BP150" s="30"/>
      <c r="BQ150" s="30"/>
      <c r="BR150" s="30"/>
      <c r="BS150" s="30"/>
      <c r="BT150" s="30"/>
      <c r="BU150" s="30"/>
      <c r="BV150" s="30"/>
      <c r="BW150" s="30"/>
      <c r="BX150" s="30"/>
      <c r="BY150" s="30"/>
      <c r="BZ150" s="30"/>
      <c r="CA150" s="30"/>
      <c r="CB150" s="30"/>
      <c r="CC150" s="30"/>
      <c r="CD150" s="30"/>
      <c r="CE150" s="30"/>
      <c r="CF150" s="30"/>
      <c r="CG150" s="30"/>
      <c r="CH150" s="30"/>
    </row>
    <row r="151" spans="53:86">
      <c r="BA151" s="30"/>
      <c r="BB151" s="30"/>
      <c r="BC151" s="30"/>
      <c r="BD151" s="30"/>
      <c r="BE151" s="30"/>
      <c r="BF151" s="30"/>
      <c r="BG151" s="30"/>
      <c r="BH151" s="30"/>
      <c r="BI151" s="30"/>
      <c r="BJ151" s="30"/>
      <c r="BK151" s="30"/>
      <c r="BL151" s="30"/>
      <c r="BM151" s="54" t="s">
        <v>417</v>
      </c>
      <c r="BN151" s="30"/>
      <c r="BO151" s="30"/>
      <c r="BP151" s="30"/>
      <c r="BQ151" s="30"/>
      <c r="BR151" s="30"/>
      <c r="BS151" s="30"/>
      <c r="BT151" s="30"/>
      <c r="BU151" s="30"/>
      <c r="BV151" s="30"/>
      <c r="BW151" s="30"/>
      <c r="BX151" s="30"/>
      <c r="BY151" s="30"/>
      <c r="BZ151" s="30"/>
      <c r="CA151" s="30"/>
      <c r="CB151" s="30"/>
      <c r="CC151" s="30"/>
      <c r="CD151" s="30"/>
      <c r="CE151" s="30"/>
      <c r="CF151" s="30"/>
      <c r="CG151" s="30"/>
      <c r="CH151" s="30"/>
    </row>
    <row r="152" spans="53:86">
      <c r="BA152" s="30"/>
      <c r="BB152" s="30"/>
      <c r="BC152" s="30"/>
      <c r="BD152" s="30"/>
      <c r="BE152" s="30"/>
      <c r="BF152" s="30"/>
      <c r="BG152" s="30"/>
      <c r="BH152" s="30"/>
      <c r="BI152" s="30"/>
      <c r="BJ152" s="30"/>
      <c r="BK152" s="30"/>
      <c r="BL152" s="30"/>
      <c r="BM152" s="54" t="s">
        <v>418</v>
      </c>
      <c r="BN152" s="30"/>
      <c r="BO152" s="30"/>
      <c r="BP152" s="30"/>
      <c r="BQ152" s="30"/>
      <c r="BR152" s="30"/>
      <c r="BS152" s="30"/>
      <c r="BT152" s="30"/>
      <c r="BU152" s="30"/>
      <c r="BV152" s="30"/>
      <c r="BW152" s="30"/>
      <c r="BX152" s="30"/>
      <c r="BY152" s="30"/>
      <c r="BZ152" s="30"/>
      <c r="CA152" s="30"/>
      <c r="CB152" s="30"/>
      <c r="CC152" s="30"/>
      <c r="CD152" s="30"/>
      <c r="CE152" s="30"/>
      <c r="CF152" s="30"/>
      <c r="CG152" s="30"/>
      <c r="CH152" s="30"/>
    </row>
    <row r="153" spans="53:86">
      <c r="BA153" s="30"/>
      <c r="BB153" s="30"/>
      <c r="BC153" s="30"/>
      <c r="BD153" s="30"/>
      <c r="BE153" s="30"/>
      <c r="BF153" s="30"/>
      <c r="BG153" s="30"/>
      <c r="BH153" s="30"/>
      <c r="BI153" s="30"/>
      <c r="BJ153" s="30"/>
      <c r="BK153" s="30"/>
      <c r="BL153" s="30"/>
      <c r="BM153" s="54" t="s">
        <v>474</v>
      </c>
      <c r="BN153" s="30"/>
      <c r="BO153" s="30"/>
      <c r="BP153" s="30"/>
      <c r="BQ153" s="30"/>
      <c r="BR153" s="30"/>
      <c r="BS153" s="30"/>
      <c r="BT153" s="30"/>
      <c r="BU153" s="30"/>
      <c r="BV153" s="30"/>
      <c r="BW153" s="30"/>
      <c r="BX153" s="30"/>
      <c r="BY153" s="30"/>
      <c r="BZ153" s="30"/>
      <c r="CA153" s="30"/>
      <c r="CB153" s="30"/>
      <c r="CC153" s="30"/>
      <c r="CD153" s="30"/>
      <c r="CE153" s="30"/>
      <c r="CF153" s="30"/>
      <c r="CG153" s="30"/>
      <c r="CH153" s="30"/>
    </row>
    <row r="154" spans="53:86">
      <c r="BA154" s="30"/>
      <c r="BB154" s="30"/>
      <c r="BC154" s="30"/>
      <c r="BD154" s="30"/>
      <c r="BE154" s="30"/>
      <c r="BF154" s="30"/>
      <c r="BG154" s="30"/>
      <c r="BH154" s="30"/>
      <c r="BI154" s="30"/>
      <c r="BJ154" s="30"/>
      <c r="BK154" s="30"/>
      <c r="BL154" s="30"/>
      <c r="BM154" s="54" t="s">
        <v>419</v>
      </c>
      <c r="BN154" s="30"/>
      <c r="BO154" s="30"/>
      <c r="BP154" s="30"/>
      <c r="BQ154" s="30"/>
      <c r="BR154" s="30"/>
      <c r="BS154" s="30"/>
      <c r="BT154" s="30"/>
      <c r="BU154" s="30"/>
      <c r="BV154" s="30"/>
      <c r="BW154" s="30"/>
      <c r="BX154" s="30"/>
      <c r="BY154" s="30"/>
      <c r="BZ154" s="30"/>
      <c r="CA154" s="30"/>
      <c r="CB154" s="30"/>
      <c r="CC154" s="30"/>
      <c r="CD154" s="30"/>
      <c r="CE154" s="30"/>
      <c r="CF154" s="30"/>
      <c r="CG154" s="30"/>
      <c r="CH154" s="30"/>
    </row>
    <row r="155" spans="53:86">
      <c r="BA155" s="30"/>
      <c r="BB155" s="30"/>
      <c r="BC155" s="30"/>
      <c r="BD155" s="30"/>
      <c r="BE155" s="30"/>
      <c r="BF155" s="30"/>
      <c r="BG155" s="30"/>
      <c r="BH155" s="30"/>
      <c r="BI155" s="30"/>
      <c r="BJ155" s="30"/>
      <c r="BK155" s="30"/>
      <c r="BL155" s="30"/>
      <c r="BM155" s="54" t="s">
        <v>420</v>
      </c>
      <c r="BN155" s="30"/>
      <c r="BO155" s="30"/>
      <c r="BP155" s="30"/>
      <c r="BQ155" s="30"/>
      <c r="BR155" s="30"/>
      <c r="BS155" s="30"/>
      <c r="BT155" s="30"/>
      <c r="BU155" s="30"/>
      <c r="BV155" s="30"/>
      <c r="BW155" s="30"/>
      <c r="BX155" s="30"/>
      <c r="BY155" s="30"/>
      <c r="BZ155" s="30"/>
      <c r="CA155" s="30"/>
      <c r="CB155" s="30"/>
      <c r="CC155" s="30"/>
      <c r="CD155" s="30"/>
      <c r="CE155" s="30"/>
      <c r="CF155" s="30"/>
      <c r="CG155" s="30"/>
      <c r="CH155" s="30"/>
    </row>
    <row r="156" spans="53:86">
      <c r="BA156" s="30"/>
      <c r="BB156" s="30"/>
      <c r="BC156" s="30"/>
      <c r="BD156" s="30"/>
      <c r="BE156" s="30"/>
      <c r="BF156" s="30"/>
      <c r="BG156" s="30"/>
      <c r="BH156" s="30"/>
      <c r="BI156" s="30"/>
      <c r="BJ156" s="30"/>
      <c r="BK156" s="30"/>
      <c r="BL156" s="30"/>
      <c r="BM156" s="54" t="s">
        <v>421</v>
      </c>
      <c r="BN156" s="30"/>
      <c r="BO156" s="30"/>
      <c r="BP156" s="30"/>
      <c r="BQ156" s="30"/>
      <c r="BR156" s="30"/>
      <c r="BS156" s="30"/>
      <c r="BT156" s="30"/>
      <c r="BU156" s="30"/>
      <c r="BV156" s="30"/>
      <c r="BW156" s="30"/>
      <c r="BX156" s="30"/>
      <c r="BY156" s="30"/>
      <c r="BZ156" s="30"/>
      <c r="CA156" s="30"/>
      <c r="CB156" s="30"/>
      <c r="CC156" s="30"/>
      <c r="CD156" s="30"/>
      <c r="CE156" s="30"/>
      <c r="CF156" s="30"/>
      <c r="CG156" s="30"/>
      <c r="CH156" s="30"/>
    </row>
    <row r="157" spans="53:86">
      <c r="BA157" s="30"/>
      <c r="BB157" s="30"/>
      <c r="BC157" s="30"/>
      <c r="BD157" s="30"/>
      <c r="BE157" s="30"/>
      <c r="BF157" s="30"/>
      <c r="BG157" s="30"/>
      <c r="BH157" s="30"/>
      <c r="BI157" s="30"/>
      <c r="BJ157" s="30"/>
      <c r="BK157" s="30"/>
      <c r="BL157" s="30"/>
      <c r="BM157" s="54" t="s">
        <v>422</v>
      </c>
      <c r="BN157" s="30"/>
      <c r="BO157" s="30"/>
      <c r="BP157" s="30"/>
      <c r="BQ157" s="30"/>
      <c r="BR157" s="30"/>
      <c r="BS157" s="30"/>
      <c r="BT157" s="30"/>
      <c r="BU157" s="30"/>
      <c r="BV157" s="30"/>
      <c r="BW157" s="30"/>
      <c r="BX157" s="30"/>
      <c r="BY157" s="30"/>
      <c r="BZ157" s="30"/>
      <c r="CA157" s="30"/>
      <c r="CB157" s="30"/>
      <c r="CC157" s="30"/>
      <c r="CD157" s="30"/>
      <c r="CE157" s="30"/>
      <c r="CF157" s="30"/>
      <c r="CG157" s="30"/>
      <c r="CH157" s="30"/>
    </row>
    <row r="158" spans="53:86">
      <c r="BA158" s="30"/>
      <c r="BB158" s="30"/>
      <c r="BC158" s="30"/>
      <c r="BD158" s="30"/>
      <c r="BE158" s="30"/>
      <c r="BF158" s="30"/>
      <c r="BG158" s="30"/>
      <c r="BH158" s="30"/>
      <c r="BI158" s="30"/>
      <c r="BJ158" s="30"/>
      <c r="BK158" s="30"/>
      <c r="BL158" s="30"/>
      <c r="BM158" s="54" t="s">
        <v>423</v>
      </c>
      <c r="BN158" s="30"/>
      <c r="BO158" s="30"/>
      <c r="BP158" s="30"/>
      <c r="BQ158" s="30"/>
      <c r="BR158" s="30"/>
      <c r="BS158" s="30"/>
      <c r="BT158" s="30"/>
      <c r="BU158" s="30"/>
      <c r="BV158" s="30"/>
      <c r="BW158" s="30"/>
      <c r="BX158" s="30"/>
      <c r="BY158" s="30"/>
      <c r="BZ158" s="30"/>
      <c r="CA158" s="30"/>
      <c r="CB158" s="30"/>
      <c r="CC158" s="30"/>
      <c r="CD158" s="30"/>
      <c r="CE158" s="30"/>
      <c r="CF158" s="30"/>
      <c r="CG158" s="30"/>
      <c r="CH158" s="30"/>
    </row>
    <row r="159" spans="53:86">
      <c r="BA159" s="30"/>
      <c r="BB159" s="30"/>
      <c r="BC159" s="30"/>
      <c r="BD159" s="30"/>
      <c r="BE159" s="30"/>
      <c r="BF159" s="30"/>
      <c r="BG159" s="30"/>
      <c r="BH159" s="30"/>
      <c r="BI159" s="30"/>
      <c r="BJ159" s="30"/>
      <c r="BK159" s="30"/>
      <c r="BL159" s="30"/>
      <c r="BM159" s="54" t="s">
        <v>475</v>
      </c>
      <c r="BN159" s="30"/>
      <c r="BO159" s="30"/>
      <c r="BP159" s="30"/>
      <c r="BQ159" s="30"/>
      <c r="BR159" s="30"/>
      <c r="BS159" s="30"/>
      <c r="BT159" s="30"/>
      <c r="BU159" s="30"/>
      <c r="BV159" s="30"/>
      <c r="BW159" s="30"/>
      <c r="BX159" s="30"/>
      <c r="BY159" s="30"/>
      <c r="BZ159" s="30"/>
      <c r="CA159" s="30"/>
      <c r="CB159" s="30"/>
      <c r="CC159" s="30"/>
      <c r="CD159" s="30"/>
      <c r="CE159" s="30"/>
      <c r="CF159" s="30"/>
      <c r="CG159" s="30"/>
      <c r="CH159" s="30"/>
    </row>
    <row r="160" spans="53:86">
      <c r="BA160" s="30"/>
      <c r="BB160" s="30"/>
      <c r="BC160" s="30"/>
      <c r="BD160" s="30"/>
      <c r="BE160" s="30"/>
      <c r="BF160" s="30"/>
      <c r="BG160" s="30"/>
      <c r="BH160" s="30"/>
      <c r="BI160" s="30"/>
      <c r="BJ160" s="30"/>
      <c r="BK160" s="30"/>
      <c r="BL160" s="30"/>
      <c r="BM160" s="54" t="s">
        <v>424</v>
      </c>
      <c r="BN160" s="30"/>
      <c r="BO160" s="30"/>
      <c r="BP160" s="30"/>
      <c r="BQ160" s="30"/>
      <c r="BR160" s="30"/>
      <c r="BS160" s="30"/>
      <c r="BT160" s="30"/>
      <c r="BU160" s="30"/>
      <c r="BV160" s="30"/>
      <c r="BW160" s="30"/>
      <c r="BX160" s="30"/>
      <c r="BY160" s="30"/>
      <c r="BZ160" s="30"/>
      <c r="CA160" s="30"/>
      <c r="CB160" s="30"/>
      <c r="CC160" s="30"/>
      <c r="CD160" s="30"/>
      <c r="CE160" s="30"/>
      <c r="CF160" s="30"/>
      <c r="CG160" s="30"/>
      <c r="CH160" s="30"/>
    </row>
    <row r="161" spans="53:86">
      <c r="BA161" s="30"/>
      <c r="BB161" s="30"/>
      <c r="BC161" s="30"/>
      <c r="BD161" s="30"/>
      <c r="BE161" s="30"/>
      <c r="BF161" s="30"/>
      <c r="BG161" s="30"/>
      <c r="BH161" s="30"/>
      <c r="BI161" s="30"/>
      <c r="BJ161" s="30"/>
      <c r="BK161" s="30"/>
      <c r="BL161" s="30"/>
      <c r="BM161" s="54" t="s">
        <v>425</v>
      </c>
      <c r="BN161" s="30"/>
      <c r="BO161" s="30"/>
      <c r="BP161" s="30"/>
      <c r="BQ161" s="30"/>
      <c r="BR161" s="30"/>
      <c r="BS161" s="30"/>
      <c r="BT161" s="30"/>
      <c r="BU161" s="30"/>
      <c r="BV161" s="30"/>
      <c r="BW161" s="30"/>
      <c r="BX161" s="30"/>
      <c r="BY161" s="30"/>
      <c r="BZ161" s="30"/>
      <c r="CA161" s="30"/>
      <c r="CB161" s="30"/>
      <c r="CC161" s="30"/>
      <c r="CD161" s="30"/>
      <c r="CE161" s="30"/>
      <c r="CF161" s="30"/>
      <c r="CG161" s="30"/>
      <c r="CH161" s="30"/>
    </row>
    <row r="162" spans="53:86">
      <c r="BA162" s="30"/>
      <c r="BB162" s="30"/>
      <c r="BC162" s="30"/>
      <c r="BD162" s="30"/>
      <c r="BE162" s="30"/>
      <c r="BF162" s="30"/>
      <c r="BG162" s="30"/>
      <c r="BH162" s="30"/>
      <c r="BI162" s="30"/>
      <c r="BJ162" s="30"/>
      <c r="BK162" s="30"/>
      <c r="BL162" s="30"/>
      <c r="BM162" s="55" t="s">
        <v>426</v>
      </c>
      <c r="BN162" s="30"/>
      <c r="BO162" s="30"/>
      <c r="BP162" s="30"/>
      <c r="BQ162" s="30"/>
      <c r="BR162" s="30"/>
      <c r="BS162" s="30"/>
      <c r="BT162" s="30"/>
      <c r="BU162" s="30"/>
      <c r="BV162" s="30"/>
      <c r="BW162" s="30"/>
      <c r="BX162" s="30"/>
      <c r="BY162" s="30"/>
      <c r="BZ162" s="30"/>
      <c r="CA162" s="30"/>
      <c r="CB162" s="30"/>
      <c r="CC162" s="30"/>
      <c r="CD162" s="30"/>
      <c r="CE162" s="30"/>
      <c r="CF162" s="30"/>
      <c r="CG162" s="30"/>
      <c r="CH162" s="30"/>
    </row>
    <row r="163" spans="53:86">
      <c r="BA163" s="30"/>
      <c r="BB163" s="30"/>
      <c r="BC163" s="30"/>
      <c r="BD163" s="30"/>
      <c r="BE163" s="30"/>
      <c r="BF163" s="30"/>
      <c r="BG163" s="30"/>
      <c r="BH163" s="30"/>
      <c r="BI163" s="30"/>
      <c r="BJ163" s="30"/>
      <c r="BK163" s="30"/>
      <c r="BL163" s="30"/>
      <c r="BM163" s="54" t="s">
        <v>38</v>
      </c>
      <c r="BN163" s="30"/>
      <c r="BO163" s="30"/>
      <c r="BP163" s="30"/>
      <c r="BQ163" s="30"/>
      <c r="BR163" s="30"/>
      <c r="BS163" s="30"/>
      <c r="BT163" s="30"/>
      <c r="BU163" s="30"/>
      <c r="BV163" s="30"/>
      <c r="BW163" s="30"/>
      <c r="BX163" s="30"/>
      <c r="BY163" s="30"/>
      <c r="BZ163" s="30"/>
      <c r="CA163" s="30"/>
      <c r="CB163" s="30"/>
      <c r="CC163" s="30"/>
      <c r="CD163" s="30"/>
      <c r="CE163" s="30"/>
      <c r="CF163" s="30"/>
      <c r="CG163" s="30"/>
      <c r="CH163" s="30"/>
    </row>
    <row r="164" spans="53:86">
      <c r="BA164" s="30"/>
      <c r="BB164" s="30"/>
      <c r="BC164" s="30"/>
      <c r="BD164" s="30"/>
      <c r="BE164" s="30"/>
      <c r="BF164" s="30"/>
      <c r="BG164" s="30"/>
      <c r="BH164" s="30"/>
      <c r="BI164" s="30"/>
      <c r="BJ164" s="30"/>
      <c r="BK164" s="30"/>
      <c r="BL164" s="30"/>
      <c r="BM164" s="55" t="s">
        <v>427</v>
      </c>
      <c r="BN164" s="30"/>
      <c r="BO164" s="30"/>
      <c r="BP164" s="30"/>
      <c r="BQ164" s="30"/>
      <c r="BR164" s="30"/>
      <c r="BS164" s="30"/>
      <c r="BT164" s="30"/>
      <c r="BU164" s="30"/>
      <c r="BV164" s="30"/>
      <c r="BW164" s="30"/>
      <c r="BX164" s="30"/>
      <c r="BY164" s="30"/>
      <c r="BZ164" s="30"/>
      <c r="CA164" s="30"/>
      <c r="CB164" s="30"/>
      <c r="CC164" s="30"/>
      <c r="CD164" s="30"/>
      <c r="CE164" s="30"/>
      <c r="CF164" s="30"/>
      <c r="CG164" s="30"/>
      <c r="CH164" s="30"/>
    </row>
    <row r="165" spans="53:86">
      <c r="BA165" s="30"/>
      <c r="BB165" s="30"/>
      <c r="BC165" s="30"/>
      <c r="BD165" s="30"/>
      <c r="BE165" s="30"/>
      <c r="BF165" s="30"/>
      <c r="BG165" s="30"/>
      <c r="BH165" s="30"/>
      <c r="BI165" s="30"/>
      <c r="BJ165" s="30"/>
      <c r="BK165" s="30"/>
      <c r="BL165" s="30"/>
      <c r="BM165" s="54" t="s">
        <v>428</v>
      </c>
      <c r="BN165" s="30"/>
      <c r="BO165" s="30"/>
      <c r="BP165" s="30"/>
      <c r="BQ165" s="30"/>
      <c r="BR165" s="30"/>
      <c r="BS165" s="30"/>
      <c r="BT165" s="30"/>
      <c r="BU165" s="30"/>
      <c r="BV165" s="30"/>
      <c r="BW165" s="30"/>
      <c r="BX165" s="30"/>
      <c r="BY165" s="30"/>
      <c r="BZ165" s="30"/>
      <c r="CA165" s="30"/>
      <c r="CB165" s="30"/>
      <c r="CC165" s="30"/>
      <c r="CD165" s="30"/>
      <c r="CE165" s="30"/>
      <c r="CF165" s="30"/>
      <c r="CG165" s="30"/>
      <c r="CH165" s="30"/>
    </row>
    <row r="166" spans="53:86">
      <c r="BA166" s="30"/>
      <c r="BB166" s="30"/>
      <c r="BC166" s="30"/>
      <c r="BD166" s="30"/>
      <c r="BE166" s="30"/>
      <c r="BF166" s="30"/>
      <c r="BG166" s="30"/>
      <c r="BH166" s="30"/>
      <c r="BI166" s="30"/>
      <c r="BJ166" s="30"/>
      <c r="BK166" s="30"/>
      <c r="BL166" s="30"/>
      <c r="BM166" s="54" t="s">
        <v>429</v>
      </c>
      <c r="BN166" s="30"/>
      <c r="BO166" s="30"/>
      <c r="BP166" s="30"/>
      <c r="BQ166" s="30"/>
      <c r="BR166" s="30"/>
      <c r="BS166" s="30"/>
      <c r="BT166" s="30"/>
      <c r="BU166" s="30"/>
      <c r="BV166" s="30"/>
      <c r="BW166" s="30"/>
      <c r="BX166" s="30"/>
      <c r="BY166" s="30"/>
      <c r="BZ166" s="30"/>
      <c r="CA166" s="30"/>
      <c r="CB166" s="30"/>
      <c r="CC166" s="30"/>
      <c r="CD166" s="30"/>
      <c r="CE166" s="30"/>
      <c r="CF166" s="30"/>
      <c r="CG166" s="30"/>
      <c r="CH166" s="30"/>
    </row>
    <row r="167" spans="53:86">
      <c r="BA167" s="30"/>
      <c r="BB167" s="30"/>
      <c r="BC167" s="30"/>
      <c r="BD167" s="30"/>
      <c r="BE167" s="30"/>
      <c r="BF167" s="30"/>
      <c r="BG167" s="30"/>
      <c r="BH167" s="30"/>
      <c r="BI167" s="30"/>
      <c r="BJ167" s="30"/>
      <c r="BK167" s="30"/>
      <c r="BL167" s="30"/>
      <c r="BM167" s="54" t="s">
        <v>430</v>
      </c>
      <c r="BN167" s="30"/>
      <c r="BO167" s="30"/>
      <c r="BP167" s="30"/>
      <c r="BQ167" s="30"/>
      <c r="BR167" s="30"/>
      <c r="BS167" s="30"/>
      <c r="BT167" s="30"/>
      <c r="BU167" s="30"/>
      <c r="BV167" s="30"/>
      <c r="BW167" s="30"/>
      <c r="BX167" s="30"/>
      <c r="BY167" s="30"/>
      <c r="BZ167" s="30"/>
      <c r="CA167" s="30"/>
      <c r="CB167" s="30"/>
      <c r="CC167" s="30"/>
      <c r="CD167" s="30"/>
      <c r="CE167" s="30"/>
      <c r="CF167" s="30"/>
      <c r="CG167" s="30"/>
      <c r="CH167" s="30"/>
    </row>
    <row r="168" spans="53:86">
      <c r="BA168" s="30"/>
      <c r="BB168" s="30"/>
      <c r="BC168" s="30"/>
      <c r="BD168" s="30"/>
      <c r="BE168" s="30"/>
      <c r="BF168" s="30"/>
      <c r="BG168" s="30"/>
      <c r="BH168" s="30"/>
      <c r="BI168" s="30"/>
      <c r="BJ168" s="30"/>
      <c r="BK168" s="30"/>
      <c r="BL168" s="30"/>
      <c r="BM168" s="54" t="s">
        <v>431</v>
      </c>
      <c r="BN168" s="30"/>
      <c r="BO168" s="30"/>
      <c r="BP168" s="30"/>
      <c r="BQ168" s="30"/>
      <c r="BR168" s="30"/>
      <c r="BS168" s="30"/>
      <c r="BT168" s="30"/>
      <c r="BU168" s="30"/>
      <c r="BV168" s="30"/>
      <c r="BW168" s="30"/>
      <c r="BX168" s="30"/>
      <c r="BY168" s="30"/>
      <c r="BZ168" s="30"/>
      <c r="CA168" s="30"/>
      <c r="CB168" s="30"/>
      <c r="CC168" s="30"/>
      <c r="CD168" s="30"/>
      <c r="CE168" s="30"/>
      <c r="CF168" s="30"/>
      <c r="CG168" s="30"/>
      <c r="CH168" s="30"/>
    </row>
    <row r="169" spans="53:86">
      <c r="BA169" s="30"/>
      <c r="BB169" s="30"/>
      <c r="BC169" s="30"/>
      <c r="BD169" s="30"/>
      <c r="BE169" s="30"/>
      <c r="BF169" s="30"/>
      <c r="BG169" s="30"/>
      <c r="BH169" s="30"/>
      <c r="BI169" s="30"/>
      <c r="BJ169" s="30"/>
      <c r="BK169" s="30"/>
      <c r="BL169" s="30"/>
      <c r="BM169" s="54" t="s">
        <v>432</v>
      </c>
      <c r="BN169" s="30"/>
      <c r="BO169" s="30"/>
      <c r="BP169" s="30"/>
      <c r="BQ169" s="30"/>
      <c r="BR169" s="30"/>
      <c r="BS169" s="30"/>
      <c r="BT169" s="30"/>
      <c r="BU169" s="30"/>
      <c r="BV169" s="30"/>
      <c r="BW169" s="30"/>
      <c r="BX169" s="30"/>
      <c r="BY169" s="30"/>
      <c r="BZ169" s="30"/>
      <c r="CA169" s="30"/>
      <c r="CB169" s="30"/>
      <c r="CC169" s="30"/>
      <c r="CD169" s="30"/>
      <c r="CE169" s="30"/>
      <c r="CF169" s="30"/>
      <c r="CG169" s="30"/>
      <c r="CH169" s="30"/>
    </row>
    <row r="170" spans="53:86">
      <c r="BA170" s="30"/>
      <c r="BB170" s="30"/>
      <c r="BC170" s="30"/>
      <c r="BD170" s="30"/>
      <c r="BE170" s="30"/>
      <c r="BF170" s="30"/>
      <c r="BG170" s="30"/>
      <c r="BH170" s="30"/>
      <c r="BI170" s="30"/>
      <c r="BJ170" s="30"/>
      <c r="BK170" s="30"/>
      <c r="BL170" s="30"/>
      <c r="BM170" s="54" t="s">
        <v>433</v>
      </c>
      <c r="BN170" s="30"/>
      <c r="BO170" s="30"/>
      <c r="BP170" s="30"/>
      <c r="BQ170" s="30"/>
      <c r="BR170" s="30"/>
      <c r="BS170" s="30"/>
      <c r="BT170" s="30"/>
      <c r="BU170" s="30"/>
      <c r="BV170" s="30"/>
      <c r="BW170" s="30"/>
      <c r="BX170" s="30"/>
      <c r="BY170" s="30"/>
      <c r="BZ170" s="30"/>
      <c r="CA170" s="30"/>
      <c r="CB170" s="30"/>
      <c r="CC170" s="30"/>
      <c r="CD170" s="30"/>
      <c r="CE170" s="30"/>
      <c r="CF170" s="30"/>
      <c r="CG170" s="30"/>
      <c r="CH170" s="30"/>
    </row>
    <row r="171" spans="53:86">
      <c r="BA171" s="30"/>
      <c r="BB171" s="30"/>
      <c r="BC171" s="30"/>
      <c r="BD171" s="30"/>
      <c r="BE171" s="30"/>
      <c r="BF171" s="30"/>
      <c r="BG171" s="30"/>
      <c r="BH171" s="30"/>
      <c r="BI171" s="30"/>
      <c r="BJ171" s="30"/>
      <c r="BK171" s="30"/>
      <c r="BL171" s="30"/>
      <c r="BM171" s="54" t="s">
        <v>434</v>
      </c>
      <c r="BN171" s="30"/>
      <c r="BO171" s="30"/>
      <c r="BP171" s="30"/>
      <c r="BQ171" s="30"/>
      <c r="BR171" s="30"/>
      <c r="BS171" s="30"/>
      <c r="BT171" s="30"/>
      <c r="BU171" s="30"/>
      <c r="BV171" s="30"/>
      <c r="BW171" s="30"/>
      <c r="BX171" s="30"/>
      <c r="BY171" s="30"/>
      <c r="BZ171" s="30"/>
      <c r="CA171" s="30"/>
      <c r="CB171" s="30"/>
      <c r="CC171" s="30"/>
      <c r="CD171" s="30"/>
      <c r="CE171" s="30"/>
      <c r="CF171" s="30"/>
      <c r="CG171" s="30"/>
      <c r="CH171" s="30"/>
    </row>
    <row r="172" spans="53:86">
      <c r="BA172" s="30"/>
      <c r="BB172" s="30"/>
      <c r="BC172" s="30"/>
      <c r="BD172" s="30"/>
      <c r="BE172" s="30"/>
      <c r="BF172" s="30"/>
      <c r="BG172" s="30"/>
      <c r="BH172" s="30"/>
      <c r="BI172" s="30"/>
      <c r="BJ172" s="30"/>
      <c r="BK172" s="30"/>
      <c r="BL172" s="30"/>
      <c r="BM172" s="55" t="s">
        <v>435</v>
      </c>
      <c r="BN172" s="30"/>
      <c r="BO172" s="30"/>
      <c r="BP172" s="30"/>
      <c r="BQ172" s="30"/>
      <c r="BR172" s="30"/>
      <c r="BS172" s="30"/>
      <c r="BT172" s="30"/>
      <c r="BU172" s="30"/>
      <c r="BV172" s="30"/>
      <c r="BW172" s="30"/>
      <c r="BX172" s="30"/>
      <c r="BY172" s="30"/>
      <c r="BZ172" s="30"/>
      <c r="CA172" s="30"/>
      <c r="CB172" s="30"/>
      <c r="CC172" s="30"/>
      <c r="CD172" s="30"/>
      <c r="CE172" s="30"/>
      <c r="CF172" s="30"/>
      <c r="CG172" s="30"/>
      <c r="CH172" s="30"/>
    </row>
    <row r="173" spans="53:86">
      <c r="BA173" s="30"/>
      <c r="BB173" s="30"/>
      <c r="BC173" s="30"/>
      <c r="BD173" s="30"/>
      <c r="BE173" s="30"/>
      <c r="BF173" s="30"/>
      <c r="BG173" s="30"/>
      <c r="BH173" s="30"/>
      <c r="BI173" s="30"/>
      <c r="BJ173" s="30"/>
      <c r="BK173" s="30"/>
      <c r="BL173" s="30"/>
      <c r="BM173" s="54" t="s">
        <v>436</v>
      </c>
      <c r="BN173" s="30"/>
      <c r="BO173" s="30"/>
      <c r="BP173" s="30"/>
      <c r="BQ173" s="30"/>
      <c r="BR173" s="30"/>
      <c r="BS173" s="30"/>
      <c r="BT173" s="30"/>
      <c r="BU173" s="30"/>
      <c r="BV173" s="30"/>
      <c r="BW173" s="30"/>
      <c r="BX173" s="30"/>
      <c r="BY173" s="30"/>
      <c r="BZ173" s="30"/>
      <c r="CA173" s="30"/>
      <c r="CB173" s="30"/>
      <c r="CC173" s="30"/>
      <c r="CD173" s="30"/>
      <c r="CE173" s="30"/>
      <c r="CF173" s="30"/>
      <c r="CG173" s="30"/>
      <c r="CH173" s="30"/>
    </row>
    <row r="174" spans="53:86">
      <c r="BA174" s="30"/>
      <c r="BB174" s="30"/>
      <c r="BC174" s="30"/>
      <c r="BD174" s="30"/>
      <c r="BE174" s="30"/>
      <c r="BF174" s="30"/>
      <c r="BG174" s="30"/>
      <c r="BH174" s="30"/>
      <c r="BI174" s="30"/>
      <c r="BJ174" s="30"/>
      <c r="BK174" s="30"/>
      <c r="BL174" s="30"/>
      <c r="BM174" s="54" t="s">
        <v>437</v>
      </c>
      <c r="BN174" s="30"/>
      <c r="BO174" s="30"/>
      <c r="BP174" s="30"/>
      <c r="BQ174" s="30"/>
      <c r="BR174" s="30"/>
      <c r="BS174" s="30"/>
      <c r="BT174" s="30"/>
      <c r="BU174" s="30"/>
      <c r="BV174" s="30"/>
      <c r="BW174" s="30"/>
      <c r="BX174" s="30"/>
      <c r="BY174" s="30"/>
      <c r="BZ174" s="30"/>
      <c r="CA174" s="30"/>
      <c r="CB174" s="30"/>
      <c r="CC174" s="30"/>
      <c r="CD174" s="30"/>
      <c r="CE174" s="30"/>
      <c r="CF174" s="30"/>
      <c r="CG174" s="30"/>
      <c r="CH174" s="30"/>
    </row>
    <row r="175" spans="53:86">
      <c r="BA175" s="30"/>
      <c r="BB175" s="30"/>
      <c r="BC175" s="30"/>
      <c r="BD175" s="30"/>
      <c r="BE175" s="30"/>
      <c r="BF175" s="30"/>
      <c r="BG175" s="30"/>
      <c r="BH175" s="30"/>
      <c r="BI175" s="30"/>
      <c r="BJ175" s="30"/>
      <c r="BK175" s="30"/>
      <c r="BL175" s="30"/>
      <c r="BM175" s="54" t="s">
        <v>438</v>
      </c>
      <c r="BN175" s="30"/>
      <c r="BO175" s="30"/>
      <c r="BP175" s="30"/>
      <c r="BQ175" s="30"/>
      <c r="BR175" s="30"/>
      <c r="BS175" s="30"/>
      <c r="BT175" s="30"/>
      <c r="BU175" s="30"/>
      <c r="BV175" s="30"/>
      <c r="BW175" s="30"/>
      <c r="BX175" s="30"/>
      <c r="BY175" s="30"/>
      <c r="BZ175" s="30"/>
      <c r="CA175" s="30"/>
      <c r="CB175" s="30"/>
      <c r="CC175" s="30"/>
      <c r="CD175" s="30"/>
      <c r="CE175" s="30"/>
      <c r="CF175" s="30"/>
      <c r="CG175" s="30"/>
      <c r="CH175" s="30"/>
    </row>
    <row r="176" spans="53:86">
      <c r="BA176" s="30"/>
      <c r="BB176" s="30"/>
      <c r="BC176" s="30"/>
      <c r="BD176" s="30"/>
      <c r="BE176" s="30"/>
      <c r="BF176" s="30"/>
      <c r="BG176" s="30"/>
      <c r="BH176" s="30"/>
      <c r="BI176" s="30"/>
      <c r="BJ176" s="30"/>
      <c r="BK176" s="30"/>
      <c r="BL176" s="30"/>
      <c r="BM176" s="54" t="s">
        <v>439</v>
      </c>
      <c r="BN176" s="30"/>
      <c r="BO176" s="30"/>
      <c r="BP176" s="30"/>
      <c r="BQ176" s="30"/>
      <c r="BR176" s="30"/>
      <c r="BS176" s="30"/>
      <c r="BT176" s="30"/>
      <c r="BU176" s="30"/>
      <c r="BV176" s="30"/>
      <c r="BW176" s="30"/>
      <c r="BX176" s="30"/>
      <c r="BY176" s="30"/>
      <c r="BZ176" s="30"/>
      <c r="CA176" s="30"/>
      <c r="CB176" s="30"/>
      <c r="CC176" s="30"/>
      <c r="CD176" s="30"/>
      <c r="CE176" s="30"/>
      <c r="CF176" s="30"/>
      <c r="CG176" s="30"/>
      <c r="CH176" s="30"/>
    </row>
    <row r="177" spans="53:86">
      <c r="BA177" s="30"/>
      <c r="BB177" s="30"/>
      <c r="BC177" s="30"/>
      <c r="BD177" s="30"/>
      <c r="BE177" s="30"/>
      <c r="BF177" s="30"/>
      <c r="BG177" s="30"/>
      <c r="BH177" s="30"/>
      <c r="BI177" s="30"/>
      <c r="BJ177" s="30"/>
      <c r="BK177" s="30"/>
      <c r="BL177" s="30"/>
      <c r="BM177" s="54" t="s">
        <v>440</v>
      </c>
      <c r="BN177" s="30"/>
      <c r="BO177" s="30"/>
      <c r="BP177" s="30"/>
      <c r="BQ177" s="30"/>
      <c r="BR177" s="30"/>
      <c r="BS177" s="30"/>
      <c r="BT177" s="30"/>
      <c r="BU177" s="30"/>
      <c r="BV177" s="30"/>
      <c r="BW177" s="30"/>
      <c r="BX177" s="30"/>
      <c r="BY177" s="30"/>
      <c r="BZ177" s="30"/>
      <c r="CA177" s="30"/>
      <c r="CB177" s="30"/>
      <c r="CC177" s="30"/>
      <c r="CD177" s="30"/>
      <c r="CE177" s="30"/>
      <c r="CF177" s="30"/>
      <c r="CG177" s="30"/>
      <c r="CH177" s="30"/>
    </row>
    <row r="178" spans="53:86">
      <c r="BA178" s="30"/>
      <c r="BB178" s="30"/>
      <c r="BC178" s="30"/>
      <c r="BD178" s="30"/>
      <c r="BE178" s="30"/>
      <c r="BF178" s="30"/>
      <c r="BG178" s="30"/>
      <c r="BH178" s="30"/>
      <c r="BI178" s="30"/>
      <c r="BJ178" s="30"/>
      <c r="BK178" s="30"/>
      <c r="BL178" s="30"/>
      <c r="BM178" s="54" t="s">
        <v>441</v>
      </c>
      <c r="BN178" s="30"/>
      <c r="BO178" s="30"/>
      <c r="BP178" s="30"/>
      <c r="BQ178" s="30"/>
      <c r="BR178" s="30"/>
      <c r="BS178" s="30"/>
      <c r="BT178" s="30"/>
      <c r="BU178" s="30"/>
      <c r="BV178" s="30"/>
      <c r="BW178" s="30"/>
      <c r="BX178" s="30"/>
      <c r="BY178" s="30"/>
      <c r="BZ178" s="30"/>
      <c r="CA178" s="30"/>
      <c r="CB178" s="30"/>
      <c r="CC178" s="30"/>
      <c r="CD178" s="30"/>
      <c r="CE178" s="30"/>
      <c r="CF178" s="30"/>
      <c r="CG178" s="30"/>
      <c r="CH178" s="30"/>
    </row>
    <row r="179" spans="53:86">
      <c r="BA179" s="30"/>
      <c r="BB179" s="30"/>
      <c r="BC179" s="30"/>
      <c r="BD179" s="30"/>
      <c r="BE179" s="30"/>
      <c r="BF179" s="30"/>
      <c r="BG179" s="30"/>
      <c r="BH179" s="30"/>
      <c r="BI179" s="30"/>
      <c r="BJ179" s="30"/>
      <c r="BK179" s="30"/>
      <c r="BL179" s="30"/>
      <c r="BM179" s="54" t="s">
        <v>442</v>
      </c>
      <c r="BN179" s="30"/>
      <c r="BO179" s="30"/>
      <c r="BP179" s="30"/>
      <c r="BQ179" s="30"/>
      <c r="BR179" s="30"/>
      <c r="BS179" s="30"/>
      <c r="BT179" s="30"/>
      <c r="BU179" s="30"/>
      <c r="BV179" s="30"/>
      <c r="BW179" s="30"/>
      <c r="BX179" s="30"/>
      <c r="BY179" s="30"/>
      <c r="BZ179" s="30"/>
      <c r="CA179" s="30"/>
      <c r="CB179" s="30"/>
      <c r="CC179" s="30"/>
      <c r="CD179" s="30"/>
      <c r="CE179" s="30"/>
      <c r="CF179" s="30"/>
      <c r="CG179" s="30"/>
      <c r="CH179" s="30"/>
    </row>
    <row r="180" spans="53:86">
      <c r="BA180" s="30"/>
      <c r="BB180" s="30"/>
      <c r="BC180" s="30"/>
      <c r="BD180" s="30"/>
      <c r="BE180" s="30"/>
      <c r="BF180" s="30"/>
      <c r="BG180" s="30"/>
      <c r="BH180" s="30"/>
      <c r="BI180" s="30"/>
      <c r="BJ180" s="30"/>
      <c r="BK180" s="30"/>
      <c r="BL180" s="30"/>
      <c r="BM180" s="54" t="s">
        <v>443</v>
      </c>
      <c r="BN180" s="30"/>
      <c r="BO180" s="30"/>
      <c r="BP180" s="30"/>
      <c r="BQ180" s="30"/>
      <c r="BR180" s="30"/>
      <c r="BS180" s="30"/>
      <c r="BT180" s="30"/>
      <c r="BU180" s="30"/>
      <c r="BV180" s="30"/>
      <c r="BW180" s="30"/>
      <c r="BX180" s="30"/>
      <c r="BY180" s="30"/>
      <c r="BZ180" s="30"/>
      <c r="CA180" s="30"/>
      <c r="CB180" s="30"/>
      <c r="CC180" s="30"/>
      <c r="CD180" s="30"/>
      <c r="CE180" s="30"/>
      <c r="CF180" s="30"/>
      <c r="CG180" s="30"/>
      <c r="CH180" s="30"/>
    </row>
    <row r="181" spans="53:86">
      <c r="BA181" s="30"/>
      <c r="BB181" s="30"/>
      <c r="BC181" s="30"/>
      <c r="BD181" s="30"/>
      <c r="BE181" s="30"/>
      <c r="BF181" s="30"/>
      <c r="BG181" s="30"/>
      <c r="BH181" s="30"/>
      <c r="BI181" s="30"/>
      <c r="BJ181" s="30"/>
      <c r="BK181" s="30"/>
      <c r="BL181" s="30"/>
      <c r="BM181" s="54" t="s">
        <v>444</v>
      </c>
      <c r="BN181" s="30"/>
      <c r="BO181" s="30"/>
      <c r="BP181" s="30"/>
      <c r="BQ181" s="30"/>
      <c r="BR181" s="30"/>
      <c r="BS181" s="30"/>
      <c r="BT181" s="30"/>
      <c r="BU181" s="30"/>
      <c r="BV181" s="30"/>
      <c r="BW181" s="30"/>
      <c r="BX181" s="30"/>
      <c r="BY181" s="30"/>
      <c r="BZ181" s="30"/>
      <c r="CA181" s="30"/>
      <c r="CB181" s="30"/>
      <c r="CC181" s="30"/>
      <c r="CD181" s="30"/>
      <c r="CE181" s="30"/>
      <c r="CF181" s="30"/>
      <c r="CG181" s="30"/>
      <c r="CH181" s="30"/>
    </row>
    <row r="182" spans="53:86">
      <c r="BA182" s="30"/>
      <c r="BB182" s="30"/>
      <c r="BC182" s="30"/>
      <c r="BD182" s="30"/>
      <c r="BE182" s="30"/>
      <c r="BF182" s="30"/>
      <c r="BG182" s="30"/>
      <c r="BH182" s="30"/>
      <c r="BI182" s="30"/>
      <c r="BJ182" s="30"/>
      <c r="BK182" s="30"/>
      <c r="BL182" s="30"/>
      <c r="BM182" s="54" t="s">
        <v>445</v>
      </c>
      <c r="BN182" s="30"/>
      <c r="BO182" s="30"/>
      <c r="BP182" s="30"/>
      <c r="BQ182" s="30"/>
      <c r="BR182" s="30"/>
      <c r="BS182" s="30"/>
      <c r="BT182" s="30"/>
      <c r="BU182" s="30"/>
      <c r="BV182" s="30"/>
      <c r="BW182" s="30"/>
      <c r="BX182" s="30"/>
      <c r="BY182" s="30"/>
      <c r="BZ182" s="30"/>
      <c r="CA182" s="30"/>
      <c r="CB182" s="30"/>
      <c r="CC182" s="30"/>
      <c r="CD182" s="30"/>
      <c r="CE182" s="30"/>
      <c r="CF182" s="30"/>
      <c r="CG182" s="30"/>
      <c r="CH182" s="30"/>
    </row>
    <row r="183" spans="53:86">
      <c r="BA183" s="30"/>
      <c r="BB183" s="30"/>
      <c r="BC183" s="30"/>
      <c r="BD183" s="30"/>
      <c r="BE183" s="30"/>
      <c r="BF183" s="30"/>
      <c r="BG183" s="30"/>
      <c r="BH183" s="30"/>
      <c r="BI183" s="30"/>
      <c r="BJ183" s="30"/>
      <c r="BK183" s="30"/>
      <c r="BL183" s="30"/>
      <c r="BM183" s="54" t="s">
        <v>446</v>
      </c>
      <c r="BN183" s="30"/>
      <c r="BO183" s="30"/>
      <c r="BP183" s="30"/>
      <c r="BQ183" s="30"/>
      <c r="BR183" s="30"/>
      <c r="BS183" s="30"/>
      <c r="BT183" s="30"/>
      <c r="BU183" s="30"/>
      <c r="BV183" s="30"/>
      <c r="BW183" s="30"/>
      <c r="BX183" s="30"/>
      <c r="BY183" s="30"/>
      <c r="BZ183" s="30"/>
      <c r="CA183" s="30"/>
      <c r="CB183" s="30"/>
      <c r="CC183" s="30"/>
      <c r="CD183" s="30"/>
      <c r="CE183" s="30"/>
      <c r="CF183" s="30"/>
      <c r="CG183" s="30"/>
      <c r="CH183" s="30"/>
    </row>
    <row r="184" spans="53:86">
      <c r="BA184" s="30"/>
      <c r="BB184" s="30"/>
      <c r="BC184" s="30"/>
      <c r="BD184" s="30"/>
      <c r="BE184" s="30"/>
      <c r="BF184" s="30"/>
      <c r="BG184" s="30"/>
      <c r="BH184" s="30"/>
      <c r="BI184" s="30"/>
      <c r="BJ184" s="30"/>
      <c r="BK184" s="30"/>
      <c r="BL184" s="30"/>
      <c r="BM184" s="54" t="s">
        <v>447</v>
      </c>
      <c r="BN184" s="30"/>
      <c r="BO184" s="30"/>
      <c r="BP184" s="30"/>
      <c r="BQ184" s="30"/>
      <c r="BR184" s="30"/>
      <c r="BS184" s="30"/>
      <c r="BT184" s="30"/>
      <c r="BU184" s="30"/>
      <c r="BV184" s="30"/>
      <c r="BW184" s="30"/>
      <c r="BX184" s="30"/>
      <c r="BY184" s="30"/>
      <c r="BZ184" s="30"/>
      <c r="CA184" s="30"/>
      <c r="CB184" s="30"/>
      <c r="CC184" s="30"/>
      <c r="CD184" s="30"/>
      <c r="CE184" s="30"/>
      <c r="CF184" s="30"/>
      <c r="CG184" s="30"/>
      <c r="CH184" s="30"/>
    </row>
    <row r="185" spans="53:86">
      <c r="BA185" s="30"/>
      <c r="BB185" s="30"/>
      <c r="BC185" s="30"/>
      <c r="BD185" s="30"/>
      <c r="BE185" s="30"/>
      <c r="BF185" s="30"/>
      <c r="BG185" s="30"/>
      <c r="BH185" s="30"/>
      <c r="BI185" s="30"/>
      <c r="BJ185" s="30"/>
      <c r="BK185" s="30"/>
      <c r="BL185" s="30"/>
      <c r="BM185" s="54" t="s">
        <v>448</v>
      </c>
      <c r="BN185" s="30"/>
      <c r="BO185" s="30"/>
      <c r="BP185" s="30"/>
      <c r="BQ185" s="30"/>
      <c r="BR185" s="30"/>
      <c r="BS185" s="30"/>
      <c r="BT185" s="30"/>
      <c r="BU185" s="30"/>
      <c r="BV185" s="30"/>
      <c r="BW185" s="30"/>
      <c r="BX185" s="30"/>
      <c r="BY185" s="30"/>
      <c r="BZ185" s="30"/>
      <c r="CA185" s="30"/>
      <c r="CB185" s="30"/>
      <c r="CC185" s="30"/>
      <c r="CD185" s="30"/>
      <c r="CE185" s="30"/>
      <c r="CF185" s="30"/>
      <c r="CG185" s="30"/>
      <c r="CH185" s="30"/>
    </row>
    <row r="186" spans="53:86">
      <c r="BA186" s="30"/>
      <c r="BB186" s="30"/>
      <c r="BC186" s="30"/>
      <c r="BD186" s="30"/>
      <c r="BE186" s="30"/>
      <c r="BF186" s="30"/>
      <c r="BG186" s="30"/>
      <c r="BH186" s="30"/>
      <c r="BI186" s="30"/>
      <c r="BJ186" s="30"/>
      <c r="BK186" s="30"/>
      <c r="BL186" s="30"/>
      <c r="BM186" s="54" t="s">
        <v>476</v>
      </c>
      <c r="BN186" s="30"/>
      <c r="BO186" s="30"/>
      <c r="BP186" s="30"/>
      <c r="BQ186" s="30"/>
      <c r="BR186" s="30"/>
      <c r="BS186" s="30"/>
      <c r="BT186" s="30"/>
      <c r="BU186" s="30"/>
      <c r="BV186" s="30"/>
      <c r="BW186" s="30"/>
      <c r="BX186" s="30"/>
      <c r="BY186" s="30"/>
      <c r="BZ186" s="30"/>
      <c r="CA186" s="30"/>
      <c r="CB186" s="30"/>
      <c r="CC186" s="30"/>
      <c r="CD186" s="30"/>
      <c r="CE186" s="30"/>
      <c r="CF186" s="30"/>
      <c r="CG186" s="30"/>
      <c r="CH186" s="30"/>
    </row>
    <row r="187" spans="53:86">
      <c r="BA187" s="30"/>
      <c r="BB187" s="30"/>
      <c r="BC187" s="30"/>
      <c r="BD187" s="30"/>
      <c r="BE187" s="30"/>
      <c r="BF187" s="30"/>
      <c r="BG187" s="30"/>
      <c r="BH187" s="30"/>
      <c r="BI187" s="30"/>
      <c r="BJ187" s="30"/>
      <c r="BK187" s="30"/>
      <c r="BL187" s="30"/>
      <c r="BM187" s="54" t="s">
        <v>449</v>
      </c>
      <c r="BN187" s="30"/>
      <c r="BO187" s="30"/>
      <c r="BP187" s="30"/>
      <c r="BQ187" s="30"/>
      <c r="BR187" s="30"/>
      <c r="BS187" s="30"/>
      <c r="BT187" s="30"/>
      <c r="BU187" s="30"/>
      <c r="BV187" s="30"/>
      <c r="BW187" s="30"/>
      <c r="BX187" s="30"/>
      <c r="BY187" s="30"/>
      <c r="BZ187" s="30"/>
      <c r="CA187" s="30"/>
      <c r="CB187" s="30"/>
      <c r="CC187" s="30"/>
      <c r="CD187" s="30"/>
      <c r="CE187" s="30"/>
      <c r="CF187" s="30"/>
      <c r="CG187" s="30"/>
      <c r="CH187" s="30"/>
    </row>
    <row r="188" spans="53:86">
      <c r="BA188" s="30"/>
      <c r="BB188" s="30"/>
      <c r="BC188" s="30"/>
      <c r="BD188" s="30"/>
      <c r="BE188" s="30"/>
      <c r="BF188" s="30"/>
      <c r="BG188" s="30"/>
      <c r="BH188" s="30"/>
      <c r="BI188" s="30"/>
      <c r="BJ188" s="30"/>
      <c r="BK188" s="30"/>
      <c r="BL188" s="30"/>
      <c r="BM188" s="54" t="s">
        <v>450</v>
      </c>
      <c r="BN188" s="30"/>
      <c r="BO188" s="30"/>
      <c r="BP188" s="30"/>
      <c r="BQ188" s="30"/>
      <c r="BR188" s="30"/>
      <c r="BS188" s="30"/>
      <c r="BT188" s="30"/>
      <c r="BU188" s="30"/>
      <c r="BV188" s="30"/>
      <c r="BW188" s="30"/>
      <c r="BX188" s="30"/>
      <c r="BY188" s="30"/>
      <c r="BZ188" s="30"/>
      <c r="CA188" s="30"/>
      <c r="CB188" s="30"/>
      <c r="CC188" s="30"/>
      <c r="CD188" s="30"/>
      <c r="CE188" s="30"/>
      <c r="CF188" s="30"/>
      <c r="CG188" s="30"/>
      <c r="CH188" s="30"/>
    </row>
    <row r="189" spans="53:86">
      <c r="BA189" s="30"/>
      <c r="BB189" s="30"/>
      <c r="BC189" s="30"/>
      <c r="BD189" s="30"/>
      <c r="BE189" s="30"/>
      <c r="BF189" s="30"/>
      <c r="BG189" s="30"/>
      <c r="BH189" s="30"/>
      <c r="BI189" s="30"/>
      <c r="BJ189" s="30"/>
      <c r="BK189" s="30"/>
      <c r="BL189" s="30"/>
      <c r="BM189" s="54" t="s">
        <v>451</v>
      </c>
      <c r="BN189" s="30"/>
      <c r="BO189" s="30"/>
      <c r="BP189" s="30"/>
      <c r="BQ189" s="30"/>
      <c r="BR189" s="30"/>
      <c r="BS189" s="30"/>
      <c r="BT189" s="30"/>
      <c r="BU189" s="30"/>
      <c r="BV189" s="30"/>
      <c r="BW189" s="30"/>
      <c r="BX189" s="30"/>
      <c r="BY189" s="30"/>
      <c r="BZ189" s="30"/>
      <c r="CA189" s="30"/>
      <c r="CB189" s="30"/>
      <c r="CC189" s="30"/>
      <c r="CD189" s="30"/>
      <c r="CE189" s="30"/>
      <c r="CF189" s="30"/>
      <c r="CG189" s="30"/>
      <c r="CH189" s="30"/>
    </row>
    <row r="190" spans="53:86">
      <c r="BA190" s="30"/>
      <c r="BB190" s="30"/>
      <c r="BC190" s="30"/>
      <c r="BD190" s="30"/>
      <c r="BE190" s="30"/>
      <c r="BF190" s="30"/>
      <c r="BG190" s="30"/>
      <c r="BH190" s="30"/>
      <c r="BI190" s="30"/>
      <c r="BJ190" s="30"/>
      <c r="BK190" s="30"/>
      <c r="BL190" s="30"/>
      <c r="BM190" s="54" t="s">
        <v>477</v>
      </c>
      <c r="BN190" s="30"/>
      <c r="BO190" s="30"/>
      <c r="BP190" s="30"/>
      <c r="BQ190" s="30"/>
      <c r="BR190" s="30"/>
      <c r="BS190" s="30"/>
      <c r="BT190" s="30"/>
      <c r="BU190" s="30"/>
      <c r="BV190" s="30"/>
      <c r="BW190" s="30"/>
      <c r="BX190" s="30"/>
      <c r="BY190" s="30"/>
      <c r="BZ190" s="30"/>
      <c r="CA190" s="30"/>
      <c r="CB190" s="30"/>
      <c r="CC190" s="30"/>
      <c r="CD190" s="30"/>
      <c r="CE190" s="30"/>
      <c r="CF190" s="30"/>
      <c r="CG190" s="30"/>
      <c r="CH190" s="30"/>
    </row>
    <row r="191" spans="53:86">
      <c r="BA191" s="30"/>
      <c r="BB191" s="30"/>
      <c r="BC191" s="30"/>
      <c r="BD191" s="30"/>
      <c r="BE191" s="30"/>
      <c r="BF191" s="30"/>
      <c r="BG191" s="30"/>
      <c r="BH191" s="30"/>
      <c r="BI191" s="30"/>
      <c r="BJ191" s="30"/>
      <c r="BK191" s="30"/>
      <c r="BL191" s="30"/>
      <c r="BM191" s="55" t="s">
        <v>452</v>
      </c>
      <c r="BN191" s="30"/>
      <c r="BO191" s="30"/>
      <c r="BP191" s="30"/>
      <c r="BQ191" s="30"/>
      <c r="BR191" s="30"/>
      <c r="BS191" s="30"/>
      <c r="BT191" s="30"/>
      <c r="BU191" s="30"/>
      <c r="BV191" s="30"/>
      <c r="BW191" s="30"/>
      <c r="BX191" s="30"/>
      <c r="BY191" s="30"/>
      <c r="BZ191" s="30"/>
      <c r="CA191" s="30"/>
      <c r="CB191" s="30"/>
      <c r="CC191" s="30"/>
      <c r="CD191" s="30"/>
      <c r="CE191" s="30"/>
      <c r="CF191" s="30"/>
      <c r="CG191" s="30"/>
      <c r="CH191" s="30"/>
    </row>
    <row r="192" spans="53:86">
      <c r="BA192" s="30"/>
      <c r="BB192" s="30"/>
      <c r="BC192" s="30"/>
      <c r="BD192" s="30"/>
      <c r="BE192" s="30"/>
      <c r="BF192" s="30"/>
      <c r="BG192" s="30"/>
      <c r="BH192" s="30"/>
      <c r="BI192" s="30"/>
      <c r="BJ192" s="30"/>
      <c r="BK192" s="30"/>
      <c r="BL192" s="30"/>
      <c r="BM192" s="54" t="s">
        <v>453</v>
      </c>
      <c r="BN192" s="30"/>
      <c r="BO192" s="30"/>
      <c r="BP192" s="30"/>
      <c r="BQ192" s="30"/>
      <c r="BR192" s="30"/>
      <c r="BS192" s="30"/>
      <c r="BT192" s="30"/>
      <c r="BU192" s="30"/>
      <c r="BV192" s="30"/>
      <c r="BW192" s="30"/>
      <c r="BX192" s="30"/>
      <c r="BY192" s="30"/>
      <c r="BZ192" s="30"/>
      <c r="CA192" s="30"/>
      <c r="CB192" s="30"/>
      <c r="CC192" s="30"/>
      <c r="CD192" s="30"/>
      <c r="CE192" s="30"/>
      <c r="CF192" s="30"/>
      <c r="CG192" s="30"/>
      <c r="CH192" s="30"/>
    </row>
    <row r="193" spans="53:86">
      <c r="BA193" s="30"/>
      <c r="BB193" s="30"/>
      <c r="BC193" s="30"/>
      <c r="BD193" s="30"/>
      <c r="BE193" s="30"/>
      <c r="BF193" s="30"/>
      <c r="BG193" s="30"/>
      <c r="BH193" s="30"/>
      <c r="BI193" s="30"/>
      <c r="BJ193" s="30"/>
      <c r="BK193" s="30"/>
      <c r="BL193" s="30"/>
      <c r="BM193" s="54" t="s">
        <v>454</v>
      </c>
      <c r="BN193" s="30"/>
      <c r="BO193" s="30"/>
      <c r="BP193" s="30"/>
      <c r="BQ193" s="30"/>
      <c r="BR193" s="30"/>
      <c r="BS193" s="30"/>
      <c r="BT193" s="30"/>
      <c r="BU193" s="30"/>
      <c r="BV193" s="30"/>
      <c r="BW193" s="30"/>
      <c r="BX193" s="30"/>
      <c r="BY193" s="30"/>
      <c r="BZ193" s="30"/>
      <c r="CA193" s="30"/>
      <c r="CB193" s="30"/>
      <c r="CC193" s="30"/>
      <c r="CD193" s="30"/>
      <c r="CE193" s="30"/>
      <c r="CF193" s="30"/>
      <c r="CG193" s="30"/>
      <c r="CH193" s="30"/>
    </row>
    <row r="194" spans="53:86">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30"/>
      <c r="CE194" s="30"/>
      <c r="CF194" s="30"/>
      <c r="CG194" s="30"/>
      <c r="CH194" s="30"/>
    </row>
    <row r="195" spans="53:86">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c r="CE195" s="30"/>
      <c r="CF195" s="30"/>
      <c r="CG195" s="30"/>
      <c r="CH195" s="30"/>
    </row>
    <row r="196" spans="53:86">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30"/>
      <c r="CE196" s="30"/>
      <c r="CF196" s="30"/>
      <c r="CG196" s="30"/>
      <c r="CH196" s="30"/>
    </row>
    <row r="197" spans="53:86">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c r="CH197" s="30"/>
    </row>
    <row r="198" spans="53:86">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c r="CH198" s="30"/>
    </row>
    <row r="199" spans="53:86">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row>
    <row r="200" spans="53:86">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30"/>
      <c r="CE200" s="30"/>
      <c r="CF200" s="30"/>
      <c r="CG200" s="30"/>
      <c r="CH200" s="30"/>
    </row>
  </sheetData>
  <phoneticPr fontId="41" type="noConversion"/>
  <dataValidations count="3">
    <dataValidation type="list" allowBlank="1" showInputMessage="1" showErrorMessage="1" sqref="A4:A30">
      <formula1>$BB$2:$BB$30</formula1>
    </dataValidation>
    <dataValidation type="list" allowBlank="1" showInputMessage="1" showErrorMessage="1" sqref="B4:B30">
      <formula1>$BA$33:$BA$38</formula1>
    </dataValidation>
    <dataValidation type="list" allowBlank="1" showInputMessage="1" showErrorMessage="1" sqref="D4:D9 D11:D14 A4:B14">
      <formula1>#REF!</formula1>
    </dataValidation>
  </dataValidations>
  <pageMargins left="0.7" right="0.7" top="0.75" bottom="0.75" header="0.51180555555555551" footer="0.51180555555555551"/>
  <pageSetup paperSize="9" scale="42" firstPageNumber="0" orientation="portrait" horizontalDpi="300" verticalDpi="300" r:id="rId1"/>
  <headerFooter alignWithMargins="0"/>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H41"/>
  <sheetViews>
    <sheetView topLeftCell="A16" workbookViewId="0">
      <selection activeCell="C35" sqref="C35"/>
    </sheetView>
  </sheetViews>
  <sheetFormatPr defaultColWidth="8.85546875" defaultRowHeight="15"/>
  <cols>
    <col min="1" max="1" width="10.140625" style="96" customWidth="1"/>
    <col min="2" max="2" width="22.85546875" style="96" customWidth="1"/>
    <col min="3" max="3" width="90" style="96" customWidth="1"/>
    <col min="4" max="4" width="17.85546875" style="96" customWidth="1"/>
    <col min="5" max="5" width="8.85546875" style="96"/>
    <col min="6" max="6" width="28.42578125" style="96" customWidth="1"/>
    <col min="7" max="16384" width="8.85546875" style="96"/>
  </cols>
  <sheetData>
    <row r="1" spans="1:8" ht="16.5" thickBot="1">
      <c r="A1" s="534" t="s">
        <v>629</v>
      </c>
      <c r="B1" s="534"/>
      <c r="C1" s="534"/>
      <c r="D1" s="370"/>
      <c r="E1" s="1418" t="s">
        <v>661</v>
      </c>
      <c r="F1" s="1419"/>
    </row>
    <row r="2" spans="1:8" ht="18.75" thickBot="1">
      <c r="A2" s="378"/>
      <c r="B2" s="378"/>
      <c r="C2" s="378"/>
      <c r="D2" s="377" t="s">
        <v>121</v>
      </c>
      <c r="E2" s="1420">
        <v>2016</v>
      </c>
      <c r="F2" s="1421"/>
    </row>
    <row r="3" spans="1:8" ht="17.25" customHeight="1" thickBot="1">
      <c r="A3" s="376"/>
      <c r="B3" s="374"/>
      <c r="C3" s="373"/>
      <c r="D3" s="375"/>
      <c r="E3" s="372"/>
      <c r="F3" s="371"/>
    </row>
    <row r="4" spans="1:8" ht="51" customHeight="1">
      <c r="A4" s="436" t="s">
        <v>1</v>
      </c>
      <c r="B4" s="97" t="s">
        <v>630</v>
      </c>
      <c r="C4" s="97" t="s">
        <v>631</v>
      </c>
      <c r="D4" s="98" t="s">
        <v>632</v>
      </c>
      <c r="E4" s="1426" t="s">
        <v>149</v>
      </c>
      <c r="F4" s="1427"/>
      <c r="G4" s="437"/>
      <c r="H4" s="437"/>
    </row>
    <row r="5" spans="1:8" ht="15" customHeight="1">
      <c r="A5" s="438" t="s">
        <v>201</v>
      </c>
      <c r="B5" s="419" t="s">
        <v>1053</v>
      </c>
      <c r="C5" s="525" t="s">
        <v>1014</v>
      </c>
      <c r="D5" s="513" t="s">
        <v>1463</v>
      </c>
      <c r="E5" s="1412"/>
      <c r="F5" s="1413"/>
      <c r="G5" s="437"/>
      <c r="H5" s="437"/>
    </row>
    <row r="6" spans="1:8" ht="30" customHeight="1">
      <c r="A6" s="439" t="s">
        <v>201</v>
      </c>
      <c r="B6" s="419" t="s">
        <v>1053</v>
      </c>
      <c r="C6" s="530" t="s">
        <v>1054</v>
      </c>
      <c r="D6" s="513" t="s">
        <v>808</v>
      </c>
      <c r="E6" s="1428" t="s">
        <v>1494</v>
      </c>
      <c r="F6" s="1429"/>
      <c r="G6" s="437"/>
      <c r="H6" s="437"/>
    </row>
    <row r="7" spans="1:8">
      <c r="A7" s="439" t="s">
        <v>201</v>
      </c>
      <c r="B7" s="419" t="s">
        <v>1053</v>
      </c>
      <c r="C7" s="530" t="s">
        <v>1046</v>
      </c>
      <c r="D7" s="513" t="s">
        <v>1463</v>
      </c>
      <c r="E7" s="1412"/>
      <c r="F7" s="1413"/>
      <c r="G7" s="437"/>
      <c r="H7" s="437"/>
    </row>
    <row r="8" spans="1:8">
      <c r="A8" s="439" t="s">
        <v>201</v>
      </c>
      <c r="B8" s="419" t="s">
        <v>130</v>
      </c>
      <c r="C8" s="530" t="s">
        <v>918</v>
      </c>
      <c r="D8" s="513" t="s">
        <v>1463</v>
      </c>
      <c r="E8" s="1412"/>
      <c r="F8" s="1413"/>
      <c r="G8" s="437"/>
      <c r="H8" s="437"/>
    </row>
    <row r="9" spans="1:8">
      <c r="A9" s="438" t="s">
        <v>201</v>
      </c>
      <c r="B9" s="419" t="s">
        <v>6</v>
      </c>
      <c r="C9" s="525" t="s">
        <v>1013</v>
      </c>
      <c r="D9" s="513" t="s">
        <v>1463</v>
      </c>
      <c r="E9" s="1412"/>
      <c r="F9" s="1413"/>
      <c r="G9" s="437"/>
      <c r="H9" s="437"/>
    </row>
    <row r="10" spans="1:8">
      <c r="A10" s="438" t="s">
        <v>201</v>
      </c>
      <c r="B10" s="515" t="s">
        <v>1017</v>
      </c>
      <c r="C10" s="525" t="s">
        <v>1018</v>
      </c>
      <c r="D10" s="513" t="s">
        <v>1463</v>
      </c>
      <c r="E10" s="1424"/>
      <c r="F10" s="1425"/>
      <c r="G10" s="437"/>
      <c r="H10" s="437"/>
    </row>
    <row r="11" spans="1:8" ht="15" customHeight="1">
      <c r="A11" s="438" t="s">
        <v>201</v>
      </c>
      <c r="B11" s="515" t="s">
        <v>1019</v>
      </c>
      <c r="C11" s="525" t="s">
        <v>1020</v>
      </c>
      <c r="D11" s="513" t="s">
        <v>1051</v>
      </c>
      <c r="E11" s="1412" t="s">
        <v>1052</v>
      </c>
      <c r="F11" s="1413"/>
      <c r="G11" s="437"/>
      <c r="H11" s="437"/>
    </row>
    <row r="12" spans="1:8" ht="15" customHeight="1">
      <c r="A12" s="438" t="s">
        <v>201</v>
      </c>
      <c r="B12" s="516" t="s">
        <v>1021</v>
      </c>
      <c r="C12" s="525" t="s">
        <v>1022</v>
      </c>
      <c r="D12" s="513" t="s">
        <v>1051</v>
      </c>
      <c r="E12" s="1412" t="s">
        <v>1052</v>
      </c>
      <c r="F12" s="1413"/>
      <c r="G12" s="437"/>
      <c r="H12" s="437"/>
    </row>
    <row r="13" spans="1:8" ht="15" customHeight="1">
      <c r="A13" s="438" t="s">
        <v>201</v>
      </c>
      <c r="B13" s="515" t="s">
        <v>1023</v>
      </c>
      <c r="C13" s="527" t="s">
        <v>1024</v>
      </c>
      <c r="D13" s="513" t="s">
        <v>1051</v>
      </c>
      <c r="E13" s="1412" t="s">
        <v>1052</v>
      </c>
      <c r="F13" s="1413"/>
      <c r="G13" s="437"/>
      <c r="H13" s="437"/>
    </row>
    <row r="14" spans="1:8" ht="54.75" customHeight="1">
      <c r="A14" s="438" t="s">
        <v>201</v>
      </c>
      <c r="B14" s="516" t="s">
        <v>1025</v>
      </c>
      <c r="C14" s="526" t="s">
        <v>1026</v>
      </c>
      <c r="D14" s="517" t="s">
        <v>1464</v>
      </c>
      <c r="E14" s="1422" t="s">
        <v>1495</v>
      </c>
      <c r="F14" s="1423"/>
      <c r="G14" s="437"/>
      <c r="H14" s="437"/>
    </row>
    <row r="15" spans="1:8" ht="15" customHeight="1">
      <c r="A15" s="439" t="s">
        <v>201</v>
      </c>
      <c r="B15" s="515" t="s">
        <v>1027</v>
      </c>
      <c r="C15" s="524" t="s">
        <v>1028</v>
      </c>
      <c r="D15" s="518" t="s">
        <v>1051</v>
      </c>
      <c r="E15" s="1412" t="s">
        <v>1052</v>
      </c>
      <c r="F15" s="1413"/>
      <c r="G15" s="437"/>
      <c r="H15" s="437"/>
    </row>
    <row r="16" spans="1:8" ht="29.25" customHeight="1">
      <c r="A16" s="439" t="s">
        <v>201</v>
      </c>
      <c r="B16" s="515" t="s">
        <v>1029</v>
      </c>
      <c r="C16" s="524" t="s">
        <v>1030</v>
      </c>
      <c r="D16" s="518" t="s">
        <v>1464</v>
      </c>
      <c r="E16" s="1428" t="s">
        <v>1496</v>
      </c>
      <c r="F16" s="1429"/>
      <c r="G16" s="437"/>
      <c r="H16" s="437"/>
    </row>
    <row r="17" spans="1:8" ht="16.5" customHeight="1">
      <c r="A17" s="439" t="s">
        <v>201</v>
      </c>
      <c r="B17" s="515" t="s">
        <v>1042</v>
      </c>
      <c r="C17" s="530" t="s">
        <v>1043</v>
      </c>
      <c r="D17" s="518" t="s">
        <v>1463</v>
      </c>
      <c r="E17" s="1414"/>
      <c r="F17" s="1415"/>
      <c r="G17" s="437"/>
      <c r="H17" s="437"/>
    </row>
    <row r="18" spans="1:8">
      <c r="A18" s="439" t="s">
        <v>201</v>
      </c>
      <c r="B18" s="515" t="s">
        <v>1031</v>
      </c>
      <c r="C18" s="524" t="s">
        <v>1032</v>
      </c>
      <c r="D18" s="518" t="s">
        <v>1463</v>
      </c>
      <c r="E18" s="1416"/>
      <c r="F18" s="1417"/>
      <c r="G18" s="437"/>
      <c r="H18" s="437"/>
    </row>
    <row r="19" spans="1:8" ht="25.5">
      <c r="A19" s="439" t="s">
        <v>201</v>
      </c>
      <c r="B19" s="515" t="s">
        <v>1034</v>
      </c>
      <c r="C19" s="524" t="s">
        <v>1035</v>
      </c>
      <c r="D19" s="518" t="s">
        <v>1463</v>
      </c>
      <c r="E19" s="1414"/>
      <c r="F19" s="1415"/>
      <c r="G19" s="437"/>
      <c r="H19" s="437"/>
    </row>
    <row r="20" spans="1:8" ht="15" customHeight="1">
      <c r="A20" s="439" t="s">
        <v>201</v>
      </c>
      <c r="B20" s="515" t="s">
        <v>1033</v>
      </c>
      <c r="C20" s="524" t="s">
        <v>1028</v>
      </c>
      <c r="D20" s="518" t="s">
        <v>1051</v>
      </c>
      <c r="E20" s="1412" t="s">
        <v>1052</v>
      </c>
      <c r="F20" s="1413"/>
      <c r="G20" s="437"/>
      <c r="H20" s="437"/>
    </row>
    <row r="21" spans="1:8" ht="30">
      <c r="A21" s="438" t="s">
        <v>201</v>
      </c>
      <c r="B21" s="515" t="s">
        <v>1036</v>
      </c>
      <c r="C21" s="526" t="s">
        <v>1037</v>
      </c>
      <c r="D21" s="517" t="s">
        <v>1463</v>
      </c>
      <c r="E21" s="529"/>
      <c r="F21" s="528"/>
      <c r="G21" s="437"/>
      <c r="H21" s="437"/>
    </row>
    <row r="22" spans="1:8">
      <c r="A22" s="439" t="s">
        <v>201</v>
      </c>
      <c r="B22" s="515" t="s">
        <v>1038</v>
      </c>
      <c r="C22" s="523" t="s">
        <v>1039</v>
      </c>
      <c r="D22" s="518" t="s">
        <v>1463</v>
      </c>
      <c r="E22" s="529"/>
      <c r="F22" s="528"/>
      <c r="G22" s="437"/>
      <c r="H22" s="437"/>
    </row>
    <row r="23" spans="1:8" ht="15" customHeight="1">
      <c r="A23" s="439" t="s">
        <v>201</v>
      </c>
      <c r="B23" s="515" t="s">
        <v>1040</v>
      </c>
      <c r="C23" s="522" t="s">
        <v>1041</v>
      </c>
      <c r="D23" s="518" t="s">
        <v>1051</v>
      </c>
      <c r="E23" s="1412" t="s">
        <v>1052</v>
      </c>
      <c r="F23" s="1413"/>
      <c r="G23" s="437"/>
      <c r="H23" s="437"/>
    </row>
    <row r="24" spans="1:8">
      <c r="A24" s="438" t="s">
        <v>201</v>
      </c>
      <c r="B24" s="515" t="s">
        <v>1015</v>
      </c>
      <c r="C24" s="525" t="s">
        <v>1016</v>
      </c>
      <c r="D24" s="513" t="s">
        <v>1463</v>
      </c>
      <c r="E24" s="529"/>
      <c r="F24" s="528"/>
      <c r="G24" s="437"/>
      <c r="H24" s="437"/>
    </row>
    <row r="25" spans="1:8">
      <c r="A25" s="439" t="s">
        <v>201</v>
      </c>
      <c r="B25" s="419" t="s">
        <v>1047</v>
      </c>
      <c r="C25" s="530" t="s">
        <v>1048</v>
      </c>
      <c r="D25" s="513" t="s">
        <v>1463</v>
      </c>
      <c r="E25" s="529"/>
      <c r="F25" s="528"/>
      <c r="G25" s="437"/>
      <c r="H25" s="437"/>
    </row>
    <row r="26" spans="1:8" ht="35.25" customHeight="1">
      <c r="A26" s="439" t="s">
        <v>201</v>
      </c>
      <c r="B26" s="516" t="s">
        <v>1044</v>
      </c>
      <c r="C26" s="530" t="s">
        <v>1045</v>
      </c>
      <c r="D26" s="514" t="s">
        <v>565</v>
      </c>
      <c r="E26" s="1430" t="s">
        <v>1750</v>
      </c>
      <c r="F26" s="1429"/>
      <c r="G26" s="437"/>
      <c r="H26" s="437"/>
    </row>
    <row r="27" spans="1:8">
      <c r="A27" s="439" t="s">
        <v>201</v>
      </c>
      <c r="B27" s="419" t="s">
        <v>1049</v>
      </c>
      <c r="C27" s="530" t="s">
        <v>1050</v>
      </c>
      <c r="D27" s="513" t="s">
        <v>1463</v>
      </c>
      <c r="E27" s="529"/>
      <c r="F27" s="528"/>
      <c r="G27" s="437"/>
      <c r="H27" s="437"/>
    </row>
    <row r="28" spans="1:8">
      <c r="A28" s="437"/>
      <c r="B28" s="437"/>
      <c r="C28" s="437"/>
      <c r="D28" s="437"/>
      <c r="E28" s="437"/>
      <c r="F28" s="437"/>
      <c r="G28" s="437"/>
      <c r="H28" s="437"/>
    </row>
    <row r="29" spans="1:8">
      <c r="A29" s="437"/>
      <c r="B29" s="437"/>
      <c r="C29" s="437"/>
      <c r="D29" s="437"/>
      <c r="E29" s="437"/>
      <c r="F29" s="437"/>
      <c r="G29" s="437"/>
      <c r="H29" s="437"/>
    </row>
    <row r="30" spans="1:8">
      <c r="A30" s="437"/>
      <c r="B30" s="437"/>
      <c r="C30" s="437"/>
      <c r="D30" s="437"/>
      <c r="E30" s="437"/>
      <c r="F30" s="437"/>
      <c r="G30" s="437"/>
      <c r="H30" s="437"/>
    </row>
    <row r="31" spans="1:8">
      <c r="A31" s="437"/>
      <c r="B31" s="437"/>
      <c r="C31" s="437"/>
      <c r="D31" s="437"/>
      <c r="E31" s="437"/>
      <c r="F31" s="437"/>
      <c r="G31" s="437"/>
      <c r="H31" s="437"/>
    </row>
    <row r="32" spans="1:8">
      <c r="A32" s="437"/>
      <c r="B32" s="437"/>
      <c r="C32" s="437"/>
      <c r="D32" s="437"/>
      <c r="E32" s="437"/>
      <c r="F32" s="437"/>
      <c r="G32" s="437"/>
      <c r="H32" s="437"/>
    </row>
    <row r="41" ht="30.75" customHeight="1"/>
  </sheetData>
  <mergeCells count="21">
    <mergeCell ref="E23:F23"/>
    <mergeCell ref="E16:F16"/>
    <mergeCell ref="E26:F26"/>
    <mergeCell ref="E19:F19"/>
    <mergeCell ref="E20:F20"/>
    <mergeCell ref="E15:F15"/>
    <mergeCell ref="E17:F17"/>
    <mergeCell ref="E18:F18"/>
    <mergeCell ref="E1:F1"/>
    <mergeCell ref="E2:F2"/>
    <mergeCell ref="E14:F14"/>
    <mergeCell ref="E13:F13"/>
    <mergeCell ref="E9:F9"/>
    <mergeCell ref="E8:F8"/>
    <mergeCell ref="E10:F10"/>
    <mergeCell ref="E11:F11"/>
    <mergeCell ref="E12:F12"/>
    <mergeCell ref="E4:F4"/>
    <mergeCell ref="E5:F5"/>
    <mergeCell ref="E6:F6"/>
    <mergeCell ref="E7:F7"/>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21" sqref="I21"/>
    </sheetView>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activeCell="B41" sqref="B41"/>
    </sheetView>
  </sheetViews>
  <sheetFormatPr defaultRowHeight="12.75"/>
  <cols>
    <col min="1" max="1" width="12.42578125" customWidth="1"/>
    <col min="2" max="2" width="47.7109375" customWidth="1"/>
    <col min="3" max="3" width="18.7109375" customWidth="1"/>
    <col min="4" max="4" width="19.5703125" customWidth="1"/>
    <col min="5" max="5" width="19.7109375" customWidth="1"/>
    <col min="6" max="6" width="17.140625" customWidth="1"/>
    <col min="7" max="7" width="15.28515625" customWidth="1"/>
    <col min="8" max="8" width="16.5703125" customWidth="1"/>
  </cols>
  <sheetData>
    <row r="1" spans="1:8" ht="16.5" thickBot="1">
      <c r="A1" s="534" t="s">
        <v>1055</v>
      </c>
      <c r="B1" s="534"/>
      <c r="C1" s="379"/>
      <c r="D1" s="379"/>
      <c r="E1" s="379"/>
      <c r="F1" s="379"/>
      <c r="G1" s="380" t="s">
        <v>0</v>
      </c>
      <c r="H1" s="392" t="s">
        <v>661</v>
      </c>
    </row>
    <row r="2" spans="1:8" ht="15.75" thickBot="1">
      <c r="A2" s="379"/>
      <c r="B2" s="379"/>
      <c r="C2" s="379"/>
      <c r="D2" s="379"/>
      <c r="E2" s="379"/>
      <c r="F2" s="379"/>
      <c r="G2" s="380" t="s">
        <v>120</v>
      </c>
      <c r="H2" s="393">
        <v>2016</v>
      </c>
    </row>
    <row r="3" spans="1:8" ht="51.75" thickBot="1">
      <c r="A3" s="383" t="s">
        <v>1056</v>
      </c>
      <c r="B3" s="382" t="s">
        <v>1057</v>
      </c>
      <c r="C3" s="382" t="s">
        <v>1058</v>
      </c>
      <c r="D3" s="382" t="s">
        <v>1059</v>
      </c>
      <c r="E3" s="382" t="s">
        <v>1060</v>
      </c>
      <c r="F3" s="382" t="s">
        <v>1061</v>
      </c>
      <c r="G3" s="382" t="s">
        <v>1062</v>
      </c>
      <c r="H3" s="381" t="s">
        <v>1063</v>
      </c>
    </row>
    <row r="4" spans="1:8" ht="28.5">
      <c r="A4" s="790" t="s">
        <v>201</v>
      </c>
      <c r="B4" s="791" t="s">
        <v>1149</v>
      </c>
      <c r="C4" s="792" t="s">
        <v>744</v>
      </c>
      <c r="D4" s="790" t="s">
        <v>744</v>
      </c>
      <c r="E4" s="790" t="s">
        <v>744</v>
      </c>
      <c r="F4" s="792" t="s">
        <v>744</v>
      </c>
      <c r="G4" s="790" t="s">
        <v>744</v>
      </c>
      <c r="H4" s="790" t="s">
        <v>744</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H197"/>
  <sheetViews>
    <sheetView zoomScale="90" zoomScaleNormal="90" zoomScaleSheetLayoutView="100" workbookViewId="0">
      <selection activeCell="C51" sqref="C51"/>
    </sheetView>
  </sheetViews>
  <sheetFormatPr defaultColWidth="11.42578125" defaultRowHeight="12.75"/>
  <cols>
    <col min="1" max="1" width="7.7109375" style="193" customWidth="1"/>
    <col min="2" max="2" width="16.7109375" style="193" customWidth="1"/>
    <col min="3" max="3" width="98" style="193" customWidth="1"/>
    <col min="4" max="4" width="18.7109375" style="13" customWidth="1"/>
    <col min="5" max="5" width="18.7109375" style="193" customWidth="1"/>
    <col min="6" max="6" width="13.28515625" style="193" customWidth="1"/>
    <col min="7" max="7" width="31.5703125" style="193" customWidth="1"/>
    <col min="8" max="9" width="11.42578125" style="193"/>
    <col min="10" max="52" width="11.42578125" style="193" customWidth="1"/>
    <col min="53" max="16384" width="11.42578125" style="193"/>
  </cols>
  <sheetData>
    <row r="1" spans="1:81" ht="19.350000000000001" customHeight="1" thickBot="1">
      <c r="A1" s="534" t="s">
        <v>564</v>
      </c>
      <c r="B1" s="534"/>
      <c r="C1" s="534"/>
      <c r="D1" s="203"/>
      <c r="E1" s="203"/>
      <c r="F1" s="204" t="s">
        <v>0</v>
      </c>
      <c r="G1" s="205" t="s">
        <v>661</v>
      </c>
      <c r="BA1" s="51" t="s">
        <v>228</v>
      </c>
      <c r="BB1" s="95" t="s">
        <v>628</v>
      </c>
      <c r="BD1" s="50" t="s">
        <v>240</v>
      </c>
      <c r="BE1" s="52"/>
      <c r="BF1" s="52"/>
      <c r="BH1" s="193" t="s">
        <v>275</v>
      </c>
      <c r="BM1" s="50" t="s">
        <v>455</v>
      </c>
      <c r="BO1" s="193" t="s">
        <v>478</v>
      </c>
      <c r="BU1" s="50" t="s">
        <v>515</v>
      </c>
      <c r="BZ1" s="193" t="s">
        <v>532</v>
      </c>
      <c r="CC1" s="193" t="s">
        <v>560</v>
      </c>
    </row>
    <row r="2" spans="1:81" ht="23.1" customHeight="1" thickBot="1">
      <c r="A2" s="2"/>
      <c r="B2" s="2"/>
      <c r="C2" s="2"/>
      <c r="D2" s="202"/>
      <c r="E2" s="203"/>
      <c r="F2" s="204" t="s">
        <v>120</v>
      </c>
      <c r="G2" s="499">
        <v>2016</v>
      </c>
      <c r="BA2" s="53" t="s">
        <v>166</v>
      </c>
      <c r="BB2" s="53" t="s">
        <v>167</v>
      </c>
      <c r="BD2" s="193" t="s">
        <v>245</v>
      </c>
      <c r="BE2" s="52"/>
      <c r="BF2" s="52"/>
      <c r="BH2" s="193" t="s">
        <v>274</v>
      </c>
      <c r="BM2" s="54" t="s">
        <v>287</v>
      </c>
      <c r="BO2" s="193" t="s">
        <v>57</v>
      </c>
      <c r="BU2" s="199" t="s">
        <v>518</v>
      </c>
      <c r="BV2" s="199"/>
      <c r="BW2" s="199"/>
      <c r="BX2" s="199"/>
      <c r="BY2" s="199"/>
      <c r="BZ2" s="199" t="s">
        <v>81</v>
      </c>
      <c r="CA2" s="199"/>
      <c r="CB2" s="199"/>
      <c r="CC2" s="193" t="s">
        <v>123</v>
      </c>
    </row>
    <row r="3" spans="1:81" ht="47.1" customHeight="1" thickBot="1">
      <c r="A3" s="388" t="s">
        <v>1</v>
      </c>
      <c r="B3" s="388" t="s">
        <v>145</v>
      </c>
      <c r="C3" s="388" t="s">
        <v>146</v>
      </c>
      <c r="D3" s="388" t="s">
        <v>147</v>
      </c>
      <c r="E3" s="389" t="s">
        <v>158</v>
      </c>
      <c r="F3" s="390" t="s">
        <v>3</v>
      </c>
      <c r="G3" s="391" t="s">
        <v>149</v>
      </c>
      <c r="H3" s="194"/>
      <c r="BA3" s="53" t="s">
        <v>168</v>
      </c>
      <c r="BB3" s="53" t="s">
        <v>169</v>
      </c>
      <c r="BD3" s="193" t="s">
        <v>103</v>
      </c>
      <c r="BE3" s="52"/>
      <c r="BF3" s="52"/>
      <c r="BH3" s="193" t="s">
        <v>276</v>
      </c>
      <c r="BM3" s="54" t="s">
        <v>288</v>
      </c>
      <c r="BO3" s="193" t="s">
        <v>59</v>
      </c>
      <c r="BU3" s="199" t="s">
        <v>519</v>
      </c>
      <c r="BV3" s="199"/>
      <c r="BW3" s="199"/>
      <c r="BX3" s="199"/>
      <c r="BY3" s="199"/>
      <c r="BZ3" s="199" t="s">
        <v>544</v>
      </c>
      <c r="CA3" s="199"/>
      <c r="CB3" s="199"/>
      <c r="CC3" s="193" t="s">
        <v>124</v>
      </c>
    </row>
    <row r="4" spans="1:81">
      <c r="A4" s="450" t="s">
        <v>201</v>
      </c>
      <c r="B4" s="451" t="s">
        <v>744</v>
      </c>
      <c r="C4" s="418" t="s">
        <v>1136</v>
      </c>
      <c r="D4" s="452" t="s">
        <v>744</v>
      </c>
      <c r="E4" s="299">
        <v>18</v>
      </c>
      <c r="F4" s="446" t="s">
        <v>23</v>
      </c>
      <c r="G4" s="418" t="s">
        <v>1090</v>
      </c>
      <c r="BA4" s="379" t="s">
        <v>572</v>
      </c>
      <c r="BM4" s="54" t="s">
        <v>351</v>
      </c>
    </row>
    <row r="5" spans="1:81">
      <c r="A5" s="450" t="s">
        <v>201</v>
      </c>
      <c r="B5" s="453" t="s">
        <v>744</v>
      </c>
      <c r="C5" s="453" t="s">
        <v>1141</v>
      </c>
      <c r="D5" s="428" t="s">
        <v>744</v>
      </c>
      <c r="E5" s="428">
        <v>1</v>
      </c>
      <c r="F5" s="428" t="s">
        <v>23</v>
      </c>
      <c r="G5" s="453" t="s">
        <v>1143</v>
      </c>
      <c r="H5" s="194"/>
      <c r="BA5" s="53"/>
      <c r="BB5" s="53"/>
      <c r="BE5" s="52"/>
      <c r="BF5" s="52"/>
      <c r="BM5" s="54"/>
      <c r="BU5" s="199"/>
      <c r="BV5" s="199"/>
      <c r="BW5" s="199"/>
      <c r="BX5" s="199"/>
      <c r="BY5" s="199"/>
      <c r="BZ5" s="199"/>
      <c r="CA5" s="199"/>
      <c r="CB5" s="199"/>
    </row>
    <row r="6" spans="1:81">
      <c r="A6" s="450" t="s">
        <v>201</v>
      </c>
      <c r="B6" s="453" t="s">
        <v>744</v>
      </c>
      <c r="C6" s="453" t="s">
        <v>1142</v>
      </c>
      <c r="D6" s="428" t="s">
        <v>744</v>
      </c>
      <c r="E6" s="428">
        <v>3</v>
      </c>
      <c r="F6" s="428" t="s">
        <v>23</v>
      </c>
      <c r="G6" s="453" t="s">
        <v>1143</v>
      </c>
      <c r="H6" s="194"/>
      <c r="BA6" s="53"/>
      <c r="BB6" s="53"/>
      <c r="BE6" s="52"/>
      <c r="BF6" s="52"/>
      <c r="BM6" s="54"/>
      <c r="BU6" s="199"/>
      <c r="BV6" s="199"/>
      <c r="BW6" s="199"/>
      <c r="BX6" s="199"/>
      <c r="BY6" s="199"/>
      <c r="BZ6" s="199"/>
      <c r="CA6" s="199"/>
      <c r="CB6" s="199"/>
    </row>
    <row r="7" spans="1:81">
      <c r="A7" s="454" t="s">
        <v>201</v>
      </c>
      <c r="B7" s="455" t="s">
        <v>673</v>
      </c>
      <c r="C7" s="455" t="s">
        <v>674</v>
      </c>
      <c r="D7" s="456" t="s">
        <v>6</v>
      </c>
      <c r="E7" s="456">
        <v>1</v>
      </c>
      <c r="F7" s="456" t="s">
        <v>23</v>
      </c>
      <c r="G7" s="457" t="s">
        <v>677</v>
      </c>
      <c r="H7" s="194"/>
      <c r="BA7" s="53" t="s">
        <v>186</v>
      </c>
      <c r="BB7" s="53" t="s">
        <v>187</v>
      </c>
      <c r="BD7" s="193" t="s">
        <v>250</v>
      </c>
      <c r="BE7" s="52"/>
      <c r="BF7" s="52"/>
      <c r="BM7" s="54" t="s">
        <v>468</v>
      </c>
      <c r="BO7" s="193" t="s">
        <v>485</v>
      </c>
      <c r="BU7" s="199" t="s">
        <v>80</v>
      </c>
      <c r="BV7" s="199"/>
      <c r="BW7" s="199"/>
      <c r="BX7" s="199"/>
      <c r="BY7" s="199"/>
      <c r="BZ7" s="199" t="s">
        <v>549</v>
      </c>
      <c r="CA7" s="199"/>
      <c r="CB7" s="199"/>
    </row>
    <row r="8" spans="1:81">
      <c r="A8" s="454" t="s">
        <v>201</v>
      </c>
      <c r="B8" s="455" t="s">
        <v>675</v>
      </c>
      <c r="C8" s="455" t="s">
        <v>676</v>
      </c>
      <c r="D8" s="456" t="s">
        <v>6</v>
      </c>
      <c r="E8" s="456">
        <v>1</v>
      </c>
      <c r="F8" s="456" t="s">
        <v>23</v>
      </c>
      <c r="G8" s="336" t="s">
        <v>677</v>
      </c>
      <c r="H8" s="194"/>
      <c r="BA8" s="53" t="s">
        <v>190</v>
      </c>
      <c r="BB8" s="53" t="s">
        <v>47</v>
      </c>
      <c r="BD8" s="193" t="s">
        <v>251</v>
      </c>
      <c r="BE8" s="52"/>
      <c r="BF8" s="52"/>
      <c r="BM8" s="54" t="s">
        <v>298</v>
      </c>
      <c r="BO8" s="193" t="s">
        <v>487</v>
      </c>
      <c r="BU8" s="199" t="s">
        <v>553</v>
      </c>
      <c r="BV8" s="199"/>
      <c r="BW8" s="199"/>
      <c r="BX8" s="199"/>
      <c r="BY8" s="199"/>
      <c r="BZ8" s="199" t="s">
        <v>540</v>
      </c>
      <c r="CA8" s="199"/>
      <c r="CB8" s="199"/>
    </row>
    <row r="9" spans="1:81" ht="63.75">
      <c r="A9" s="458" t="s">
        <v>201</v>
      </c>
      <c r="B9" s="459" t="s">
        <v>1103</v>
      </c>
      <c r="C9" s="459" t="s">
        <v>1104</v>
      </c>
      <c r="D9" s="460" t="s">
        <v>6</v>
      </c>
      <c r="E9" s="460">
        <v>1</v>
      </c>
      <c r="F9" s="456" t="s">
        <v>23</v>
      </c>
      <c r="G9" s="461" t="s">
        <v>1105</v>
      </c>
      <c r="H9" s="194"/>
      <c r="BA9" s="53" t="s">
        <v>192</v>
      </c>
      <c r="BB9" s="53" t="s">
        <v>164</v>
      </c>
      <c r="BD9" s="193" t="s">
        <v>252</v>
      </c>
      <c r="BE9" s="52"/>
      <c r="BF9" s="52"/>
      <c r="BM9" s="54" t="s">
        <v>299</v>
      </c>
      <c r="BO9" s="193" t="s">
        <v>488</v>
      </c>
      <c r="BU9" s="199" t="s">
        <v>554</v>
      </c>
      <c r="BV9" s="199"/>
      <c r="BW9" s="199"/>
      <c r="BX9" s="199"/>
      <c r="BY9" s="199"/>
      <c r="BZ9" s="199" t="s">
        <v>548</v>
      </c>
      <c r="CA9" s="199"/>
      <c r="CB9" s="199"/>
    </row>
    <row r="10" spans="1:81">
      <c r="A10" s="462" t="s">
        <v>201</v>
      </c>
      <c r="B10" s="418" t="s">
        <v>1108</v>
      </c>
      <c r="C10" s="463" t="s">
        <v>1109</v>
      </c>
      <c r="D10" s="464" t="s">
        <v>6</v>
      </c>
      <c r="E10" s="465">
        <v>2</v>
      </c>
      <c r="F10" s="465" t="s">
        <v>23</v>
      </c>
      <c r="G10" s="466"/>
      <c r="H10" s="194"/>
      <c r="BA10" s="53"/>
      <c r="BB10" s="53"/>
      <c r="BE10" s="52"/>
      <c r="BF10" s="52"/>
      <c r="BM10" s="54"/>
      <c r="BU10" s="199"/>
      <c r="BV10" s="199"/>
      <c r="BW10" s="199"/>
      <c r="BX10" s="199"/>
      <c r="BY10" s="199"/>
      <c r="BZ10" s="199"/>
      <c r="CA10" s="199"/>
      <c r="CB10" s="199"/>
    </row>
    <row r="11" spans="1:81">
      <c r="A11" s="446" t="s">
        <v>201</v>
      </c>
      <c r="B11" s="418" t="s">
        <v>690</v>
      </c>
      <c r="C11" s="418" t="s">
        <v>691</v>
      </c>
      <c r="D11" s="452" t="s">
        <v>6</v>
      </c>
      <c r="E11" s="299">
        <v>1</v>
      </c>
      <c r="F11" s="446" t="s">
        <v>23</v>
      </c>
      <c r="G11" s="418" t="s">
        <v>677</v>
      </c>
      <c r="BA11" s="193" t="s">
        <v>96</v>
      </c>
      <c r="BD11" s="193" t="s">
        <v>271</v>
      </c>
      <c r="BM11" s="54" t="s">
        <v>329</v>
      </c>
      <c r="BV11" s="199"/>
      <c r="BW11" s="199"/>
      <c r="BX11" s="199"/>
      <c r="BY11" s="199"/>
      <c r="BZ11" s="199"/>
      <c r="CA11" s="199"/>
      <c r="CB11" s="199"/>
    </row>
    <row r="12" spans="1:81">
      <c r="A12" s="446" t="s">
        <v>201</v>
      </c>
      <c r="B12" s="336" t="s">
        <v>1098</v>
      </c>
      <c r="C12" s="336" t="s">
        <v>1099</v>
      </c>
      <c r="D12" s="467" t="s">
        <v>6</v>
      </c>
      <c r="E12" s="446">
        <v>1</v>
      </c>
      <c r="F12" s="446" t="s">
        <v>23</v>
      </c>
      <c r="G12" s="451" t="s">
        <v>677</v>
      </c>
      <c r="BA12" s="193" t="s">
        <v>49</v>
      </c>
      <c r="BD12" s="193" t="s">
        <v>270</v>
      </c>
      <c r="BM12" s="54" t="s">
        <v>328</v>
      </c>
      <c r="BV12" s="199"/>
      <c r="BW12" s="199"/>
      <c r="BX12" s="199"/>
      <c r="BY12" s="199"/>
      <c r="BZ12" s="199"/>
      <c r="CA12" s="199"/>
      <c r="CB12" s="199"/>
    </row>
    <row r="13" spans="1:81" s="194" customFormat="1">
      <c r="A13" s="446" t="s">
        <v>201</v>
      </c>
      <c r="B13" s="418" t="s">
        <v>698</v>
      </c>
      <c r="C13" s="418" t="s">
        <v>699</v>
      </c>
      <c r="D13" s="452" t="s">
        <v>6</v>
      </c>
      <c r="E13" s="299">
        <v>1</v>
      </c>
      <c r="F13" s="446" t="s">
        <v>23</v>
      </c>
      <c r="G13" s="418"/>
      <c r="BH13" s="194" t="s">
        <v>54</v>
      </c>
      <c r="BM13" s="104" t="s">
        <v>325</v>
      </c>
      <c r="BV13" s="105"/>
      <c r="BW13" s="105"/>
      <c r="BX13" s="105"/>
      <c r="BY13" s="105"/>
      <c r="CA13" s="105"/>
      <c r="CB13" s="105"/>
    </row>
    <row r="14" spans="1:81">
      <c r="A14" s="384" t="s">
        <v>201</v>
      </c>
      <c r="B14" s="336" t="s">
        <v>678</v>
      </c>
      <c r="C14" s="336" t="s">
        <v>679</v>
      </c>
      <c r="D14" s="467" t="s">
        <v>6</v>
      </c>
      <c r="E14" s="446">
        <v>1</v>
      </c>
      <c r="F14" s="446" t="s">
        <v>23</v>
      </c>
      <c r="G14" s="336" t="s">
        <v>677</v>
      </c>
      <c r="BA14" s="193" t="s">
        <v>239</v>
      </c>
      <c r="BD14" s="199" t="s">
        <v>266</v>
      </c>
      <c r="BH14" s="193" t="s">
        <v>460</v>
      </c>
      <c r="BM14" s="54" t="s">
        <v>320</v>
      </c>
      <c r="BU14" s="199" t="s">
        <v>531</v>
      </c>
      <c r="BV14" s="199"/>
      <c r="BW14" s="199"/>
      <c r="BX14" s="199"/>
      <c r="BY14" s="199"/>
      <c r="BZ14" s="199" t="s">
        <v>539</v>
      </c>
      <c r="CA14" s="199"/>
      <c r="CB14" s="199"/>
    </row>
    <row r="15" spans="1:81">
      <c r="A15" s="384" t="s">
        <v>201</v>
      </c>
      <c r="B15" s="336" t="s">
        <v>1134</v>
      </c>
      <c r="C15" s="336" t="s">
        <v>1135</v>
      </c>
      <c r="D15" s="467" t="s">
        <v>6</v>
      </c>
      <c r="E15" s="446">
        <v>2</v>
      </c>
      <c r="F15" s="446" t="s">
        <v>23</v>
      </c>
      <c r="G15" s="336"/>
      <c r="BA15" s="193" t="s">
        <v>11</v>
      </c>
      <c r="BD15" s="199" t="s">
        <v>268</v>
      </c>
      <c r="BH15" s="193" t="s">
        <v>462</v>
      </c>
      <c r="BM15" s="54" t="s">
        <v>322</v>
      </c>
      <c r="BU15" s="199" t="s">
        <v>514</v>
      </c>
      <c r="BV15" s="199"/>
      <c r="BW15" s="199"/>
      <c r="BX15" s="199"/>
      <c r="BY15" s="199"/>
      <c r="BZ15" s="199" t="s">
        <v>267</v>
      </c>
      <c r="CA15" s="199"/>
      <c r="CB15" s="199"/>
    </row>
    <row r="16" spans="1:81" ht="29.25" customHeight="1">
      <c r="A16" s="384" t="s">
        <v>201</v>
      </c>
      <c r="B16" s="468" t="s">
        <v>1092</v>
      </c>
      <c r="C16" s="468" t="s">
        <v>1093</v>
      </c>
      <c r="D16" s="469" t="s">
        <v>6</v>
      </c>
      <c r="E16" s="446">
        <v>0</v>
      </c>
      <c r="F16" s="446" t="s">
        <v>565</v>
      </c>
      <c r="G16" s="461" t="s">
        <v>1148</v>
      </c>
      <c r="BA16" s="193" t="s">
        <v>227</v>
      </c>
      <c r="BD16" s="199" t="s">
        <v>269</v>
      </c>
      <c r="BH16" s="193" t="s">
        <v>463</v>
      </c>
      <c r="BM16" s="54" t="s">
        <v>323</v>
      </c>
      <c r="BU16" s="199" t="s">
        <v>516</v>
      </c>
      <c r="BV16" s="199"/>
      <c r="BW16" s="199"/>
      <c r="BX16" s="199"/>
      <c r="BY16" s="199"/>
      <c r="BZ16" s="199" t="s">
        <v>542</v>
      </c>
      <c r="CA16" s="199"/>
      <c r="CB16" s="199"/>
    </row>
    <row r="17" spans="1:86">
      <c r="A17" s="384" t="s">
        <v>201</v>
      </c>
      <c r="B17" s="418" t="s">
        <v>680</v>
      </c>
      <c r="C17" s="418" t="s">
        <v>681</v>
      </c>
      <c r="D17" s="452" t="s">
        <v>6</v>
      </c>
      <c r="E17" s="299">
        <v>3</v>
      </c>
      <c r="F17" s="446" t="s">
        <v>23</v>
      </c>
      <c r="G17" s="419"/>
      <c r="BD17" s="199" t="s">
        <v>264</v>
      </c>
      <c r="BH17" s="193" t="s">
        <v>458</v>
      </c>
      <c r="BM17" s="54" t="s">
        <v>318</v>
      </c>
      <c r="BU17" s="199" t="s">
        <v>529</v>
      </c>
      <c r="BV17" s="199"/>
      <c r="BW17" s="199"/>
      <c r="BX17" s="199"/>
      <c r="BY17" s="199"/>
      <c r="BZ17" s="199" t="s">
        <v>538</v>
      </c>
      <c r="CA17" s="199"/>
      <c r="CB17" s="199"/>
      <c r="CD17" s="198" t="s">
        <v>118</v>
      </c>
      <c r="CE17" s="198"/>
      <c r="CF17" s="198"/>
      <c r="CG17" s="200"/>
      <c r="CH17" s="200"/>
    </row>
    <row r="18" spans="1:86">
      <c r="A18" s="384" t="s">
        <v>201</v>
      </c>
      <c r="B18" s="418" t="s">
        <v>710</v>
      </c>
      <c r="C18" s="470" t="s">
        <v>711</v>
      </c>
      <c r="D18" s="471" t="s">
        <v>6</v>
      </c>
      <c r="E18" s="299">
        <v>2</v>
      </c>
      <c r="F18" s="299" t="s">
        <v>23</v>
      </c>
      <c r="G18" s="418"/>
      <c r="BA18" s="193" t="s">
        <v>227</v>
      </c>
      <c r="BD18" s="199" t="s">
        <v>262</v>
      </c>
      <c r="BH18" s="193" t="s">
        <v>457</v>
      </c>
      <c r="BM18" s="54" t="s">
        <v>317</v>
      </c>
      <c r="BU18" s="199" t="s">
        <v>512</v>
      </c>
      <c r="BV18" s="199"/>
      <c r="BW18" s="199"/>
      <c r="BX18" s="199"/>
      <c r="BY18" s="199"/>
      <c r="BZ18" s="199" t="s">
        <v>537</v>
      </c>
      <c r="CA18" s="199"/>
      <c r="CB18" s="199"/>
      <c r="CD18" s="198" t="s">
        <v>117</v>
      </c>
      <c r="CE18" s="198"/>
      <c r="CF18" s="198"/>
      <c r="CG18" s="200"/>
      <c r="CH18" s="200"/>
    </row>
    <row r="19" spans="1:86">
      <c r="A19" s="384" t="s">
        <v>201</v>
      </c>
      <c r="B19" s="472" t="s">
        <v>1101</v>
      </c>
      <c r="C19" s="473" t="s">
        <v>1102</v>
      </c>
      <c r="D19" s="474" t="s">
        <v>6</v>
      </c>
      <c r="E19" s="446">
        <v>1</v>
      </c>
      <c r="F19" s="446" t="s">
        <v>23</v>
      </c>
      <c r="G19" s="451"/>
      <c r="BA19" s="50" t="s">
        <v>238</v>
      </c>
      <c r="BD19" s="193" t="s">
        <v>82</v>
      </c>
      <c r="BH19" s="193" t="s">
        <v>132</v>
      </c>
      <c r="BM19" s="54" t="s">
        <v>312</v>
      </c>
      <c r="BU19" s="199" t="s">
        <v>526</v>
      </c>
      <c r="BV19" s="199"/>
      <c r="BW19" s="199"/>
      <c r="BX19" s="199"/>
      <c r="BY19" s="199"/>
      <c r="BZ19" s="199" t="s">
        <v>82</v>
      </c>
      <c r="CA19" s="199"/>
      <c r="CB19" s="199"/>
      <c r="CD19" s="198" t="s">
        <v>111</v>
      </c>
      <c r="CE19" s="198"/>
      <c r="CF19" s="198" t="s">
        <v>97</v>
      </c>
      <c r="CG19" s="200"/>
      <c r="CH19" s="200"/>
    </row>
    <row r="20" spans="1:86">
      <c r="A20" s="384" t="s">
        <v>201</v>
      </c>
      <c r="B20" s="418" t="s">
        <v>694</v>
      </c>
      <c r="C20" s="418" t="s">
        <v>695</v>
      </c>
      <c r="D20" s="452" t="s">
        <v>6</v>
      </c>
      <c r="E20" s="299">
        <v>2</v>
      </c>
      <c r="F20" s="446" t="s">
        <v>23</v>
      </c>
      <c r="G20" s="418"/>
      <c r="BA20" s="53" t="s">
        <v>204</v>
      </c>
      <c r="BB20" s="53" t="s">
        <v>205</v>
      </c>
      <c r="BD20" s="193" t="s">
        <v>256</v>
      </c>
      <c r="BE20" s="52"/>
      <c r="BF20" s="52"/>
      <c r="BH20" s="193" t="s">
        <v>285</v>
      </c>
      <c r="BM20" s="54" t="s">
        <v>307</v>
      </c>
      <c r="BU20" s="199" t="s">
        <v>505</v>
      </c>
      <c r="BV20" s="199"/>
      <c r="BW20" s="199"/>
      <c r="BX20" s="199"/>
      <c r="BY20" s="199"/>
      <c r="BZ20" s="199" t="s">
        <v>81</v>
      </c>
      <c r="CA20" s="199"/>
      <c r="CB20" s="199"/>
      <c r="CD20" s="198" t="s">
        <v>102</v>
      </c>
      <c r="CE20" s="198"/>
      <c r="CF20" s="198" t="s">
        <v>103</v>
      </c>
      <c r="CG20" s="200"/>
      <c r="CH20" s="200"/>
    </row>
    <row r="21" spans="1:86">
      <c r="A21" s="384" t="s">
        <v>201</v>
      </c>
      <c r="B21" s="418" t="s">
        <v>702</v>
      </c>
      <c r="C21" s="418" t="s">
        <v>703</v>
      </c>
      <c r="D21" s="452" t="s">
        <v>6</v>
      </c>
      <c r="E21" s="299">
        <v>2</v>
      </c>
      <c r="F21" s="299" t="s">
        <v>23</v>
      </c>
      <c r="G21" s="418"/>
      <c r="H21" s="194"/>
      <c r="BA21" s="53" t="s">
        <v>198</v>
      </c>
      <c r="BB21" s="53" t="s">
        <v>199</v>
      </c>
      <c r="BE21" s="52"/>
      <c r="BF21" s="52"/>
      <c r="BM21" s="54" t="s">
        <v>304</v>
      </c>
      <c r="BO21" s="193" t="s">
        <v>480</v>
      </c>
      <c r="BU21" s="199" t="s">
        <v>503</v>
      </c>
      <c r="BV21" s="199"/>
      <c r="BW21" s="199"/>
      <c r="BX21" s="199"/>
      <c r="BY21" s="199"/>
      <c r="CA21" s="199"/>
      <c r="CB21" s="199"/>
    </row>
    <row r="22" spans="1:86">
      <c r="A22" s="454" t="s">
        <v>201</v>
      </c>
      <c r="B22" s="475" t="s">
        <v>706</v>
      </c>
      <c r="C22" s="475" t="s">
        <v>707</v>
      </c>
      <c r="D22" s="476" t="s">
        <v>6</v>
      </c>
      <c r="E22" s="476">
        <v>2</v>
      </c>
      <c r="F22" s="476" t="s">
        <v>23</v>
      </c>
      <c r="G22" s="477"/>
      <c r="H22" s="194"/>
      <c r="BA22" s="53" t="s">
        <v>198</v>
      </c>
      <c r="BB22" s="53" t="s">
        <v>199</v>
      </c>
      <c r="BE22" s="52"/>
      <c r="BF22" s="52"/>
      <c r="BM22" s="54" t="s">
        <v>304</v>
      </c>
      <c r="BO22" s="193" t="s">
        <v>480</v>
      </c>
      <c r="BU22" s="199" t="s">
        <v>503</v>
      </c>
      <c r="BV22" s="199"/>
      <c r="BW22" s="199"/>
      <c r="BX22" s="199"/>
      <c r="BY22" s="199"/>
      <c r="CA22" s="199"/>
      <c r="CB22" s="199"/>
    </row>
    <row r="23" spans="1:86">
      <c r="A23" s="454" t="s">
        <v>201</v>
      </c>
      <c r="B23" s="478" t="s">
        <v>692</v>
      </c>
      <c r="C23" s="478" t="s">
        <v>693</v>
      </c>
      <c r="D23" s="479" t="s">
        <v>6</v>
      </c>
      <c r="E23" s="479">
        <v>1</v>
      </c>
      <c r="F23" s="456" t="s">
        <v>23</v>
      </c>
      <c r="G23" s="418" t="s">
        <v>677</v>
      </c>
      <c r="BA23" s="53" t="s">
        <v>200</v>
      </c>
      <c r="BB23" s="53" t="s">
        <v>201</v>
      </c>
      <c r="BE23" s="52"/>
      <c r="BF23" s="52"/>
      <c r="BM23" s="54" t="s">
        <v>305</v>
      </c>
      <c r="BO23" s="193" t="s">
        <v>493</v>
      </c>
      <c r="BU23" s="199" t="s">
        <v>504</v>
      </c>
      <c r="BV23" s="199"/>
      <c r="BW23" s="199"/>
      <c r="BX23" s="199"/>
      <c r="BY23" s="199"/>
      <c r="BZ23" s="199"/>
      <c r="CA23" s="199"/>
      <c r="CB23" s="199"/>
    </row>
    <row r="24" spans="1:86">
      <c r="A24" s="454" t="s">
        <v>201</v>
      </c>
      <c r="B24" s="478" t="s">
        <v>686</v>
      </c>
      <c r="C24" s="478" t="s">
        <v>687</v>
      </c>
      <c r="D24" s="479" t="s">
        <v>6</v>
      </c>
      <c r="E24" s="479">
        <v>4</v>
      </c>
      <c r="F24" s="456" t="s">
        <v>23</v>
      </c>
      <c r="G24" s="418" t="s">
        <v>1146</v>
      </c>
      <c r="BA24" s="53" t="s">
        <v>206</v>
      </c>
      <c r="BB24" s="53" t="s">
        <v>207</v>
      </c>
      <c r="BD24" s="193" t="s">
        <v>257</v>
      </c>
      <c r="BE24" s="52"/>
      <c r="BF24" s="52"/>
      <c r="BH24" s="193" t="s">
        <v>131</v>
      </c>
      <c r="BM24" s="54" t="s">
        <v>308</v>
      </c>
      <c r="BU24" s="199" t="s">
        <v>506</v>
      </c>
      <c r="BV24" s="199"/>
      <c r="BW24" s="199"/>
      <c r="BX24" s="199"/>
      <c r="BY24" s="199"/>
      <c r="BZ24" s="199" t="s">
        <v>544</v>
      </c>
      <c r="CA24" s="199"/>
      <c r="CB24" s="199"/>
      <c r="CD24" s="198" t="s">
        <v>104</v>
      </c>
      <c r="CE24" s="198"/>
      <c r="CF24" s="198" t="s">
        <v>105</v>
      </c>
      <c r="CG24" s="200"/>
      <c r="CH24" s="200"/>
    </row>
    <row r="25" spans="1:86" s="33" customFormat="1" ht="25.5">
      <c r="A25" s="446" t="s">
        <v>201</v>
      </c>
      <c r="B25" s="480" t="s">
        <v>1106</v>
      </c>
      <c r="C25" s="481" t="s">
        <v>1107</v>
      </c>
      <c r="D25" s="354" t="s">
        <v>6</v>
      </c>
      <c r="E25" s="354">
        <v>0</v>
      </c>
      <c r="F25" s="354" t="s">
        <v>565</v>
      </c>
      <c r="G25" s="461" t="s">
        <v>1148</v>
      </c>
      <c r="H25" s="40"/>
      <c r="BA25" s="53"/>
      <c r="BB25" s="53"/>
      <c r="BC25" s="193"/>
      <c r="BD25" s="193"/>
      <c r="BE25" s="52"/>
      <c r="BF25" s="52"/>
      <c r="BG25" s="193"/>
      <c r="BH25" s="193"/>
      <c r="BI25" s="193"/>
      <c r="BJ25" s="193"/>
      <c r="BK25" s="193"/>
      <c r="BL25" s="193"/>
      <c r="BM25" s="54"/>
      <c r="BN25" s="193"/>
      <c r="BO25" s="193"/>
      <c r="BP25" s="193"/>
      <c r="BQ25" s="193"/>
      <c r="BR25" s="193"/>
      <c r="BS25" s="193"/>
      <c r="BT25" s="193"/>
      <c r="BU25" s="199"/>
      <c r="BV25" s="199"/>
      <c r="BW25" s="199"/>
      <c r="BX25" s="199"/>
      <c r="BY25" s="199"/>
      <c r="BZ25" s="199"/>
      <c r="CA25" s="199"/>
      <c r="CB25" s="199"/>
      <c r="CC25" s="193"/>
      <c r="CD25" s="193"/>
      <c r="CE25" s="193"/>
      <c r="CF25" s="193"/>
      <c r="CG25" s="193"/>
      <c r="CH25" s="193"/>
    </row>
    <row r="26" spans="1:86">
      <c r="A26" s="454" t="s">
        <v>201</v>
      </c>
      <c r="B26" s="478" t="s">
        <v>700</v>
      </c>
      <c r="C26" s="478" t="s">
        <v>701</v>
      </c>
      <c r="D26" s="479" t="s">
        <v>6</v>
      </c>
      <c r="E26" s="479">
        <v>1</v>
      </c>
      <c r="F26" s="479" t="s">
        <v>23</v>
      </c>
      <c r="G26" s="418"/>
      <c r="BA26" s="50" t="s">
        <v>238</v>
      </c>
      <c r="BD26" s="193" t="s">
        <v>82</v>
      </c>
      <c r="BH26" s="193" t="s">
        <v>132</v>
      </c>
      <c r="BM26" s="54" t="s">
        <v>312</v>
      </c>
      <c r="BU26" s="199" t="s">
        <v>526</v>
      </c>
      <c r="BV26" s="199"/>
      <c r="BW26" s="199"/>
      <c r="BX26" s="199"/>
      <c r="BY26" s="199"/>
      <c r="BZ26" s="199" t="s">
        <v>82</v>
      </c>
      <c r="CA26" s="199"/>
      <c r="CB26" s="199"/>
      <c r="CD26" s="198" t="s">
        <v>111</v>
      </c>
      <c r="CE26" s="198"/>
      <c r="CF26" s="198" t="s">
        <v>97</v>
      </c>
      <c r="CG26" s="200"/>
      <c r="CH26" s="200"/>
    </row>
    <row r="27" spans="1:86">
      <c r="A27" s="454" t="s">
        <v>201</v>
      </c>
      <c r="B27" s="478" t="s">
        <v>696</v>
      </c>
      <c r="C27" s="478" t="s">
        <v>697</v>
      </c>
      <c r="D27" s="479" t="s">
        <v>6</v>
      </c>
      <c r="E27" s="479">
        <v>2</v>
      </c>
      <c r="F27" s="456" t="s">
        <v>23</v>
      </c>
      <c r="G27" s="418" t="s">
        <v>677</v>
      </c>
      <c r="BA27" s="193" t="s">
        <v>227</v>
      </c>
      <c r="BD27" s="199" t="s">
        <v>262</v>
      </c>
      <c r="BH27" s="193" t="s">
        <v>457</v>
      </c>
      <c r="BM27" s="54" t="s">
        <v>317</v>
      </c>
      <c r="BU27" s="199" t="s">
        <v>512</v>
      </c>
      <c r="BV27" s="199"/>
      <c r="BW27" s="199"/>
      <c r="BX27" s="199"/>
      <c r="BY27" s="199"/>
      <c r="BZ27" s="199" t="s">
        <v>537</v>
      </c>
      <c r="CA27" s="199"/>
      <c r="CB27" s="199"/>
      <c r="CD27" s="198" t="s">
        <v>117</v>
      </c>
      <c r="CE27" s="198"/>
      <c r="CF27" s="198"/>
      <c r="CG27" s="200"/>
      <c r="CH27" s="200"/>
    </row>
    <row r="28" spans="1:86">
      <c r="A28" s="458" t="s">
        <v>201</v>
      </c>
      <c r="B28" s="482" t="s">
        <v>1094</v>
      </c>
      <c r="C28" s="482" t="s">
        <v>1095</v>
      </c>
      <c r="D28" s="460" t="s">
        <v>6</v>
      </c>
      <c r="E28" s="460">
        <v>0</v>
      </c>
      <c r="F28" s="460" t="s">
        <v>565</v>
      </c>
      <c r="G28" s="483" t="s">
        <v>1089</v>
      </c>
      <c r="BD28" s="199" t="s">
        <v>264</v>
      </c>
      <c r="BH28" s="193" t="s">
        <v>458</v>
      </c>
      <c r="BM28" s="54" t="s">
        <v>318</v>
      </c>
      <c r="BU28" s="199" t="s">
        <v>529</v>
      </c>
      <c r="BV28" s="199"/>
      <c r="BW28" s="199"/>
      <c r="BX28" s="199"/>
      <c r="BY28" s="199"/>
      <c r="BZ28" s="199" t="s">
        <v>538</v>
      </c>
      <c r="CA28" s="199"/>
      <c r="CB28" s="199"/>
      <c r="CD28" s="198" t="s">
        <v>118</v>
      </c>
      <c r="CE28" s="198"/>
      <c r="CF28" s="198"/>
      <c r="CG28" s="200"/>
      <c r="CH28" s="200"/>
    </row>
    <row r="29" spans="1:86">
      <c r="A29" s="454" t="s">
        <v>201</v>
      </c>
      <c r="B29" s="478" t="s">
        <v>712</v>
      </c>
      <c r="C29" s="478" t="s">
        <v>713</v>
      </c>
      <c r="D29" s="479" t="s">
        <v>6</v>
      </c>
      <c r="E29" s="479">
        <v>1</v>
      </c>
      <c r="F29" s="479" t="s">
        <v>23</v>
      </c>
      <c r="G29" s="418" t="s">
        <v>677</v>
      </c>
      <c r="BA29" s="193" t="s">
        <v>239</v>
      </c>
      <c r="BD29" s="199" t="s">
        <v>266</v>
      </c>
      <c r="BH29" s="193" t="s">
        <v>460</v>
      </c>
      <c r="BM29" s="54" t="s">
        <v>320</v>
      </c>
      <c r="BU29" s="199" t="s">
        <v>531</v>
      </c>
      <c r="BV29" s="199"/>
      <c r="BW29" s="199"/>
      <c r="BX29" s="199"/>
      <c r="BY29" s="199"/>
      <c r="BZ29" s="199" t="s">
        <v>539</v>
      </c>
      <c r="CA29" s="199"/>
      <c r="CB29" s="199"/>
    </row>
    <row r="30" spans="1:86">
      <c r="A30" s="384" t="s">
        <v>201</v>
      </c>
      <c r="B30" s="418" t="s">
        <v>1085</v>
      </c>
      <c r="C30" s="418" t="s">
        <v>1086</v>
      </c>
      <c r="D30" s="299" t="s">
        <v>6</v>
      </c>
      <c r="E30" s="299">
        <v>1</v>
      </c>
      <c r="F30" s="299" t="s">
        <v>23</v>
      </c>
      <c r="G30" s="418"/>
      <c r="BD30" s="199"/>
      <c r="BM30" s="54"/>
      <c r="BU30" s="199"/>
      <c r="BV30" s="199"/>
      <c r="BW30" s="199"/>
      <c r="BX30" s="199"/>
      <c r="BY30" s="199"/>
      <c r="BZ30" s="199"/>
      <c r="CA30" s="199"/>
      <c r="CB30" s="199"/>
    </row>
    <row r="31" spans="1:86">
      <c r="A31" s="454" t="s">
        <v>201</v>
      </c>
      <c r="B31" s="478" t="s">
        <v>684</v>
      </c>
      <c r="C31" s="478" t="s">
        <v>685</v>
      </c>
      <c r="D31" s="479" t="s">
        <v>6</v>
      </c>
      <c r="E31" s="479">
        <v>3</v>
      </c>
      <c r="F31" s="456" t="s">
        <v>23</v>
      </c>
      <c r="G31" s="418"/>
      <c r="BA31" s="193" t="s">
        <v>11</v>
      </c>
      <c r="BD31" s="199" t="s">
        <v>268</v>
      </c>
      <c r="BH31" s="193" t="s">
        <v>462</v>
      </c>
      <c r="BM31" s="54" t="s">
        <v>322</v>
      </c>
      <c r="BU31" s="199" t="s">
        <v>514</v>
      </c>
      <c r="BV31" s="199"/>
      <c r="BW31" s="199"/>
      <c r="BX31" s="199"/>
      <c r="BY31" s="199"/>
      <c r="BZ31" s="199" t="s">
        <v>267</v>
      </c>
      <c r="CA31" s="199"/>
      <c r="CB31" s="199"/>
    </row>
    <row r="32" spans="1:86">
      <c r="A32" s="462" t="s">
        <v>201</v>
      </c>
      <c r="B32" s="484" t="s">
        <v>1096</v>
      </c>
      <c r="C32" s="484" t="s">
        <v>1097</v>
      </c>
      <c r="D32" s="485" t="s">
        <v>6</v>
      </c>
      <c r="E32" s="464">
        <v>0</v>
      </c>
      <c r="F32" s="464" t="s">
        <v>565</v>
      </c>
      <c r="G32" s="483" t="s">
        <v>1089</v>
      </c>
      <c r="H32" s="194"/>
      <c r="BA32" s="53" t="s">
        <v>183</v>
      </c>
      <c r="BB32" s="53" t="s">
        <v>165</v>
      </c>
      <c r="BD32" s="193" t="s">
        <v>242</v>
      </c>
      <c r="BE32" s="52"/>
      <c r="BF32" s="52"/>
      <c r="BH32" s="193" t="s">
        <v>278</v>
      </c>
      <c r="BM32" s="54" t="s">
        <v>291</v>
      </c>
      <c r="BO32" s="193" t="s">
        <v>479</v>
      </c>
      <c r="BU32" s="199" t="s">
        <v>521</v>
      </c>
      <c r="BV32" s="199"/>
      <c r="BW32" s="199"/>
      <c r="BX32" s="199"/>
      <c r="BY32" s="199"/>
      <c r="BZ32" s="199" t="s">
        <v>82</v>
      </c>
      <c r="CA32" s="199"/>
      <c r="CB32" s="199"/>
      <c r="CC32" s="193" t="s">
        <v>558</v>
      </c>
    </row>
    <row r="33" spans="1:86">
      <c r="A33" s="454" t="s">
        <v>201</v>
      </c>
      <c r="B33" s="478" t="s">
        <v>704</v>
      </c>
      <c r="C33" s="478" t="s">
        <v>705</v>
      </c>
      <c r="D33" s="479" t="s">
        <v>6</v>
      </c>
      <c r="E33" s="479">
        <v>2</v>
      </c>
      <c r="F33" s="479" t="s">
        <v>23</v>
      </c>
      <c r="G33" s="418"/>
      <c r="BA33" s="193" t="s">
        <v>227</v>
      </c>
      <c r="BD33" s="199" t="s">
        <v>269</v>
      </c>
      <c r="BH33" s="193" t="s">
        <v>463</v>
      </c>
      <c r="BM33" s="54" t="s">
        <v>323</v>
      </c>
      <c r="BU33" s="199" t="s">
        <v>516</v>
      </c>
      <c r="BV33" s="199"/>
      <c r="BW33" s="199"/>
      <c r="BX33" s="199"/>
      <c r="BY33" s="199"/>
      <c r="BZ33" s="199" t="s">
        <v>542</v>
      </c>
      <c r="CA33" s="199"/>
      <c r="CB33" s="199"/>
    </row>
    <row r="34" spans="1:86">
      <c r="A34" s="454" t="s">
        <v>201</v>
      </c>
      <c r="B34" s="478" t="s">
        <v>688</v>
      </c>
      <c r="C34" s="478" t="s">
        <v>689</v>
      </c>
      <c r="D34" s="479" t="s">
        <v>6</v>
      </c>
      <c r="E34" s="479">
        <v>1</v>
      </c>
      <c r="F34" s="456" t="s">
        <v>23</v>
      </c>
      <c r="G34" s="418"/>
      <c r="BD34" s="193" t="s">
        <v>255</v>
      </c>
      <c r="BH34" s="193" t="s">
        <v>464</v>
      </c>
      <c r="BM34" s="54" t="s">
        <v>324</v>
      </c>
      <c r="BU34" s="199" t="s">
        <v>517</v>
      </c>
      <c r="BV34" s="199"/>
      <c r="BW34" s="199"/>
      <c r="BX34" s="199"/>
      <c r="BY34" s="199"/>
      <c r="CA34" s="199"/>
      <c r="CB34" s="199"/>
    </row>
    <row r="35" spans="1:86">
      <c r="A35" s="446" t="s">
        <v>201</v>
      </c>
      <c r="B35" s="418" t="s">
        <v>682</v>
      </c>
      <c r="C35" s="418" t="s">
        <v>683</v>
      </c>
      <c r="D35" s="452" t="s">
        <v>6</v>
      </c>
      <c r="E35" s="299">
        <v>1</v>
      </c>
      <c r="F35" s="446" t="s">
        <v>23</v>
      </c>
      <c r="G35" s="418"/>
      <c r="BA35" s="193" t="s">
        <v>232</v>
      </c>
      <c r="BM35" s="54" t="s">
        <v>333</v>
      </c>
    </row>
    <row r="36" spans="1:86">
      <c r="A36" s="454" t="s">
        <v>201</v>
      </c>
      <c r="B36" s="478" t="s">
        <v>708</v>
      </c>
      <c r="C36" s="478" t="s">
        <v>709</v>
      </c>
      <c r="D36" s="479" t="s">
        <v>6</v>
      </c>
      <c r="E36" s="479">
        <v>2</v>
      </c>
      <c r="F36" s="479" t="s">
        <v>23</v>
      </c>
      <c r="G36" s="418" t="s">
        <v>1146</v>
      </c>
      <c r="BH36" s="193" t="s">
        <v>54</v>
      </c>
      <c r="BM36" s="54" t="s">
        <v>325</v>
      </c>
      <c r="BV36" s="199"/>
      <c r="BW36" s="199"/>
      <c r="BX36" s="199"/>
      <c r="BY36" s="199"/>
      <c r="CA36" s="199"/>
      <c r="CB36" s="199"/>
    </row>
    <row r="37" spans="1:86" ht="13.5" customHeight="1">
      <c r="A37" s="454" t="s">
        <v>201</v>
      </c>
      <c r="B37" s="486" t="s">
        <v>1144</v>
      </c>
      <c r="C37" s="455" t="s">
        <v>1100</v>
      </c>
      <c r="D37" s="456" t="s">
        <v>6</v>
      </c>
      <c r="E37" s="456">
        <v>0</v>
      </c>
      <c r="F37" s="456" t="s">
        <v>565</v>
      </c>
      <c r="G37" s="453" t="s">
        <v>1147</v>
      </c>
      <c r="BA37" s="50" t="s">
        <v>147</v>
      </c>
      <c r="BH37" s="193" t="s">
        <v>55</v>
      </c>
      <c r="BM37" s="54" t="s">
        <v>326</v>
      </c>
      <c r="BV37" s="199"/>
      <c r="BW37" s="199"/>
      <c r="BX37" s="199"/>
      <c r="BY37" s="199"/>
      <c r="BZ37" s="199"/>
      <c r="CA37" s="199"/>
      <c r="CB37" s="199"/>
    </row>
    <row r="38" spans="1:86">
      <c r="A38" s="454" t="s">
        <v>201</v>
      </c>
      <c r="B38" s="456" t="s">
        <v>1111</v>
      </c>
      <c r="C38" s="478" t="s">
        <v>1112</v>
      </c>
      <c r="D38" s="479" t="s">
        <v>6</v>
      </c>
      <c r="E38" s="479">
        <v>5</v>
      </c>
      <c r="F38" s="456" t="s">
        <v>23</v>
      </c>
      <c r="G38" s="418" t="s">
        <v>1113</v>
      </c>
      <c r="BA38" s="193" t="s">
        <v>6</v>
      </c>
      <c r="BD38" s="50" t="s">
        <v>137</v>
      </c>
      <c r="BH38" s="193" t="s">
        <v>56</v>
      </c>
      <c r="BM38" s="54" t="s">
        <v>327</v>
      </c>
      <c r="BU38" s="199"/>
      <c r="BV38" s="199"/>
      <c r="BW38" s="199"/>
      <c r="BX38" s="199"/>
      <c r="BY38" s="199"/>
      <c r="BZ38" s="199"/>
      <c r="CA38" s="199"/>
      <c r="CB38" s="199"/>
    </row>
    <row r="39" spans="1:86" s="194" customFormat="1" ht="27.75" customHeight="1">
      <c r="A39" s="384" t="s">
        <v>201</v>
      </c>
      <c r="B39" s="487" t="s">
        <v>1145</v>
      </c>
      <c r="C39" s="1279" t="s">
        <v>1110</v>
      </c>
      <c r="D39" s="452" t="s">
        <v>6</v>
      </c>
      <c r="E39" s="446">
        <v>1</v>
      </c>
      <c r="F39" s="446" t="s">
        <v>23</v>
      </c>
      <c r="G39" s="418"/>
      <c r="BM39" s="104" t="s">
        <v>340</v>
      </c>
    </row>
    <row r="40" spans="1:86" ht="25.5">
      <c r="A40" s="384" t="s">
        <v>201</v>
      </c>
      <c r="B40" s="487" t="s">
        <v>1114</v>
      </c>
      <c r="C40" s="1279" t="s">
        <v>1115</v>
      </c>
      <c r="D40" s="452" t="s">
        <v>6</v>
      </c>
      <c r="E40" s="299">
        <v>2</v>
      </c>
      <c r="F40" s="446" t="s">
        <v>23</v>
      </c>
      <c r="G40" s="418"/>
      <c r="BA40" s="59" t="s">
        <v>566</v>
      </c>
      <c r="BM40" s="54" t="s">
        <v>469</v>
      </c>
    </row>
    <row r="41" spans="1:86">
      <c r="A41" s="454" t="s">
        <v>201</v>
      </c>
      <c r="B41" s="478" t="s">
        <v>733</v>
      </c>
      <c r="C41" s="418" t="s">
        <v>1091</v>
      </c>
      <c r="D41" s="479" t="s">
        <v>749</v>
      </c>
      <c r="E41" s="479">
        <v>1</v>
      </c>
      <c r="F41" s="479" t="s">
        <v>23</v>
      </c>
      <c r="G41" s="418" t="s">
        <v>677</v>
      </c>
      <c r="BA41" s="109" t="s">
        <v>95</v>
      </c>
      <c r="BM41" s="54" t="s">
        <v>342</v>
      </c>
    </row>
    <row r="42" spans="1:86" ht="13.5" customHeight="1">
      <c r="A42" s="454" t="s">
        <v>201</v>
      </c>
      <c r="B42" s="478" t="s">
        <v>716</v>
      </c>
      <c r="C42" s="478" t="s">
        <v>717</v>
      </c>
      <c r="D42" s="479" t="s">
        <v>749</v>
      </c>
      <c r="E42" s="479">
        <v>6</v>
      </c>
      <c r="F42" s="479" t="s">
        <v>23</v>
      </c>
      <c r="G42" s="418" t="s">
        <v>1090</v>
      </c>
      <c r="BA42" s="109" t="s">
        <v>624</v>
      </c>
      <c r="BM42" s="54" t="s">
        <v>343</v>
      </c>
    </row>
    <row r="43" spans="1:86">
      <c r="A43" s="384" t="s">
        <v>201</v>
      </c>
      <c r="B43" s="418" t="s">
        <v>714</v>
      </c>
      <c r="C43" s="418" t="s">
        <v>715</v>
      </c>
      <c r="D43" s="452" t="s">
        <v>749</v>
      </c>
      <c r="E43" s="299">
        <v>1</v>
      </c>
      <c r="F43" s="299" t="s">
        <v>23</v>
      </c>
      <c r="G43" s="418" t="s">
        <v>677</v>
      </c>
      <c r="BA43" s="379" t="s">
        <v>571</v>
      </c>
      <c r="BM43" s="54" t="s">
        <v>350</v>
      </c>
    </row>
    <row r="44" spans="1:86" s="33" customFormat="1">
      <c r="A44" s="446" t="s">
        <v>201</v>
      </c>
      <c r="B44" s="418" t="s">
        <v>807</v>
      </c>
      <c r="C44" s="419" t="s">
        <v>726</v>
      </c>
      <c r="D44" s="299" t="s">
        <v>130</v>
      </c>
      <c r="E44" s="299">
        <v>4</v>
      </c>
      <c r="F44" s="299" t="s">
        <v>23</v>
      </c>
      <c r="G44" s="418" t="s">
        <v>1140</v>
      </c>
      <c r="H44" s="40"/>
      <c r="BA44" s="53"/>
      <c r="BB44" s="53"/>
      <c r="BC44" s="193"/>
      <c r="BD44" s="193"/>
      <c r="BE44" s="52"/>
      <c r="BF44" s="52"/>
      <c r="BG44" s="193"/>
      <c r="BH44" s="193"/>
      <c r="BI44" s="193"/>
      <c r="BJ44" s="193"/>
      <c r="BK44" s="193"/>
      <c r="BL44" s="193"/>
      <c r="BM44" s="54"/>
      <c r="BN44" s="193"/>
      <c r="BO44" s="193"/>
      <c r="BP44" s="193"/>
      <c r="BQ44" s="193"/>
      <c r="BR44" s="193"/>
      <c r="BS44" s="193"/>
      <c r="BT44" s="193"/>
      <c r="BU44" s="199"/>
      <c r="BV44" s="199"/>
      <c r="BW44" s="199"/>
      <c r="BX44" s="199"/>
      <c r="BY44" s="199"/>
      <c r="BZ44" s="199"/>
      <c r="CA44" s="199"/>
      <c r="CB44" s="199"/>
      <c r="CC44" s="193"/>
      <c r="CD44" s="193"/>
      <c r="CE44" s="193"/>
      <c r="CF44" s="193"/>
      <c r="CG44" s="193"/>
      <c r="CH44" s="193"/>
    </row>
    <row r="45" spans="1:86" s="33" customFormat="1">
      <c r="A45" s="488" t="s">
        <v>201</v>
      </c>
      <c r="B45" s="489" t="s">
        <v>724</v>
      </c>
      <c r="C45" s="490" t="s">
        <v>1087</v>
      </c>
      <c r="D45" s="491" t="s">
        <v>130</v>
      </c>
      <c r="E45" s="491">
        <v>2</v>
      </c>
      <c r="F45" s="492" t="s">
        <v>23</v>
      </c>
      <c r="G45" s="418"/>
      <c r="H45" s="40"/>
      <c r="BA45" s="53"/>
      <c r="BB45" s="53"/>
      <c r="BC45" s="193"/>
      <c r="BD45" s="193"/>
      <c r="BE45" s="52"/>
      <c r="BF45" s="52"/>
      <c r="BG45" s="193"/>
      <c r="BH45" s="193"/>
      <c r="BI45" s="193"/>
      <c r="BJ45" s="193"/>
      <c r="BK45" s="193"/>
      <c r="BL45" s="193"/>
      <c r="BM45" s="54"/>
      <c r="BN45" s="193"/>
      <c r="BO45" s="193"/>
      <c r="BP45" s="193"/>
      <c r="BQ45" s="193"/>
      <c r="BR45" s="193"/>
      <c r="BS45" s="193"/>
      <c r="BT45" s="193"/>
      <c r="BU45" s="199"/>
      <c r="BV45" s="199"/>
      <c r="BW45" s="199"/>
      <c r="BX45" s="199"/>
      <c r="BY45" s="199"/>
      <c r="BZ45" s="199"/>
      <c r="CA45" s="199"/>
      <c r="CB45" s="199"/>
      <c r="CC45" s="193"/>
      <c r="CD45" s="193"/>
      <c r="CE45" s="193"/>
      <c r="CF45" s="193"/>
      <c r="CG45" s="193"/>
      <c r="CH45" s="193"/>
    </row>
    <row r="46" spans="1:86" s="33" customFormat="1" ht="13.35" customHeight="1">
      <c r="A46" s="454" t="s">
        <v>201</v>
      </c>
      <c r="B46" s="455" t="s">
        <v>1138</v>
      </c>
      <c r="C46" s="455" t="s">
        <v>1137</v>
      </c>
      <c r="D46" s="456" t="s">
        <v>130</v>
      </c>
      <c r="E46" s="456">
        <v>4</v>
      </c>
      <c r="F46" s="456" t="s">
        <v>23</v>
      </c>
      <c r="G46" s="493" t="s">
        <v>1139</v>
      </c>
      <c r="H46" s="40"/>
      <c r="BA46" s="53" t="s">
        <v>174</v>
      </c>
      <c r="BB46" s="53" t="s">
        <v>175</v>
      </c>
      <c r="BC46" s="193"/>
      <c r="BD46" s="193" t="s">
        <v>107</v>
      </c>
      <c r="BE46" s="52"/>
      <c r="BF46" s="52"/>
      <c r="BG46" s="193"/>
      <c r="BH46" s="193" t="s">
        <v>273</v>
      </c>
      <c r="BI46" s="193"/>
      <c r="BJ46" s="193"/>
      <c r="BK46" s="193"/>
      <c r="BL46" s="193"/>
      <c r="BM46" s="55" t="s">
        <v>290</v>
      </c>
      <c r="BN46" s="193"/>
      <c r="BO46" s="193"/>
      <c r="BP46" s="193"/>
      <c r="BQ46" s="193"/>
      <c r="BR46" s="193"/>
      <c r="BS46" s="193"/>
      <c r="BT46" s="193"/>
      <c r="BU46" s="199" t="s">
        <v>494</v>
      </c>
      <c r="BV46" s="199"/>
      <c r="BW46" s="199"/>
      <c r="BX46" s="199"/>
      <c r="BY46" s="199"/>
      <c r="BZ46" s="199" t="s">
        <v>545</v>
      </c>
      <c r="CA46" s="199"/>
      <c r="CB46" s="199"/>
      <c r="CC46" s="193" t="s">
        <v>126</v>
      </c>
      <c r="CD46" s="193"/>
      <c r="CE46" s="193"/>
      <c r="CF46" s="193"/>
      <c r="CG46" s="193"/>
      <c r="CH46" s="193"/>
    </row>
    <row r="47" spans="1:86" s="33" customFormat="1" ht="14.25" customHeight="1">
      <c r="A47" s="454" t="s">
        <v>201</v>
      </c>
      <c r="B47" s="455" t="s">
        <v>1130</v>
      </c>
      <c r="C47" s="455" t="s">
        <v>1131</v>
      </c>
      <c r="D47" s="456" t="s">
        <v>130</v>
      </c>
      <c r="E47" s="456">
        <v>1</v>
      </c>
      <c r="F47" s="456" t="s">
        <v>23</v>
      </c>
      <c r="G47" s="493" t="s">
        <v>677</v>
      </c>
      <c r="H47" s="40"/>
      <c r="BA47" s="53" t="s">
        <v>176</v>
      </c>
      <c r="BB47" s="53" t="s">
        <v>177</v>
      </c>
      <c r="BC47" s="193"/>
      <c r="BD47" s="193" t="s">
        <v>241</v>
      </c>
      <c r="BE47" s="52"/>
      <c r="BF47" s="52"/>
      <c r="BG47" s="193"/>
      <c r="BH47" s="193" t="s">
        <v>277</v>
      </c>
      <c r="BI47" s="193"/>
      <c r="BJ47" s="193"/>
      <c r="BK47" s="193"/>
      <c r="BL47" s="193"/>
      <c r="BM47" s="54" t="s">
        <v>465</v>
      </c>
      <c r="BN47" s="193"/>
      <c r="BO47" s="193"/>
      <c r="BP47" s="193"/>
      <c r="BQ47" s="193"/>
      <c r="BR47" s="193"/>
      <c r="BS47" s="193"/>
      <c r="BT47" s="193"/>
      <c r="BU47" s="199" t="s">
        <v>495</v>
      </c>
      <c r="BV47" s="199"/>
      <c r="BW47" s="199"/>
      <c r="BX47" s="199"/>
      <c r="BY47" s="199"/>
      <c r="BZ47" s="199" t="s">
        <v>543</v>
      </c>
      <c r="CA47" s="199"/>
      <c r="CB47" s="199"/>
      <c r="CC47" s="193" t="s">
        <v>557</v>
      </c>
      <c r="CD47" s="193"/>
      <c r="CE47" s="193"/>
      <c r="CF47" s="193"/>
      <c r="CG47" s="193"/>
      <c r="CH47" s="193"/>
    </row>
    <row r="48" spans="1:86">
      <c r="A48" s="454" t="s">
        <v>201</v>
      </c>
      <c r="B48" s="478" t="s">
        <v>744</v>
      </c>
      <c r="C48" s="478" t="s">
        <v>720</v>
      </c>
      <c r="D48" s="479" t="s">
        <v>130</v>
      </c>
      <c r="E48" s="479">
        <v>2</v>
      </c>
      <c r="F48" s="479" t="s">
        <v>23</v>
      </c>
      <c r="G48" s="418"/>
      <c r="H48" s="194"/>
      <c r="BA48" s="53" t="s">
        <v>183</v>
      </c>
      <c r="BB48" s="53" t="s">
        <v>165</v>
      </c>
      <c r="BD48" s="193" t="s">
        <v>242</v>
      </c>
      <c r="BE48" s="52"/>
      <c r="BF48" s="52"/>
      <c r="BH48" s="193" t="s">
        <v>278</v>
      </c>
      <c r="BM48" s="54" t="s">
        <v>291</v>
      </c>
      <c r="BO48" s="193" t="s">
        <v>479</v>
      </c>
      <c r="BU48" s="199" t="s">
        <v>521</v>
      </c>
      <c r="BV48" s="199"/>
      <c r="BW48" s="199"/>
      <c r="BX48" s="199"/>
      <c r="BY48" s="199"/>
      <c r="BZ48" s="199" t="s">
        <v>82</v>
      </c>
      <c r="CA48" s="199"/>
      <c r="CB48" s="199"/>
      <c r="CC48" s="193" t="s">
        <v>558</v>
      </c>
    </row>
    <row r="49" spans="1:81">
      <c r="A49" s="454" t="s">
        <v>201</v>
      </c>
      <c r="B49" s="494" t="s">
        <v>1126</v>
      </c>
      <c r="C49" s="455" t="s">
        <v>1127</v>
      </c>
      <c r="D49" s="456" t="s">
        <v>130</v>
      </c>
      <c r="E49" s="456">
        <v>1</v>
      </c>
      <c r="F49" s="456" t="s">
        <v>23</v>
      </c>
      <c r="G49" s="493"/>
      <c r="H49" s="194"/>
      <c r="BA49" s="53" t="s">
        <v>178</v>
      </c>
      <c r="BB49" s="53" t="s">
        <v>161</v>
      </c>
      <c r="BD49" s="193" t="s">
        <v>243</v>
      </c>
      <c r="BE49" s="52"/>
      <c r="BF49" s="52"/>
      <c r="BH49" s="193" t="s">
        <v>279</v>
      </c>
      <c r="BM49" s="54" t="s">
        <v>292</v>
      </c>
      <c r="BO49" s="193" t="s">
        <v>58</v>
      </c>
      <c r="BU49" s="199" t="s">
        <v>496</v>
      </c>
      <c r="BV49" s="199"/>
      <c r="BW49" s="199"/>
      <c r="BX49" s="199"/>
      <c r="BY49" s="199"/>
      <c r="BZ49" s="199" t="s">
        <v>533</v>
      </c>
      <c r="CA49" s="199"/>
      <c r="CB49" s="199"/>
      <c r="CC49" s="193" t="s">
        <v>559</v>
      </c>
    </row>
    <row r="50" spans="1:81">
      <c r="A50" s="454" t="s">
        <v>201</v>
      </c>
      <c r="B50" s="495" t="s">
        <v>724</v>
      </c>
      <c r="C50" s="478" t="s">
        <v>1088</v>
      </c>
      <c r="D50" s="479" t="s">
        <v>130</v>
      </c>
      <c r="E50" s="479">
        <v>2</v>
      </c>
      <c r="F50" s="479" t="s">
        <v>23</v>
      </c>
      <c r="G50" s="418"/>
      <c r="H50" s="194"/>
      <c r="BA50" s="53" t="s">
        <v>208</v>
      </c>
      <c r="BB50" s="53" t="s">
        <v>12</v>
      </c>
      <c r="BD50" s="193" t="s">
        <v>244</v>
      </c>
      <c r="BE50" s="52"/>
      <c r="BF50" s="52"/>
      <c r="BH50" s="193" t="s">
        <v>280</v>
      </c>
      <c r="BM50" s="54" t="s">
        <v>466</v>
      </c>
      <c r="BO50" s="193" t="s">
        <v>482</v>
      </c>
      <c r="BU50" s="199" t="s">
        <v>79</v>
      </c>
      <c r="BV50" s="199"/>
      <c r="BW50" s="199"/>
      <c r="BX50" s="199"/>
      <c r="BY50" s="199"/>
      <c r="BZ50" s="199" t="s">
        <v>534</v>
      </c>
      <c r="CA50" s="199"/>
      <c r="CB50" s="199"/>
      <c r="CC50" s="193" t="s">
        <v>92</v>
      </c>
    </row>
    <row r="51" spans="1:81">
      <c r="A51" s="454" t="s">
        <v>201</v>
      </c>
      <c r="B51" s="495" t="s">
        <v>724</v>
      </c>
      <c r="C51" s="478" t="s">
        <v>725</v>
      </c>
      <c r="D51" s="479" t="s">
        <v>130</v>
      </c>
      <c r="E51" s="479">
        <v>2</v>
      </c>
      <c r="F51" s="479" t="s">
        <v>23</v>
      </c>
      <c r="G51" s="418"/>
      <c r="H51" s="194"/>
      <c r="BA51" s="53" t="s">
        <v>179</v>
      </c>
      <c r="BB51" s="53" t="s">
        <v>180</v>
      </c>
      <c r="BE51" s="52"/>
      <c r="BF51" s="52"/>
      <c r="BM51" s="54" t="s">
        <v>467</v>
      </c>
      <c r="BO51" s="193" t="s">
        <v>58</v>
      </c>
      <c r="BU51" s="199" t="s">
        <v>497</v>
      </c>
      <c r="BV51" s="199"/>
      <c r="BW51" s="199"/>
      <c r="BX51" s="199"/>
      <c r="BY51" s="199"/>
      <c r="BZ51" s="199" t="s">
        <v>535</v>
      </c>
      <c r="CA51" s="199"/>
      <c r="CB51" s="199"/>
      <c r="CC51" s="193" t="s">
        <v>93</v>
      </c>
    </row>
    <row r="52" spans="1:81">
      <c r="A52" s="454" t="s">
        <v>201</v>
      </c>
      <c r="B52" s="494" t="s">
        <v>1128</v>
      </c>
      <c r="C52" s="459" t="s">
        <v>1129</v>
      </c>
      <c r="D52" s="456" t="s">
        <v>130</v>
      </c>
      <c r="E52" s="456">
        <v>3</v>
      </c>
      <c r="F52" s="456" t="s">
        <v>23</v>
      </c>
      <c r="G52" s="493" t="s">
        <v>1139</v>
      </c>
      <c r="H52" s="194"/>
      <c r="BA52" s="53" t="s">
        <v>181</v>
      </c>
      <c r="BB52" s="53" t="s">
        <v>64</v>
      </c>
      <c r="BE52" s="52"/>
      <c r="BF52" s="52"/>
      <c r="BM52" s="54" t="s">
        <v>293</v>
      </c>
      <c r="BO52" s="193" t="s">
        <v>60</v>
      </c>
      <c r="BU52" s="199" t="s">
        <v>498</v>
      </c>
      <c r="BV52" s="199"/>
      <c r="BW52" s="199"/>
      <c r="BX52" s="199"/>
      <c r="BY52" s="199"/>
      <c r="BZ52" s="199" t="s">
        <v>83</v>
      </c>
      <c r="CA52" s="199"/>
      <c r="CB52" s="199"/>
    </row>
    <row r="53" spans="1:81" s="194" customFormat="1">
      <c r="A53" s="454" t="s">
        <v>201</v>
      </c>
      <c r="B53" s="478" t="s">
        <v>744</v>
      </c>
      <c r="C53" s="478" t="s">
        <v>723</v>
      </c>
      <c r="D53" s="479" t="s">
        <v>130</v>
      </c>
      <c r="E53" s="479">
        <v>1</v>
      </c>
      <c r="F53" s="479" t="s">
        <v>23</v>
      </c>
      <c r="G53" s="418"/>
      <c r="BA53" s="101" t="s">
        <v>182</v>
      </c>
      <c r="BB53" s="101" t="s">
        <v>15</v>
      </c>
      <c r="BD53" s="102" t="s">
        <v>248</v>
      </c>
      <c r="BE53" s="103"/>
      <c r="BF53" s="103"/>
      <c r="BH53" s="102" t="s">
        <v>30</v>
      </c>
      <c r="BK53" s="102" t="s">
        <v>627</v>
      </c>
      <c r="BM53" s="104" t="s">
        <v>294</v>
      </c>
      <c r="BO53" s="194" t="s">
        <v>61</v>
      </c>
      <c r="BU53" s="105" t="s">
        <v>522</v>
      </c>
      <c r="BV53" s="105"/>
      <c r="BW53" s="105"/>
      <c r="BX53" s="105"/>
      <c r="BY53" s="105"/>
      <c r="BZ53" s="105" t="s">
        <v>536</v>
      </c>
      <c r="CA53" s="105"/>
      <c r="CB53" s="105"/>
    </row>
    <row r="54" spans="1:81">
      <c r="A54" s="446" t="s">
        <v>201</v>
      </c>
      <c r="B54" s="418" t="s">
        <v>721</v>
      </c>
      <c r="C54" s="418" t="s">
        <v>722</v>
      </c>
      <c r="D54" s="452" t="s">
        <v>130</v>
      </c>
      <c r="E54" s="299">
        <v>1</v>
      </c>
      <c r="F54" s="299" t="s">
        <v>23</v>
      </c>
      <c r="G54" s="418" t="s">
        <v>677</v>
      </c>
      <c r="BA54" s="193" t="s">
        <v>231</v>
      </c>
      <c r="BM54" s="54" t="s">
        <v>332</v>
      </c>
    </row>
    <row r="55" spans="1:81" ht="15">
      <c r="A55" s="384" t="s">
        <v>201</v>
      </c>
      <c r="B55" s="418" t="s">
        <v>731</v>
      </c>
      <c r="C55" s="418" t="s">
        <v>732</v>
      </c>
      <c r="D55" s="452" t="s">
        <v>231</v>
      </c>
      <c r="E55" s="299">
        <v>1</v>
      </c>
      <c r="F55" s="299" t="s">
        <v>23</v>
      </c>
      <c r="G55" s="418"/>
      <c r="BA55" s="60" t="s">
        <v>567</v>
      </c>
      <c r="BM55" s="55" t="s">
        <v>341</v>
      </c>
    </row>
    <row r="56" spans="1:81">
      <c r="A56" s="454" t="s">
        <v>201</v>
      </c>
      <c r="B56" s="478" t="s">
        <v>727</v>
      </c>
      <c r="C56" s="478" t="s">
        <v>728</v>
      </c>
      <c r="D56" s="479" t="s">
        <v>231</v>
      </c>
      <c r="E56" s="479">
        <v>1</v>
      </c>
      <c r="F56" s="479" t="s">
        <v>23</v>
      </c>
      <c r="G56" s="418"/>
      <c r="BA56" s="193" t="s">
        <v>232</v>
      </c>
      <c r="BM56" s="54" t="s">
        <v>333</v>
      </c>
    </row>
    <row r="57" spans="1:81">
      <c r="A57" s="454" t="s">
        <v>201</v>
      </c>
      <c r="B57" s="478" t="s">
        <v>1132</v>
      </c>
      <c r="C57" s="478" t="s">
        <v>1133</v>
      </c>
      <c r="D57" s="456" t="s">
        <v>231</v>
      </c>
      <c r="E57" s="456">
        <v>1</v>
      </c>
      <c r="F57" s="456" t="s">
        <v>23</v>
      </c>
      <c r="G57" s="493"/>
      <c r="BA57" s="193" t="s">
        <v>234</v>
      </c>
      <c r="BM57" s="54" t="s">
        <v>335</v>
      </c>
    </row>
    <row r="58" spans="1:81">
      <c r="A58" s="454" t="s">
        <v>201</v>
      </c>
      <c r="B58" s="478" t="s">
        <v>729</v>
      </c>
      <c r="C58" s="478" t="s">
        <v>730</v>
      </c>
      <c r="D58" s="479" t="s">
        <v>231</v>
      </c>
      <c r="E58" s="479">
        <v>1</v>
      </c>
      <c r="F58" s="479" t="s">
        <v>23</v>
      </c>
      <c r="G58" s="418"/>
      <c r="BA58" s="193" t="s">
        <v>235</v>
      </c>
      <c r="BM58" s="54" t="s">
        <v>336</v>
      </c>
    </row>
    <row r="59" spans="1:81" s="194" customFormat="1">
      <c r="A59" s="496" t="s">
        <v>201</v>
      </c>
      <c r="B59" s="486" t="s">
        <v>1122</v>
      </c>
      <c r="C59" s="486" t="s">
        <v>1123</v>
      </c>
      <c r="D59" s="456" t="s">
        <v>96</v>
      </c>
      <c r="E59" s="456">
        <v>1</v>
      </c>
      <c r="F59" s="456" t="s">
        <v>23</v>
      </c>
      <c r="G59" s="451"/>
      <c r="BA59" s="194" t="s">
        <v>237</v>
      </c>
      <c r="BM59" s="104" t="s">
        <v>338</v>
      </c>
    </row>
    <row r="60" spans="1:81" s="194" customFormat="1">
      <c r="A60" s="497" t="s">
        <v>201</v>
      </c>
      <c r="B60" s="487" t="s">
        <v>1120</v>
      </c>
      <c r="C60" s="487" t="s">
        <v>1121</v>
      </c>
      <c r="D60" s="446" t="s">
        <v>96</v>
      </c>
      <c r="E60" s="446">
        <v>1</v>
      </c>
      <c r="F60" s="446" t="s">
        <v>23</v>
      </c>
      <c r="G60" s="451"/>
      <c r="BM60" s="104"/>
    </row>
    <row r="61" spans="1:81" s="194" customFormat="1" ht="26.25" customHeight="1">
      <c r="A61" s="497" t="s">
        <v>201</v>
      </c>
      <c r="B61" s="487" t="s">
        <v>1124</v>
      </c>
      <c r="C61" s="453" t="s">
        <v>1125</v>
      </c>
      <c r="D61" s="446" t="s">
        <v>96</v>
      </c>
      <c r="E61" s="446">
        <v>1</v>
      </c>
      <c r="F61" s="446" t="s">
        <v>23</v>
      </c>
      <c r="G61" s="451" t="s">
        <v>677</v>
      </c>
      <c r="BM61" s="104"/>
    </row>
    <row r="62" spans="1:81" s="194" customFormat="1">
      <c r="A62" s="454" t="s">
        <v>201</v>
      </c>
      <c r="B62" s="478" t="s">
        <v>1116</v>
      </c>
      <c r="C62" s="478" t="s">
        <v>719</v>
      </c>
      <c r="D62" s="479" t="s">
        <v>96</v>
      </c>
      <c r="E62" s="479">
        <v>2</v>
      </c>
      <c r="F62" s="479" t="s">
        <v>23</v>
      </c>
      <c r="G62" s="418"/>
      <c r="BM62" s="104" t="s">
        <v>340</v>
      </c>
    </row>
    <row r="63" spans="1:81">
      <c r="A63" s="454" t="s">
        <v>201</v>
      </c>
      <c r="B63" s="478" t="s">
        <v>1116</v>
      </c>
      <c r="C63" s="478" t="s">
        <v>1117</v>
      </c>
      <c r="D63" s="479" t="s">
        <v>96</v>
      </c>
      <c r="E63" s="479">
        <v>2</v>
      </c>
      <c r="F63" s="479" t="s">
        <v>23</v>
      </c>
      <c r="G63" s="418"/>
      <c r="BA63" s="59" t="s">
        <v>566</v>
      </c>
      <c r="BM63" s="54" t="s">
        <v>469</v>
      </c>
    </row>
    <row r="64" spans="1:81" ht="15">
      <c r="A64" s="454" t="s">
        <v>201</v>
      </c>
      <c r="B64" s="455" t="s">
        <v>1118</v>
      </c>
      <c r="C64" s="498" t="s">
        <v>1119</v>
      </c>
      <c r="D64" s="456" t="s">
        <v>96</v>
      </c>
      <c r="E64" s="456">
        <v>1</v>
      </c>
      <c r="F64" s="456" t="s">
        <v>23</v>
      </c>
      <c r="G64" s="451"/>
      <c r="BA64" s="60" t="s">
        <v>567</v>
      </c>
      <c r="BM64" s="55" t="s">
        <v>341</v>
      </c>
    </row>
    <row r="65" spans="1:65">
      <c r="A65" s="446" t="s">
        <v>201</v>
      </c>
      <c r="B65" s="418" t="s">
        <v>744</v>
      </c>
      <c r="C65" s="418" t="s">
        <v>718</v>
      </c>
      <c r="D65" s="452" t="s">
        <v>96</v>
      </c>
      <c r="E65" s="299">
        <v>2</v>
      </c>
      <c r="F65" s="299" t="s">
        <v>23</v>
      </c>
      <c r="G65" s="418"/>
      <c r="BA65" s="379" t="s">
        <v>577</v>
      </c>
      <c r="BM65" s="54" t="s">
        <v>356</v>
      </c>
    </row>
    <row r="66" spans="1:65">
      <c r="BA66" s="192" t="s">
        <v>571</v>
      </c>
      <c r="BM66" s="54" t="s">
        <v>350</v>
      </c>
    </row>
    <row r="67" spans="1:65">
      <c r="BA67" s="192" t="s">
        <v>572</v>
      </c>
      <c r="BM67" s="54" t="s">
        <v>351</v>
      </c>
    </row>
    <row r="68" spans="1:65">
      <c r="BA68" s="192" t="s">
        <v>573</v>
      </c>
      <c r="BM68" s="54" t="s">
        <v>352</v>
      </c>
    </row>
    <row r="69" spans="1:65">
      <c r="BA69" s="192" t="s">
        <v>574</v>
      </c>
      <c r="BM69" s="54" t="s">
        <v>353</v>
      </c>
    </row>
    <row r="70" spans="1:65">
      <c r="BA70" s="192" t="s">
        <v>575</v>
      </c>
      <c r="BM70" s="54" t="s">
        <v>354</v>
      </c>
    </row>
    <row r="71" spans="1:65">
      <c r="BA71" s="192" t="s">
        <v>576</v>
      </c>
      <c r="BM71" s="54" t="s">
        <v>355</v>
      </c>
    </row>
    <row r="72" spans="1:65">
      <c r="BA72" s="192" t="s">
        <v>577</v>
      </c>
      <c r="BM72" s="54" t="s">
        <v>356</v>
      </c>
    </row>
    <row r="73" spans="1:65" ht="15">
      <c r="BA73" s="60" t="s">
        <v>620</v>
      </c>
      <c r="BM73" s="54"/>
    </row>
    <row r="74" spans="1:65">
      <c r="BA74" s="192" t="s">
        <v>617</v>
      </c>
      <c r="BM74" s="54"/>
    </row>
    <row r="75" spans="1:65">
      <c r="BA75" s="192" t="s">
        <v>618</v>
      </c>
      <c r="BM75" s="54"/>
    </row>
    <row r="76" spans="1:65">
      <c r="BA76" s="192" t="s">
        <v>619</v>
      </c>
      <c r="BM76" s="54"/>
    </row>
    <row r="77" spans="1:65" ht="15">
      <c r="BA77" s="60" t="s">
        <v>578</v>
      </c>
      <c r="BM77" s="55" t="s">
        <v>357</v>
      </c>
    </row>
    <row r="78" spans="1:65">
      <c r="D78" s="193"/>
      <c r="BA78" s="192" t="s">
        <v>579</v>
      </c>
      <c r="BM78" s="54" t="s">
        <v>358</v>
      </c>
    </row>
    <row r="79" spans="1:65">
      <c r="D79" s="193"/>
      <c r="BA79" s="192" t="s">
        <v>580</v>
      </c>
      <c r="BM79" s="54" t="s">
        <v>359</v>
      </c>
    </row>
    <row r="80" spans="1:65">
      <c r="D80" s="193"/>
      <c r="BA80" s="192" t="s">
        <v>581</v>
      </c>
      <c r="BM80" s="54" t="s">
        <v>360</v>
      </c>
    </row>
    <row r="81" spans="4:65">
      <c r="D81" s="193"/>
      <c r="BA81" s="192" t="s">
        <v>582</v>
      </c>
      <c r="BM81" s="54" t="s">
        <v>361</v>
      </c>
    </row>
    <row r="82" spans="4:65">
      <c r="D82" s="193"/>
      <c r="BA82" s="192" t="s">
        <v>39</v>
      </c>
      <c r="BM82" s="54" t="s">
        <v>50</v>
      </c>
    </row>
    <row r="83" spans="4:65">
      <c r="D83" s="193"/>
      <c r="BA83" s="192" t="s">
        <v>583</v>
      </c>
      <c r="BM83" s="54" t="s">
        <v>470</v>
      </c>
    </row>
    <row r="84" spans="4:65">
      <c r="D84" s="193"/>
      <c r="BA84" s="192" t="s">
        <v>584</v>
      </c>
      <c r="BM84" s="54" t="s">
        <v>362</v>
      </c>
    </row>
    <row r="85" spans="4:65">
      <c r="D85" s="193"/>
      <c r="BA85" s="192" t="s">
        <v>585</v>
      </c>
      <c r="BM85" s="54" t="s">
        <v>363</v>
      </c>
    </row>
    <row r="86" spans="4:65">
      <c r="D86" s="193"/>
      <c r="BA86" s="192" t="s">
        <v>586</v>
      </c>
      <c r="BM86" s="54" t="s">
        <v>364</v>
      </c>
    </row>
    <row r="87" spans="4:65">
      <c r="D87" s="193"/>
      <c r="BA87" s="192" t="s">
        <v>587</v>
      </c>
      <c r="BM87" s="54" t="s">
        <v>365</v>
      </c>
    </row>
    <row r="88" spans="4:65">
      <c r="D88" s="193"/>
      <c r="BA88" s="192" t="s">
        <v>588</v>
      </c>
      <c r="BM88" s="54" t="s">
        <v>366</v>
      </c>
    </row>
    <row r="89" spans="4:65">
      <c r="D89" s="193"/>
      <c r="BA89" s="192" t="s">
        <v>589</v>
      </c>
      <c r="BM89" s="55" t="s">
        <v>367</v>
      </c>
    </row>
    <row r="90" spans="4:65">
      <c r="D90" s="193"/>
      <c r="BA90" s="192" t="s">
        <v>590</v>
      </c>
      <c r="BM90" s="54" t="s">
        <v>368</v>
      </c>
    </row>
    <row r="91" spans="4:65">
      <c r="D91" s="193"/>
      <c r="BA91" s="192" t="s">
        <v>591</v>
      </c>
      <c r="BM91" s="54" t="s">
        <v>369</v>
      </c>
    </row>
    <row r="92" spans="4:65">
      <c r="D92" s="193"/>
      <c r="BA92" s="192" t="s">
        <v>592</v>
      </c>
      <c r="BM92" s="54" t="s">
        <v>370</v>
      </c>
    </row>
    <row r="93" spans="4:65">
      <c r="D93" s="193"/>
      <c r="BA93" s="192" t="s">
        <v>593</v>
      </c>
      <c r="BM93" s="54" t="s">
        <v>371</v>
      </c>
    </row>
    <row r="94" spans="4:65">
      <c r="D94" s="193"/>
      <c r="BA94" s="192" t="s">
        <v>594</v>
      </c>
      <c r="BM94" s="54" t="s">
        <v>372</v>
      </c>
    </row>
    <row r="95" spans="4:65">
      <c r="D95" s="193"/>
      <c r="BA95" s="192" t="s">
        <v>595</v>
      </c>
      <c r="BM95" s="54" t="s">
        <v>471</v>
      </c>
    </row>
    <row r="96" spans="4:65">
      <c r="D96" s="193"/>
      <c r="BA96" s="192" t="s">
        <v>596</v>
      </c>
      <c r="BM96" s="54" t="s">
        <v>373</v>
      </c>
    </row>
    <row r="97" spans="4:65" ht="15">
      <c r="D97" s="193"/>
      <c r="BA97" s="60" t="s">
        <v>597</v>
      </c>
      <c r="BM97" s="54" t="s">
        <v>46</v>
      </c>
    </row>
    <row r="98" spans="4:65">
      <c r="D98" s="193"/>
      <c r="BA98" s="192" t="s">
        <v>621</v>
      </c>
      <c r="BM98" s="54" t="s">
        <v>374</v>
      </c>
    </row>
    <row r="99" spans="4:65">
      <c r="D99" s="193"/>
      <c r="BA99" s="192" t="s">
        <v>622</v>
      </c>
      <c r="BM99" s="54" t="s">
        <v>375</v>
      </c>
    </row>
    <row r="100" spans="4:65">
      <c r="D100" s="193"/>
      <c r="BA100" s="192" t="s">
        <v>623</v>
      </c>
      <c r="BM100" s="54" t="s">
        <v>376</v>
      </c>
    </row>
    <row r="101" spans="4:65" ht="15">
      <c r="D101" s="193"/>
      <c r="BA101" s="60" t="s">
        <v>598</v>
      </c>
      <c r="BM101" s="54" t="s">
        <v>377</v>
      </c>
    </row>
    <row r="102" spans="4:65">
      <c r="D102" s="193"/>
      <c r="BA102" s="192" t="s">
        <v>599</v>
      </c>
      <c r="BM102" s="54" t="s">
        <v>378</v>
      </c>
    </row>
    <row r="103" spans="4:65" ht="15">
      <c r="D103" s="193"/>
      <c r="BA103" s="60" t="s">
        <v>600</v>
      </c>
      <c r="BM103" s="54" t="s">
        <v>379</v>
      </c>
    </row>
    <row r="104" spans="4:65">
      <c r="D104" s="193"/>
      <c r="BA104" s="192" t="s">
        <v>601</v>
      </c>
      <c r="BM104" s="54" t="s">
        <v>472</v>
      </c>
    </row>
    <row r="105" spans="4:65">
      <c r="D105" s="193"/>
      <c r="BA105" s="192" t="s">
        <v>602</v>
      </c>
      <c r="BM105" s="54" t="s">
        <v>40</v>
      </c>
    </row>
    <row r="106" spans="4:65">
      <c r="D106" s="193"/>
      <c r="BA106" s="192" t="s">
        <v>603</v>
      </c>
      <c r="BM106" s="54" t="s">
        <v>380</v>
      </c>
    </row>
    <row r="107" spans="4:65">
      <c r="D107" s="193"/>
      <c r="BA107" s="192" t="s">
        <v>604</v>
      </c>
      <c r="BM107" s="54" t="s">
        <v>381</v>
      </c>
    </row>
    <row r="108" spans="4:65" ht="15">
      <c r="D108" s="193"/>
      <c r="BA108" s="60" t="s">
        <v>605</v>
      </c>
      <c r="BM108" s="54" t="s">
        <v>382</v>
      </c>
    </row>
    <row r="109" spans="4:65">
      <c r="D109" s="193"/>
      <c r="BA109" s="192" t="s">
        <v>606</v>
      </c>
      <c r="BM109" s="54" t="s">
        <v>383</v>
      </c>
    </row>
    <row r="110" spans="4:65">
      <c r="D110" s="193"/>
      <c r="BA110" s="192" t="s">
        <v>607</v>
      </c>
      <c r="BM110" s="54" t="s">
        <v>384</v>
      </c>
    </row>
    <row r="111" spans="4:65">
      <c r="D111" s="193"/>
      <c r="BA111" s="192" t="s">
        <v>608</v>
      </c>
      <c r="BM111" s="54" t="s">
        <v>385</v>
      </c>
    </row>
    <row r="112" spans="4:65">
      <c r="D112" s="193"/>
      <c r="BA112" s="192" t="s">
        <v>609</v>
      </c>
      <c r="BM112" s="54" t="s">
        <v>386</v>
      </c>
    </row>
    <row r="113" spans="4:65">
      <c r="D113" s="193"/>
      <c r="BA113" s="192" t="s">
        <v>610</v>
      </c>
      <c r="BM113" s="54" t="s">
        <v>41</v>
      </c>
    </row>
    <row r="114" spans="4:65">
      <c r="D114" s="193"/>
      <c r="BA114" s="192" t="s">
        <v>611</v>
      </c>
      <c r="BM114" s="54" t="s">
        <v>387</v>
      </c>
    </row>
    <row r="115" spans="4:65" ht="15">
      <c r="D115" s="193"/>
      <c r="BA115" s="60" t="s">
        <v>612</v>
      </c>
      <c r="BM115" s="54" t="s">
        <v>388</v>
      </c>
    </row>
    <row r="116" spans="4:65">
      <c r="D116" s="193"/>
      <c r="BA116" s="192" t="s">
        <v>613</v>
      </c>
      <c r="BM116" s="54" t="s">
        <v>389</v>
      </c>
    </row>
    <row r="117" spans="4:65" ht="15">
      <c r="D117" s="193"/>
      <c r="BA117" s="60" t="s">
        <v>614</v>
      </c>
      <c r="BM117" s="54" t="s">
        <v>390</v>
      </c>
    </row>
    <row r="118" spans="4:65">
      <c r="D118" s="193"/>
      <c r="BA118" s="192" t="s">
        <v>615</v>
      </c>
      <c r="BM118" s="54" t="s">
        <v>391</v>
      </c>
    </row>
    <row r="119" spans="4:65">
      <c r="D119" s="193"/>
      <c r="BM119" s="54" t="s">
        <v>392</v>
      </c>
    </row>
    <row r="120" spans="4:65">
      <c r="D120" s="193"/>
      <c r="BM120" s="54" t="s">
        <v>393</v>
      </c>
    </row>
    <row r="121" spans="4:65">
      <c r="D121" s="193"/>
      <c r="BM121" s="54" t="s">
        <v>394</v>
      </c>
    </row>
    <row r="122" spans="4:65">
      <c r="D122" s="193"/>
      <c r="BM122" s="54" t="s">
        <v>395</v>
      </c>
    </row>
    <row r="123" spans="4:65">
      <c r="D123" s="193"/>
      <c r="BM123" s="54" t="s">
        <v>396</v>
      </c>
    </row>
    <row r="124" spans="4:65">
      <c r="D124" s="193"/>
      <c r="BM124" s="54" t="s">
        <v>397</v>
      </c>
    </row>
    <row r="125" spans="4:65">
      <c r="D125" s="193"/>
      <c r="BM125" s="54" t="s">
        <v>398</v>
      </c>
    </row>
    <row r="126" spans="4:65">
      <c r="D126" s="193"/>
      <c r="BM126" s="54" t="s">
        <v>399</v>
      </c>
    </row>
    <row r="127" spans="4:65">
      <c r="D127" s="193"/>
      <c r="BM127" s="54" t="s">
        <v>400</v>
      </c>
    </row>
    <row r="128" spans="4:65">
      <c r="D128" s="193"/>
      <c r="BM128" s="54" t="s">
        <v>401</v>
      </c>
    </row>
    <row r="129" spans="4:65">
      <c r="D129" s="193"/>
      <c r="BM129" s="54" t="s">
        <v>402</v>
      </c>
    </row>
    <row r="130" spans="4:65">
      <c r="D130" s="193"/>
      <c r="BM130" s="54" t="s">
        <v>403</v>
      </c>
    </row>
    <row r="131" spans="4:65">
      <c r="D131" s="193"/>
      <c r="BM131" s="54" t="s">
        <v>473</v>
      </c>
    </row>
    <row r="132" spans="4:65">
      <c r="D132" s="193"/>
      <c r="BM132" s="54" t="s">
        <v>404</v>
      </c>
    </row>
    <row r="133" spans="4:65">
      <c r="D133" s="193"/>
      <c r="BM133" s="55" t="s">
        <v>405</v>
      </c>
    </row>
    <row r="134" spans="4:65">
      <c r="D134" s="193"/>
      <c r="BM134" s="54" t="s">
        <v>406</v>
      </c>
    </row>
    <row r="135" spans="4:65">
      <c r="D135" s="193"/>
      <c r="BM135" s="54" t="s">
        <v>407</v>
      </c>
    </row>
    <row r="136" spans="4:65">
      <c r="D136" s="193"/>
      <c r="BM136" s="54" t="s">
        <v>408</v>
      </c>
    </row>
    <row r="137" spans="4:65">
      <c r="D137" s="193"/>
      <c r="BM137" s="54" t="s">
        <v>409</v>
      </c>
    </row>
    <row r="138" spans="4:65">
      <c r="D138" s="193"/>
      <c r="BM138" s="54" t="s">
        <v>410</v>
      </c>
    </row>
    <row r="139" spans="4:65">
      <c r="D139" s="193"/>
      <c r="BM139" s="54" t="s">
        <v>411</v>
      </c>
    </row>
    <row r="140" spans="4:65">
      <c r="D140" s="193"/>
      <c r="BM140" s="54" t="s">
        <v>412</v>
      </c>
    </row>
    <row r="141" spans="4:65">
      <c r="D141" s="193"/>
      <c r="BM141" s="54" t="s">
        <v>413</v>
      </c>
    </row>
    <row r="142" spans="4:65">
      <c r="D142" s="193"/>
      <c r="BM142" s="54" t="s">
        <v>414</v>
      </c>
    </row>
    <row r="143" spans="4:65">
      <c r="D143" s="193"/>
      <c r="BM143" s="54" t="s">
        <v>415</v>
      </c>
    </row>
    <row r="144" spans="4:65">
      <c r="D144" s="193"/>
      <c r="BM144" s="54" t="s">
        <v>416</v>
      </c>
    </row>
    <row r="145" spans="4:65">
      <c r="D145" s="193"/>
      <c r="BM145" s="54" t="s">
        <v>417</v>
      </c>
    </row>
    <row r="146" spans="4:65">
      <c r="D146" s="193"/>
      <c r="BM146" s="54" t="s">
        <v>418</v>
      </c>
    </row>
    <row r="147" spans="4:65">
      <c r="D147" s="193"/>
      <c r="BM147" s="54" t="s">
        <v>474</v>
      </c>
    </row>
    <row r="148" spans="4:65">
      <c r="D148" s="193"/>
      <c r="BM148" s="54" t="s">
        <v>419</v>
      </c>
    </row>
    <row r="149" spans="4:65">
      <c r="D149" s="193"/>
      <c r="BM149" s="54" t="s">
        <v>420</v>
      </c>
    </row>
    <row r="150" spans="4:65">
      <c r="D150" s="193"/>
      <c r="BM150" s="54" t="s">
        <v>421</v>
      </c>
    </row>
    <row r="151" spans="4:65">
      <c r="D151" s="193"/>
      <c r="BM151" s="54" t="s">
        <v>422</v>
      </c>
    </row>
    <row r="152" spans="4:65">
      <c r="D152" s="193"/>
      <c r="BM152" s="54" t="s">
        <v>423</v>
      </c>
    </row>
    <row r="153" spans="4:65">
      <c r="D153" s="193"/>
      <c r="BM153" s="54" t="s">
        <v>475</v>
      </c>
    </row>
    <row r="154" spans="4:65">
      <c r="D154" s="193"/>
      <c r="BM154" s="54" t="s">
        <v>424</v>
      </c>
    </row>
    <row r="155" spans="4:65">
      <c r="D155" s="193"/>
      <c r="BM155" s="54" t="s">
        <v>425</v>
      </c>
    </row>
    <row r="156" spans="4:65">
      <c r="D156" s="193"/>
      <c r="BM156" s="55" t="s">
        <v>426</v>
      </c>
    </row>
    <row r="157" spans="4:65">
      <c r="D157" s="193"/>
      <c r="BM157" s="54" t="s">
        <v>38</v>
      </c>
    </row>
    <row r="158" spans="4:65">
      <c r="D158" s="193"/>
      <c r="BM158" s="55" t="s">
        <v>427</v>
      </c>
    </row>
    <row r="159" spans="4:65">
      <c r="D159" s="193"/>
      <c r="BM159" s="54" t="s">
        <v>428</v>
      </c>
    </row>
    <row r="160" spans="4:65">
      <c r="D160" s="193"/>
      <c r="BM160" s="54" t="s">
        <v>429</v>
      </c>
    </row>
    <row r="161" spans="4:65">
      <c r="D161" s="193"/>
      <c r="BM161" s="54" t="s">
        <v>430</v>
      </c>
    </row>
    <row r="162" spans="4:65">
      <c r="D162" s="193"/>
      <c r="BM162" s="54" t="s">
        <v>431</v>
      </c>
    </row>
    <row r="163" spans="4:65">
      <c r="D163" s="193"/>
      <c r="BM163" s="54" t="s">
        <v>432</v>
      </c>
    </row>
    <row r="164" spans="4:65">
      <c r="D164" s="193"/>
      <c r="BM164" s="54" t="s">
        <v>433</v>
      </c>
    </row>
    <row r="165" spans="4:65">
      <c r="D165" s="193"/>
      <c r="BM165" s="54" t="s">
        <v>434</v>
      </c>
    </row>
    <row r="166" spans="4:65">
      <c r="D166" s="193"/>
      <c r="BM166" s="55" t="s">
        <v>435</v>
      </c>
    </row>
    <row r="167" spans="4:65">
      <c r="D167" s="193"/>
      <c r="BM167" s="54" t="s">
        <v>436</v>
      </c>
    </row>
    <row r="168" spans="4:65">
      <c r="D168" s="193"/>
      <c r="BM168" s="54" t="s">
        <v>437</v>
      </c>
    </row>
    <row r="169" spans="4:65">
      <c r="D169" s="193"/>
      <c r="BM169" s="54" t="s">
        <v>438</v>
      </c>
    </row>
    <row r="170" spans="4:65">
      <c r="D170" s="193"/>
      <c r="BM170" s="54" t="s">
        <v>439</v>
      </c>
    </row>
    <row r="171" spans="4:65">
      <c r="D171" s="193"/>
      <c r="BM171" s="54" t="s">
        <v>440</v>
      </c>
    </row>
    <row r="172" spans="4:65">
      <c r="D172" s="193"/>
      <c r="BM172" s="54" t="s">
        <v>441</v>
      </c>
    </row>
    <row r="173" spans="4:65">
      <c r="D173" s="193"/>
      <c r="BM173" s="54" t="s">
        <v>442</v>
      </c>
    </row>
    <row r="174" spans="4:65">
      <c r="D174" s="193"/>
      <c r="BM174" s="54" t="s">
        <v>443</v>
      </c>
    </row>
    <row r="175" spans="4:65">
      <c r="D175" s="193"/>
      <c r="BM175" s="54" t="s">
        <v>444</v>
      </c>
    </row>
    <row r="176" spans="4:65">
      <c r="D176" s="193"/>
      <c r="BM176" s="54" t="s">
        <v>445</v>
      </c>
    </row>
    <row r="177" spans="4:65">
      <c r="D177" s="193"/>
      <c r="BM177" s="54" t="s">
        <v>446</v>
      </c>
    </row>
    <row r="178" spans="4:65">
      <c r="D178" s="193"/>
      <c r="BM178" s="54" t="s">
        <v>447</v>
      </c>
    </row>
    <row r="179" spans="4:65">
      <c r="D179" s="193"/>
      <c r="BM179" s="54" t="s">
        <v>448</v>
      </c>
    </row>
    <row r="180" spans="4:65">
      <c r="D180" s="193"/>
      <c r="BM180" s="54" t="s">
        <v>476</v>
      </c>
    </row>
    <row r="181" spans="4:65">
      <c r="D181" s="193"/>
      <c r="BM181" s="54" t="s">
        <v>449</v>
      </c>
    </row>
    <row r="182" spans="4:65">
      <c r="D182" s="193"/>
      <c r="BM182" s="54" t="s">
        <v>450</v>
      </c>
    </row>
    <row r="183" spans="4:65">
      <c r="D183" s="193"/>
      <c r="BM183" s="54" t="s">
        <v>451</v>
      </c>
    </row>
    <row r="184" spans="4:65">
      <c r="D184" s="193"/>
      <c r="BM184" s="54" t="s">
        <v>477</v>
      </c>
    </row>
    <row r="185" spans="4:65">
      <c r="D185" s="193"/>
      <c r="BM185" s="55" t="s">
        <v>452</v>
      </c>
    </row>
    <row r="186" spans="4:65">
      <c r="D186" s="193"/>
      <c r="BM186" s="54" t="s">
        <v>453</v>
      </c>
    </row>
    <row r="187" spans="4:65">
      <c r="D187" s="193"/>
      <c r="BM187" s="54" t="s">
        <v>454</v>
      </c>
    </row>
    <row r="188" spans="4:65">
      <c r="D188" s="193"/>
    </row>
    <row r="189" spans="4:65">
      <c r="D189" s="193"/>
    </row>
    <row r="190" spans="4:65">
      <c r="D190" s="193"/>
    </row>
    <row r="191" spans="4:65">
      <c r="D191" s="193"/>
    </row>
    <row r="192" spans="4:65">
      <c r="D192" s="193"/>
    </row>
    <row r="193" spans="4:4">
      <c r="D193" s="193"/>
    </row>
    <row r="194" spans="4:4">
      <c r="D194" s="193"/>
    </row>
    <row r="195" spans="4:4">
      <c r="D195" s="193"/>
    </row>
    <row r="196" spans="4:4">
      <c r="D196" s="193"/>
    </row>
    <row r="197" spans="4:4">
      <c r="D197" s="193"/>
    </row>
  </sheetData>
  <sortState ref="A4:G66">
    <sortCondition ref="D4:D66"/>
    <sortCondition ref="C4:C66"/>
  </sortState>
  <phoneticPr fontId="41" type="noConversion"/>
  <dataValidations count="11">
    <dataValidation type="textLength" showInputMessage="1" showErrorMessage="1" sqref="G27 F65 F21 F20:G20 F14:F19 G7:G10 F35 G44:G53 F4 F39:F40 F55 F43 F32">
      <formula1>0</formula1>
      <formula2>150</formula2>
    </dataValidation>
    <dataValidation type="list" allowBlank="1" showInputMessage="1" showErrorMessage="1" sqref="F22 F44:F53 F7:F8 F10 A32 A44:A47 A25">
      <formula1>#REF!</formula1>
    </dataValidation>
    <dataValidation type="list" showInputMessage="1" showErrorMessage="1" sqref="D44:D47">
      <formula1>#REF!</formula1>
    </dataValidation>
    <dataValidation type="list" allowBlank="1" showInputMessage="1" showErrorMessage="1" sqref="D44:D53 D22 D7:D10">
      <formula1>$BA$38:$BA$59</formula1>
    </dataValidation>
    <dataValidation type="list" allowBlank="1" showInputMessage="1" showErrorMessage="1" sqref="A54 A11 A16 A19">
      <formula1>$BB$2:$BB$53</formula1>
    </dataValidation>
    <dataValidation type="list" allowBlank="1" showInputMessage="1" showErrorMessage="1" sqref="A33:A34 A56:A64 A41:A42 A36:A38 A44:A53 A7:A10 A22:A31">
      <formula1>$BB$2:$BB$24</formula1>
    </dataValidation>
    <dataValidation type="list" allowBlank="1" showInputMessage="1" showErrorMessage="1" sqref="A32 A20 A17:A18 A15 A12">
      <formula1>$BB$2:$BB$7</formula1>
    </dataValidation>
    <dataValidation type="list" allowBlank="1" showInputMessage="1" showErrorMessage="1" sqref="A21 A14">
      <formula1>$BB$2:$BB$8</formula1>
    </dataValidation>
    <dataValidation type="list" allowBlank="1" showInputMessage="1" showErrorMessage="1" sqref="A35">
      <formula1>$BB$2:$BB$49</formula1>
    </dataValidation>
    <dataValidation type="list" allowBlank="1" showInputMessage="1" showErrorMessage="1" sqref="A43 A65">
      <formula1>$BB$2:$BB$46</formula1>
    </dataValidation>
    <dataValidation type="list" allowBlank="1" showInputMessage="1" showErrorMessage="1" sqref="A39:A40 A55">
      <formula1>$BB$2:$BB$54</formula1>
    </dataValidation>
  </dataValidations>
  <pageMargins left="0.70833333333333337" right="0.70833333333333337" top="0.78749999999999998" bottom="0.78749999999999998" header="0.51180555555555551" footer="0.51180555555555551"/>
  <pageSetup paperSize="9" scale="79" firstPageNumber="0" orientation="portrait" horizontalDpi="300" verticalDpi="300" r:id="rId1"/>
  <headerFooter alignWithMargins="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H182"/>
  <sheetViews>
    <sheetView workbookViewId="0">
      <selection activeCell="B6" sqref="B6"/>
    </sheetView>
  </sheetViews>
  <sheetFormatPr defaultColWidth="8.85546875" defaultRowHeight="12.75"/>
  <cols>
    <col min="1" max="1" width="7.5703125" customWidth="1"/>
    <col min="2" max="2" width="25.5703125" customWidth="1"/>
    <col min="3" max="3" width="15.28515625" customWidth="1"/>
    <col min="4" max="4" width="12.140625" customWidth="1"/>
    <col min="5" max="5" width="24.85546875" customWidth="1"/>
    <col min="6" max="6" width="16.85546875" customWidth="1"/>
    <col min="7" max="7" width="28" customWidth="1"/>
    <col min="8" max="8" width="21.85546875" customWidth="1"/>
    <col min="9" max="9" width="18.140625" style="30" customWidth="1"/>
    <col min="10" max="10" width="25.140625" customWidth="1"/>
    <col min="11" max="52" width="8.85546875" customWidth="1"/>
  </cols>
  <sheetData>
    <row r="1" spans="1:86" s="30" customFormat="1" ht="19.350000000000001" customHeight="1" thickBot="1">
      <c r="A1" s="807" t="s">
        <v>154</v>
      </c>
      <c r="B1" s="807"/>
      <c r="C1" s="807"/>
      <c r="D1" s="203"/>
      <c r="E1" s="203"/>
      <c r="F1" s="203"/>
      <c r="G1" s="4"/>
      <c r="H1" s="58" t="s">
        <v>0</v>
      </c>
      <c r="I1" s="99" t="s">
        <v>661</v>
      </c>
      <c r="BA1" s="51" t="s">
        <v>228</v>
      </c>
      <c r="BB1" s="85" t="s">
        <v>628</v>
      </c>
      <c r="BD1" s="50" t="s">
        <v>240</v>
      </c>
      <c r="BE1" s="52"/>
      <c r="BF1" s="52"/>
      <c r="BH1" s="30" t="s">
        <v>275</v>
      </c>
      <c r="BM1" s="50" t="s">
        <v>455</v>
      </c>
      <c r="BO1" s="30" t="s">
        <v>478</v>
      </c>
      <c r="BU1" s="50" t="s">
        <v>515</v>
      </c>
      <c r="BZ1" s="30" t="s">
        <v>532</v>
      </c>
      <c r="CC1" s="30" t="s">
        <v>560</v>
      </c>
    </row>
    <row r="2" spans="1:86" s="30" customFormat="1" ht="23.1" customHeight="1" thickBot="1">
      <c r="A2" s="2"/>
      <c r="B2" s="2"/>
      <c r="C2" s="2"/>
      <c r="D2" s="203"/>
      <c r="E2" s="203"/>
      <c r="F2" s="203"/>
      <c r="G2" s="4"/>
      <c r="H2" s="58" t="s">
        <v>120</v>
      </c>
      <c r="I2" s="819">
        <v>2016</v>
      </c>
      <c r="BA2" s="53" t="s">
        <v>166</v>
      </c>
      <c r="BB2" s="53" t="s">
        <v>167</v>
      </c>
      <c r="BD2" s="30" t="s">
        <v>245</v>
      </c>
      <c r="BE2" s="52"/>
      <c r="BF2" s="52"/>
      <c r="BH2" s="30" t="s">
        <v>274</v>
      </c>
      <c r="BM2" s="54" t="s">
        <v>287</v>
      </c>
      <c r="BO2" s="30" t="s">
        <v>57</v>
      </c>
      <c r="BU2" s="28" t="s">
        <v>518</v>
      </c>
      <c r="BV2" s="28"/>
      <c r="BW2" s="28"/>
      <c r="BX2" s="28"/>
      <c r="BY2" s="28"/>
      <c r="BZ2" s="28" t="s">
        <v>81</v>
      </c>
      <c r="CA2" s="28"/>
      <c r="CB2" s="28"/>
      <c r="CC2" s="30" t="s">
        <v>123</v>
      </c>
    </row>
    <row r="3" spans="1:86" ht="26.25" thickBot="1">
      <c r="A3" s="65" t="s">
        <v>1</v>
      </c>
      <c r="B3" s="65" t="s">
        <v>7</v>
      </c>
      <c r="C3" s="65" t="s">
        <v>151</v>
      </c>
      <c r="D3" s="65" t="s">
        <v>156</v>
      </c>
      <c r="E3" s="65" t="s">
        <v>153</v>
      </c>
      <c r="F3" s="65" t="s">
        <v>157</v>
      </c>
      <c r="G3" s="65" t="s">
        <v>155</v>
      </c>
      <c r="H3" s="65" t="s">
        <v>152</v>
      </c>
      <c r="I3" s="65" t="s">
        <v>149</v>
      </c>
      <c r="J3" s="31"/>
      <c r="BA3" s="53" t="s">
        <v>168</v>
      </c>
      <c r="BB3" s="53" t="s">
        <v>169</v>
      </c>
      <c r="BC3" s="30"/>
      <c r="BD3" s="30" t="s">
        <v>103</v>
      </c>
      <c r="BE3" s="52"/>
      <c r="BF3" s="52"/>
      <c r="BG3" s="30"/>
      <c r="BH3" s="30" t="s">
        <v>276</v>
      </c>
      <c r="BI3" s="30"/>
      <c r="BJ3" s="30"/>
      <c r="BK3" s="30"/>
      <c r="BL3" s="30"/>
      <c r="BM3" s="54" t="s">
        <v>288</v>
      </c>
      <c r="BN3" s="30"/>
      <c r="BO3" s="30" t="s">
        <v>59</v>
      </c>
      <c r="BP3" s="30"/>
      <c r="BQ3" s="30"/>
      <c r="BR3" s="30"/>
      <c r="BS3" s="30"/>
      <c r="BT3" s="30"/>
      <c r="BU3" s="28" t="s">
        <v>519</v>
      </c>
      <c r="BV3" s="28"/>
      <c r="BW3" s="28"/>
      <c r="BX3" s="28"/>
      <c r="BY3" s="28"/>
      <c r="BZ3" s="28" t="s">
        <v>544</v>
      </c>
      <c r="CA3" s="28"/>
      <c r="CB3" s="28"/>
      <c r="CC3" s="30" t="s">
        <v>124</v>
      </c>
      <c r="CD3" s="30"/>
      <c r="CE3" s="30"/>
      <c r="CF3" s="30"/>
      <c r="CG3" s="30"/>
      <c r="CH3" s="30"/>
    </row>
    <row r="4" spans="1:86" ht="51">
      <c r="A4" s="384" t="s">
        <v>201</v>
      </c>
      <c r="B4" s="457" t="s">
        <v>10</v>
      </c>
      <c r="C4" s="457" t="s">
        <v>1076</v>
      </c>
      <c r="D4" s="428" t="s">
        <v>1151</v>
      </c>
      <c r="E4" s="428" t="s">
        <v>1077</v>
      </c>
      <c r="F4" s="428">
        <v>3</v>
      </c>
      <c r="G4" s="457" t="s">
        <v>1078</v>
      </c>
      <c r="H4" s="457" t="s">
        <v>1079</v>
      </c>
      <c r="I4" s="500" t="s">
        <v>1080</v>
      </c>
      <c r="J4" s="385"/>
      <c r="BA4" s="53" t="s">
        <v>190</v>
      </c>
      <c r="BB4" s="53" t="s">
        <v>47</v>
      </c>
      <c r="BC4" s="30"/>
      <c r="BD4" s="30" t="s">
        <v>251</v>
      </c>
      <c r="BE4" s="52"/>
      <c r="BF4" s="52"/>
      <c r="BG4" s="30"/>
      <c r="BH4" s="30"/>
      <c r="BI4" s="30"/>
      <c r="BJ4" s="30"/>
      <c r="BK4" s="30"/>
      <c r="BL4" s="30"/>
      <c r="BM4" s="54" t="s">
        <v>298</v>
      </c>
      <c r="BN4" s="30"/>
      <c r="BO4" s="30" t="s">
        <v>487</v>
      </c>
      <c r="BP4" s="30"/>
      <c r="BQ4" s="30"/>
      <c r="BR4" s="30"/>
      <c r="BS4" s="30"/>
      <c r="BT4" s="30"/>
      <c r="BU4" s="28" t="s">
        <v>553</v>
      </c>
      <c r="BV4" s="28"/>
      <c r="BW4" s="28"/>
      <c r="BX4" s="28"/>
      <c r="BY4" s="28"/>
      <c r="BZ4" s="28" t="s">
        <v>540</v>
      </c>
      <c r="CA4" s="28"/>
      <c r="CB4" s="28"/>
      <c r="CC4" s="30"/>
      <c r="CD4" s="30"/>
      <c r="CE4" s="30"/>
      <c r="CF4" s="30"/>
      <c r="CG4" s="30"/>
      <c r="CH4" s="30"/>
    </row>
    <row r="5" spans="1:86" ht="163.5" customHeight="1">
      <c r="A5" s="446" t="s">
        <v>201</v>
      </c>
      <c r="B5" s="457" t="s">
        <v>10</v>
      </c>
      <c r="C5" s="457" t="s">
        <v>1076</v>
      </c>
      <c r="D5" s="428" t="s">
        <v>1151</v>
      </c>
      <c r="E5" s="428" t="s">
        <v>1081</v>
      </c>
      <c r="F5" s="428">
        <v>5</v>
      </c>
      <c r="G5" s="457" t="s">
        <v>1082</v>
      </c>
      <c r="H5" s="457" t="s">
        <v>1083</v>
      </c>
      <c r="I5" s="457" t="s">
        <v>1152</v>
      </c>
      <c r="J5" s="385"/>
      <c r="BA5" s="53" t="s">
        <v>200</v>
      </c>
      <c r="BB5" s="53" t="s">
        <v>201</v>
      </c>
      <c r="BC5" s="30"/>
      <c r="BD5" s="30"/>
      <c r="BE5" s="52"/>
      <c r="BF5" s="52"/>
      <c r="BG5" s="30"/>
      <c r="BH5" s="30"/>
      <c r="BI5" s="30"/>
      <c r="BJ5" s="30"/>
      <c r="BK5" s="30"/>
      <c r="BL5" s="30"/>
      <c r="BM5" s="54" t="s">
        <v>305</v>
      </c>
      <c r="BN5" s="30"/>
      <c r="BO5" s="30" t="s">
        <v>493</v>
      </c>
      <c r="BP5" s="30"/>
      <c r="BQ5" s="30"/>
      <c r="BR5" s="30"/>
      <c r="BS5" s="30"/>
      <c r="BT5" s="30"/>
      <c r="BU5" s="28" t="s">
        <v>504</v>
      </c>
      <c r="BV5" s="28"/>
      <c r="BW5" s="28"/>
      <c r="BX5" s="28"/>
      <c r="BY5" s="28"/>
      <c r="BZ5" s="28"/>
      <c r="CA5" s="28"/>
      <c r="CB5" s="28"/>
      <c r="CC5" s="30"/>
      <c r="CD5" s="30"/>
      <c r="CE5" s="30"/>
      <c r="CF5" s="30"/>
      <c r="CG5" s="30"/>
      <c r="CH5" s="30"/>
    </row>
    <row r="6" spans="1:86" s="379" customFormat="1" ht="25.5">
      <c r="A6" s="446" t="s">
        <v>201</v>
      </c>
      <c r="B6" s="428" t="s">
        <v>9</v>
      </c>
      <c r="C6" s="457" t="s">
        <v>1064</v>
      </c>
      <c r="D6" s="428" t="s">
        <v>1150</v>
      </c>
      <c r="E6" s="336" t="s">
        <v>1066</v>
      </c>
      <c r="F6" s="428">
        <v>11</v>
      </c>
      <c r="G6" s="457" t="s">
        <v>1068</v>
      </c>
      <c r="H6" s="457" t="s">
        <v>1065</v>
      </c>
      <c r="I6" s="457" t="s">
        <v>1491</v>
      </c>
      <c r="BA6" s="53"/>
      <c r="BB6" s="53"/>
      <c r="BC6" s="193"/>
      <c r="BD6" s="193"/>
      <c r="BE6" s="52"/>
      <c r="BF6" s="52"/>
      <c r="BG6" s="193"/>
      <c r="BH6" s="193"/>
      <c r="BI6" s="193"/>
      <c r="BJ6" s="193"/>
      <c r="BK6" s="193"/>
      <c r="BL6" s="193"/>
      <c r="BM6" s="54"/>
      <c r="BN6" s="193"/>
      <c r="BO6" s="193"/>
      <c r="BP6" s="193"/>
      <c r="BQ6" s="193"/>
      <c r="BR6" s="193"/>
      <c r="BS6" s="193"/>
      <c r="BT6" s="193"/>
      <c r="BU6" s="199"/>
      <c r="BV6" s="199"/>
      <c r="BW6" s="199"/>
      <c r="BX6" s="199"/>
      <c r="BY6" s="199"/>
      <c r="BZ6" s="199"/>
      <c r="CA6" s="199"/>
      <c r="CB6" s="199"/>
      <c r="CC6" s="193"/>
      <c r="CD6" s="193"/>
      <c r="CE6" s="193"/>
      <c r="CF6" s="193"/>
      <c r="CG6" s="193"/>
      <c r="CH6" s="193"/>
    </row>
    <row r="7" spans="1:86" s="379" customFormat="1" ht="189" customHeight="1">
      <c r="A7" s="446" t="s">
        <v>201</v>
      </c>
      <c r="B7" s="428" t="s">
        <v>9</v>
      </c>
      <c r="C7" s="457" t="s">
        <v>1064</v>
      </c>
      <c r="D7" s="428" t="s">
        <v>1150</v>
      </c>
      <c r="E7" s="336" t="s">
        <v>1069</v>
      </c>
      <c r="F7" s="428">
        <v>12</v>
      </c>
      <c r="G7" s="457" t="s">
        <v>1070</v>
      </c>
      <c r="H7" s="457" t="s">
        <v>1071</v>
      </c>
      <c r="I7" s="457" t="s">
        <v>1492</v>
      </c>
      <c r="BA7" s="53"/>
      <c r="BB7" s="53"/>
      <c r="BC7" s="193"/>
      <c r="BD7" s="193"/>
      <c r="BE7" s="52"/>
      <c r="BF7" s="52"/>
      <c r="BG7" s="193"/>
      <c r="BH7" s="193"/>
      <c r="BI7" s="193"/>
      <c r="BJ7" s="193"/>
      <c r="BK7" s="193"/>
      <c r="BL7" s="193"/>
      <c r="BM7" s="54"/>
      <c r="BN7" s="193"/>
      <c r="BO7" s="193"/>
      <c r="BP7" s="193"/>
      <c r="BQ7" s="193"/>
      <c r="BR7" s="193"/>
      <c r="BS7" s="193"/>
      <c r="BT7" s="193"/>
      <c r="BU7" s="199"/>
      <c r="BV7" s="199"/>
      <c r="BW7" s="199"/>
      <c r="BX7" s="199"/>
      <c r="BY7" s="199"/>
      <c r="BZ7" s="199"/>
      <c r="CA7" s="199"/>
      <c r="CB7" s="199"/>
      <c r="CC7" s="193"/>
      <c r="CD7" s="193"/>
      <c r="CE7" s="193"/>
      <c r="CF7" s="193"/>
      <c r="CG7" s="193"/>
      <c r="CH7" s="193"/>
    </row>
    <row r="8" spans="1:86" ht="178.5">
      <c r="A8" s="446" t="s">
        <v>201</v>
      </c>
      <c r="B8" s="428" t="s">
        <v>9</v>
      </c>
      <c r="C8" s="457" t="s">
        <v>1064</v>
      </c>
      <c r="D8" s="428" t="s">
        <v>1150</v>
      </c>
      <c r="E8" s="428" t="s">
        <v>1072</v>
      </c>
      <c r="F8" s="428">
        <v>15</v>
      </c>
      <c r="G8" s="457" t="s">
        <v>1153</v>
      </c>
      <c r="H8" s="457" t="s">
        <v>1075</v>
      </c>
      <c r="I8" s="457" t="s">
        <v>1493</v>
      </c>
      <c r="BA8" s="53" t="s">
        <v>202</v>
      </c>
      <c r="BB8" s="53" t="s">
        <v>203</v>
      </c>
      <c r="BC8" s="30"/>
      <c r="BD8" s="50" t="s">
        <v>247</v>
      </c>
      <c r="BE8" s="52"/>
      <c r="BF8" s="52"/>
      <c r="BG8" s="30"/>
      <c r="BH8" s="50" t="s">
        <v>286</v>
      </c>
      <c r="BI8" s="30"/>
      <c r="BJ8" s="30"/>
      <c r="BK8" s="30"/>
      <c r="BL8" s="30"/>
      <c r="BM8" s="54" t="s">
        <v>306</v>
      </c>
      <c r="BN8" s="30"/>
      <c r="BO8" s="30" t="s">
        <v>481</v>
      </c>
      <c r="BP8" s="30"/>
      <c r="BQ8" s="30"/>
      <c r="BR8" s="30"/>
      <c r="BS8" s="30"/>
      <c r="BT8" s="30"/>
      <c r="BU8" s="28" t="s">
        <v>525</v>
      </c>
      <c r="BV8" s="28"/>
      <c r="BW8" s="28"/>
      <c r="BX8" s="28"/>
      <c r="BY8" s="28"/>
      <c r="BZ8" s="28" t="s">
        <v>550</v>
      </c>
      <c r="CA8" s="28"/>
      <c r="CB8" s="28"/>
      <c r="CC8" s="30"/>
      <c r="CD8" s="26" t="s">
        <v>100</v>
      </c>
      <c r="CE8" s="27"/>
      <c r="CF8" s="26" t="s">
        <v>101</v>
      </c>
      <c r="CG8" s="37"/>
      <c r="CH8" s="37"/>
    </row>
    <row r="9" spans="1:86" ht="102">
      <c r="A9" s="446" t="s">
        <v>201</v>
      </c>
      <c r="B9" s="453" t="s">
        <v>656</v>
      </c>
      <c r="C9" s="457" t="s">
        <v>1064</v>
      </c>
      <c r="D9" s="428" t="s">
        <v>1150</v>
      </c>
      <c r="E9" s="336" t="s">
        <v>1067</v>
      </c>
      <c r="F9" s="428">
        <v>1</v>
      </c>
      <c r="G9" s="457" t="s">
        <v>1073</v>
      </c>
      <c r="H9" s="457" t="s">
        <v>1074</v>
      </c>
      <c r="I9" s="457" t="s">
        <v>1490</v>
      </c>
      <c r="J9" s="31"/>
      <c r="BA9" s="53" t="s">
        <v>204</v>
      </c>
      <c r="BB9" s="53" t="s">
        <v>205</v>
      </c>
      <c r="BC9" s="30"/>
      <c r="BD9" s="30" t="s">
        <v>256</v>
      </c>
      <c r="BE9" s="52"/>
      <c r="BF9" s="52"/>
      <c r="BG9" s="30"/>
      <c r="BH9" s="30" t="s">
        <v>285</v>
      </c>
      <c r="BI9" s="30"/>
      <c r="BJ9" s="30"/>
      <c r="BK9" s="30"/>
      <c r="BL9" s="30"/>
      <c r="BM9" s="54" t="s">
        <v>307</v>
      </c>
      <c r="BN9" s="30"/>
      <c r="BO9" s="30"/>
      <c r="BP9" s="30"/>
      <c r="BQ9" s="30"/>
      <c r="BR9" s="30"/>
      <c r="BS9" s="30"/>
      <c r="BT9" s="30"/>
      <c r="BU9" s="28" t="s">
        <v>505</v>
      </c>
      <c r="BV9" s="28"/>
      <c r="BW9" s="28"/>
      <c r="BX9" s="28"/>
      <c r="BY9" s="28"/>
      <c r="BZ9" s="28" t="s">
        <v>81</v>
      </c>
      <c r="CA9" s="28"/>
      <c r="CB9" s="28"/>
      <c r="CC9" s="30"/>
      <c r="CD9" s="27" t="s">
        <v>102</v>
      </c>
      <c r="CE9" s="27"/>
      <c r="CF9" s="27" t="s">
        <v>103</v>
      </c>
      <c r="CG9" s="37"/>
      <c r="CH9" s="37"/>
    </row>
    <row r="10" spans="1:86">
      <c r="H10" s="379"/>
      <c r="BA10" s="53" t="s">
        <v>206</v>
      </c>
      <c r="BB10" s="53" t="s">
        <v>207</v>
      </c>
      <c r="BC10" s="30"/>
      <c r="BD10" s="30" t="s">
        <v>257</v>
      </c>
      <c r="BE10" s="52"/>
      <c r="BF10" s="52"/>
      <c r="BG10" s="30"/>
      <c r="BH10" s="30" t="s">
        <v>131</v>
      </c>
      <c r="BI10" s="30"/>
      <c r="BJ10" s="30"/>
      <c r="BK10" s="30"/>
      <c r="BL10" s="30"/>
      <c r="BM10" s="54" t="s">
        <v>308</v>
      </c>
      <c r="BN10" s="30"/>
      <c r="BO10" s="30"/>
      <c r="BP10" s="30"/>
      <c r="BQ10" s="30"/>
      <c r="BR10" s="30"/>
      <c r="BS10" s="30"/>
      <c r="BT10" s="30"/>
      <c r="BU10" s="28" t="s">
        <v>506</v>
      </c>
      <c r="BV10" s="28"/>
      <c r="BW10" s="28"/>
      <c r="BX10" s="28"/>
      <c r="BY10" s="28"/>
      <c r="BZ10" s="28" t="s">
        <v>544</v>
      </c>
      <c r="CA10" s="28"/>
      <c r="CB10" s="28"/>
      <c r="CC10" s="30"/>
      <c r="CD10" s="27" t="s">
        <v>104</v>
      </c>
      <c r="CE10" s="27"/>
      <c r="CF10" s="27" t="s">
        <v>105</v>
      </c>
      <c r="CG10" s="37"/>
      <c r="CH10" s="37"/>
    </row>
    <row r="11" spans="1:86">
      <c r="BA11" s="53" t="s">
        <v>209</v>
      </c>
      <c r="BB11" s="53" t="s">
        <v>4</v>
      </c>
      <c r="BC11" s="30"/>
      <c r="BD11" s="30" t="s">
        <v>19</v>
      </c>
      <c r="BE11" s="52"/>
      <c r="BF11" s="52"/>
      <c r="BG11" s="30"/>
      <c r="BH11" s="30" t="s">
        <v>284</v>
      </c>
      <c r="BI11" s="30"/>
      <c r="BJ11" s="30"/>
      <c r="BK11" s="30"/>
      <c r="BL11" s="30"/>
      <c r="BM11" s="54" t="s">
        <v>309</v>
      </c>
      <c r="BN11" s="30"/>
      <c r="BO11" s="30"/>
      <c r="BP11" s="30"/>
      <c r="BQ11" s="30"/>
      <c r="BR11" s="30"/>
      <c r="BS11" s="30"/>
      <c r="BT11" s="30"/>
      <c r="BU11" s="28" t="s">
        <v>507</v>
      </c>
      <c r="BV11" s="28"/>
      <c r="BW11" s="28"/>
      <c r="BX11" s="28"/>
      <c r="BY11" s="28"/>
      <c r="BZ11" s="28" t="s">
        <v>19</v>
      </c>
      <c r="CA11" s="28"/>
      <c r="CB11" s="28"/>
      <c r="CC11" s="30"/>
      <c r="CD11" s="27" t="s">
        <v>106</v>
      </c>
      <c r="CE11" s="27"/>
      <c r="CF11" s="27" t="s">
        <v>107</v>
      </c>
      <c r="CG11" s="37"/>
      <c r="CH11" s="37"/>
    </row>
    <row r="12" spans="1:86">
      <c r="BA12" s="30"/>
      <c r="BB12" s="30"/>
      <c r="BC12" s="30"/>
      <c r="BD12" s="30" t="s">
        <v>258</v>
      </c>
      <c r="BE12" s="30"/>
      <c r="BF12" s="30"/>
      <c r="BG12" s="30"/>
      <c r="BH12" s="30" t="s">
        <v>282</v>
      </c>
      <c r="BI12" s="30"/>
      <c r="BJ12" s="30"/>
      <c r="BK12" s="30"/>
      <c r="BL12" s="30"/>
      <c r="BM12" s="54" t="s">
        <v>310</v>
      </c>
      <c r="BN12" s="30"/>
      <c r="BO12" s="30"/>
      <c r="BP12" s="30"/>
      <c r="BQ12" s="30"/>
      <c r="BR12" s="30"/>
      <c r="BS12" s="30"/>
      <c r="BT12" s="30"/>
      <c r="BU12" s="28" t="s">
        <v>508</v>
      </c>
      <c r="BV12" s="28"/>
      <c r="BW12" s="28"/>
      <c r="BX12" s="28"/>
      <c r="BY12" s="28"/>
      <c r="BZ12" s="28" t="s">
        <v>552</v>
      </c>
      <c r="CA12" s="28"/>
      <c r="CB12" s="28"/>
      <c r="CC12" s="30"/>
      <c r="CD12" s="27" t="s">
        <v>108</v>
      </c>
      <c r="CE12" s="27"/>
      <c r="CF12" s="27" t="s">
        <v>109</v>
      </c>
      <c r="CG12" s="37"/>
      <c r="CH12" s="37"/>
    </row>
    <row r="13" spans="1:86">
      <c r="BA13" s="30"/>
      <c r="BB13" s="30"/>
      <c r="BC13" s="30"/>
      <c r="BD13" s="30" t="s">
        <v>259</v>
      </c>
      <c r="BE13" s="30"/>
      <c r="BF13" s="30"/>
      <c r="BG13" s="30"/>
      <c r="BH13" s="30" t="s">
        <v>283</v>
      </c>
      <c r="BI13" s="30"/>
      <c r="BJ13" s="30"/>
      <c r="BK13" s="30"/>
      <c r="BL13" s="30"/>
      <c r="BM13" s="54" t="s">
        <v>311</v>
      </c>
      <c r="BN13" s="30"/>
      <c r="BO13" s="30"/>
      <c r="BP13" s="30"/>
      <c r="BQ13" s="30"/>
      <c r="BR13" s="30"/>
      <c r="BS13" s="30"/>
      <c r="BT13" s="30"/>
      <c r="BU13" s="28" t="s">
        <v>509</v>
      </c>
      <c r="BV13" s="28"/>
      <c r="BW13" s="28"/>
      <c r="BX13" s="28"/>
      <c r="BY13" s="28"/>
      <c r="BZ13" s="28" t="s">
        <v>543</v>
      </c>
      <c r="CA13" s="28"/>
      <c r="CB13" s="28"/>
      <c r="CC13" s="30"/>
      <c r="CD13" s="27" t="s">
        <v>110</v>
      </c>
      <c r="CE13" s="27"/>
      <c r="CF13" s="27" t="s">
        <v>99</v>
      </c>
      <c r="CG13" s="37"/>
      <c r="CH13" s="37"/>
    </row>
    <row r="14" spans="1:86">
      <c r="BA14" s="50" t="s">
        <v>238</v>
      </c>
      <c r="BB14" s="30"/>
      <c r="BC14" s="30"/>
      <c r="BD14" s="30" t="s">
        <v>82</v>
      </c>
      <c r="BE14" s="30"/>
      <c r="BF14" s="30"/>
      <c r="BG14" s="30"/>
      <c r="BH14" s="30" t="s">
        <v>132</v>
      </c>
      <c r="BI14" s="30"/>
      <c r="BJ14" s="30"/>
      <c r="BK14" s="30"/>
      <c r="BL14" s="30"/>
      <c r="BM14" s="54" t="s">
        <v>312</v>
      </c>
      <c r="BN14" s="30"/>
      <c r="BO14" s="30"/>
      <c r="BP14" s="30"/>
      <c r="BQ14" s="30"/>
      <c r="BR14" s="30"/>
      <c r="BS14" s="30"/>
      <c r="BT14" s="30"/>
      <c r="BU14" s="28" t="s">
        <v>526</v>
      </c>
      <c r="BV14" s="28"/>
      <c r="BW14" s="28"/>
      <c r="BX14" s="28"/>
      <c r="BY14" s="28"/>
      <c r="BZ14" s="28" t="s">
        <v>82</v>
      </c>
      <c r="CA14" s="28"/>
      <c r="CB14" s="28"/>
      <c r="CC14" s="30"/>
      <c r="CD14" s="27" t="s">
        <v>111</v>
      </c>
      <c r="CE14" s="27"/>
      <c r="CF14" s="27" t="s">
        <v>97</v>
      </c>
      <c r="CG14" s="37"/>
      <c r="CH14" s="37"/>
    </row>
    <row r="15" spans="1:86">
      <c r="BA15" s="30" t="s">
        <v>8</v>
      </c>
      <c r="BB15" s="30"/>
      <c r="BC15" s="30"/>
      <c r="BD15" s="30" t="s">
        <v>250</v>
      </c>
      <c r="BE15" s="30"/>
      <c r="BF15" s="30"/>
      <c r="BG15" s="30"/>
      <c r="BH15" s="30"/>
      <c r="BI15" s="30"/>
      <c r="BJ15" s="30"/>
      <c r="BK15" s="30"/>
      <c r="BL15" s="30"/>
      <c r="BM15" s="54" t="s">
        <v>313</v>
      </c>
      <c r="BN15" s="30"/>
      <c r="BO15" s="30"/>
      <c r="BP15" s="30"/>
      <c r="BQ15" s="30"/>
      <c r="BR15" s="30"/>
      <c r="BS15" s="30"/>
      <c r="BT15" s="30"/>
      <c r="BU15" s="28" t="s">
        <v>510</v>
      </c>
      <c r="BV15" s="28"/>
      <c r="BW15" s="28"/>
      <c r="BX15" s="28"/>
      <c r="BY15" s="28"/>
      <c r="BZ15" s="28" t="s">
        <v>551</v>
      </c>
      <c r="CA15" s="28"/>
      <c r="CB15" s="28"/>
      <c r="CC15" s="30"/>
      <c r="CD15" s="27" t="s">
        <v>112</v>
      </c>
      <c r="CE15" s="27"/>
      <c r="CF15" s="27" t="s">
        <v>113</v>
      </c>
      <c r="CG15" s="37"/>
      <c r="CH15" s="37"/>
    </row>
    <row r="16" spans="1:86">
      <c r="BA16" s="30" t="s">
        <v>9</v>
      </c>
      <c r="BB16" s="30"/>
      <c r="BC16" s="30"/>
      <c r="BD16" s="30" t="s">
        <v>260</v>
      </c>
      <c r="BE16" s="30"/>
      <c r="BF16" s="30"/>
      <c r="BG16" s="30"/>
      <c r="BH16" s="30"/>
      <c r="BI16" s="30"/>
      <c r="BJ16" s="30"/>
      <c r="BK16" s="30"/>
      <c r="BL16" s="30"/>
      <c r="BM16" s="54" t="s">
        <v>314</v>
      </c>
      <c r="BN16" s="30"/>
      <c r="BO16" s="30"/>
      <c r="BP16" s="30"/>
      <c r="BQ16" s="30"/>
      <c r="BR16" s="30"/>
      <c r="BS16" s="30"/>
      <c r="BT16" s="30"/>
      <c r="BU16" s="28" t="s">
        <v>527</v>
      </c>
      <c r="BV16" s="28"/>
      <c r="BW16" s="28"/>
      <c r="BX16" s="28"/>
      <c r="BY16" s="28"/>
      <c r="BZ16" s="28" t="s">
        <v>83</v>
      </c>
      <c r="CA16" s="28"/>
      <c r="CB16" s="28"/>
      <c r="CC16" s="30"/>
      <c r="CD16" s="27" t="s">
        <v>114</v>
      </c>
      <c r="CE16" s="27"/>
      <c r="CF16" s="27" t="s">
        <v>98</v>
      </c>
      <c r="CG16" s="37"/>
      <c r="CH16" s="37"/>
    </row>
    <row r="17" spans="53:86">
      <c r="BA17" s="30" t="s">
        <v>10</v>
      </c>
      <c r="BB17" s="30"/>
      <c r="BC17" s="30"/>
      <c r="BD17" s="30" t="s">
        <v>261</v>
      </c>
      <c r="BE17" s="30"/>
      <c r="BF17" s="30"/>
      <c r="BG17" s="30"/>
      <c r="BH17" s="50" t="s">
        <v>456</v>
      </c>
      <c r="BI17" s="30"/>
      <c r="BJ17" s="30"/>
      <c r="BK17" s="30"/>
      <c r="BL17" s="30"/>
      <c r="BM17" s="54" t="s">
        <v>315</v>
      </c>
      <c r="BN17" s="30"/>
      <c r="BO17" s="30"/>
      <c r="BP17" s="30"/>
      <c r="BQ17" s="30"/>
      <c r="BR17" s="30"/>
      <c r="BS17" s="30"/>
      <c r="BT17" s="30"/>
      <c r="BU17" s="28" t="s">
        <v>511</v>
      </c>
      <c r="BV17" s="28"/>
      <c r="BW17" s="28"/>
      <c r="BX17" s="28"/>
      <c r="BY17" s="28"/>
      <c r="BZ17" s="28" t="s">
        <v>536</v>
      </c>
      <c r="CA17" s="28"/>
      <c r="CB17" s="28"/>
      <c r="CC17" s="30"/>
      <c r="CD17" s="27" t="s">
        <v>115</v>
      </c>
      <c r="CE17" s="27"/>
      <c r="CF17" s="27"/>
      <c r="CG17" s="37"/>
      <c r="CH17" s="37"/>
    </row>
    <row r="18" spans="53:86">
      <c r="BA18" s="30" t="s">
        <v>11</v>
      </c>
      <c r="BB18" s="30"/>
      <c r="BC18" s="30"/>
      <c r="BD18" s="28" t="s">
        <v>263</v>
      </c>
      <c r="BE18" s="30"/>
      <c r="BF18" s="30"/>
      <c r="BG18" s="30"/>
      <c r="BH18" s="30" t="s">
        <v>562</v>
      </c>
      <c r="BI18" s="30"/>
      <c r="BJ18" s="30"/>
      <c r="BK18" s="30"/>
      <c r="BL18" s="30"/>
      <c r="BM18" s="54" t="s">
        <v>316</v>
      </c>
      <c r="BN18" s="30"/>
      <c r="BO18" s="30"/>
      <c r="BP18" s="30"/>
      <c r="BQ18" s="30"/>
      <c r="BR18" s="30"/>
      <c r="BS18" s="30"/>
      <c r="BT18" s="30"/>
      <c r="BU18" s="28" t="s">
        <v>528</v>
      </c>
      <c r="BV18" s="28"/>
      <c r="BW18" s="28"/>
      <c r="BX18" s="28"/>
      <c r="BY18" s="28"/>
      <c r="BZ18" s="28" t="s">
        <v>546</v>
      </c>
      <c r="CA18" s="28"/>
      <c r="CB18" s="28"/>
      <c r="CC18" s="30"/>
      <c r="CD18" s="27" t="s">
        <v>116</v>
      </c>
      <c r="CE18" s="27"/>
      <c r="CF18" s="27"/>
      <c r="CG18" s="37"/>
      <c r="CH18" s="37"/>
    </row>
    <row r="19" spans="53:86">
      <c r="BA19" s="30" t="s">
        <v>227</v>
      </c>
      <c r="BB19" s="30"/>
      <c r="BC19" s="30"/>
      <c r="BD19" s="28" t="s">
        <v>262</v>
      </c>
      <c r="BE19" s="30"/>
      <c r="BF19" s="30"/>
      <c r="BG19" s="30"/>
      <c r="BH19" s="30" t="s">
        <v>457</v>
      </c>
      <c r="BI19" s="30"/>
      <c r="BJ19" s="30"/>
      <c r="BK19" s="30"/>
      <c r="BL19" s="30"/>
      <c r="BM19" s="54" t="s">
        <v>317</v>
      </c>
      <c r="BN19" s="30"/>
      <c r="BO19" s="30"/>
      <c r="BP19" s="30"/>
      <c r="BQ19" s="30"/>
      <c r="BR19" s="30"/>
      <c r="BS19" s="30"/>
      <c r="BT19" s="30"/>
      <c r="BU19" s="28" t="s">
        <v>512</v>
      </c>
      <c r="BV19" s="28"/>
      <c r="BW19" s="28"/>
      <c r="BX19" s="28"/>
      <c r="BY19" s="28"/>
      <c r="BZ19" s="28" t="s">
        <v>537</v>
      </c>
      <c r="CA19" s="28"/>
      <c r="CB19" s="28"/>
      <c r="CC19" s="30"/>
      <c r="CD19" s="27" t="s">
        <v>117</v>
      </c>
      <c r="CE19" s="27"/>
      <c r="CF19" s="27"/>
      <c r="CG19" s="37"/>
      <c r="CH19" s="37"/>
    </row>
    <row r="20" spans="53:86">
      <c r="BA20" s="30"/>
      <c r="BB20" s="30"/>
      <c r="BC20" s="30"/>
      <c r="BD20" s="28" t="s">
        <v>264</v>
      </c>
      <c r="BE20" s="30"/>
      <c r="BF20" s="30"/>
      <c r="BG20" s="30"/>
      <c r="BH20" s="30" t="s">
        <v>458</v>
      </c>
      <c r="BI20" s="30"/>
      <c r="BJ20" s="30"/>
      <c r="BK20" s="30"/>
      <c r="BL20" s="30"/>
      <c r="BM20" s="54" t="s">
        <v>318</v>
      </c>
      <c r="BN20" s="30"/>
      <c r="BO20" s="30"/>
      <c r="BP20" s="30"/>
      <c r="BQ20" s="30"/>
      <c r="BR20" s="30"/>
      <c r="BS20" s="30"/>
      <c r="BT20" s="30"/>
      <c r="BU20" s="28" t="s">
        <v>529</v>
      </c>
      <c r="BV20" s="28"/>
      <c r="BW20" s="28"/>
      <c r="BX20" s="28"/>
      <c r="BY20" s="28"/>
      <c r="BZ20" s="28" t="s">
        <v>538</v>
      </c>
      <c r="CA20" s="28"/>
      <c r="CB20" s="28"/>
      <c r="CC20" s="30"/>
      <c r="CD20" s="27" t="s">
        <v>118</v>
      </c>
      <c r="CE20" s="27"/>
      <c r="CF20" s="27"/>
      <c r="CG20" s="37"/>
      <c r="CH20" s="37"/>
    </row>
    <row r="21" spans="53:86">
      <c r="BA21" s="30"/>
      <c r="BB21" s="30"/>
      <c r="BC21" s="30"/>
      <c r="BD21" s="28" t="s">
        <v>265</v>
      </c>
      <c r="BE21" s="30"/>
      <c r="BF21" s="30"/>
      <c r="BG21" s="30"/>
      <c r="BH21" s="30" t="s">
        <v>459</v>
      </c>
      <c r="BI21" s="30"/>
      <c r="BJ21" s="30"/>
      <c r="BK21" s="30"/>
      <c r="BL21" s="30"/>
      <c r="BM21" s="54" t="s">
        <v>319</v>
      </c>
      <c r="BN21" s="30"/>
      <c r="BO21" s="30"/>
      <c r="BP21" s="30"/>
      <c r="BQ21" s="30"/>
      <c r="BR21" s="30"/>
      <c r="BS21" s="30"/>
      <c r="BT21" s="30"/>
      <c r="BU21" s="28" t="s">
        <v>530</v>
      </c>
      <c r="BV21" s="28"/>
      <c r="BW21" s="28"/>
      <c r="BX21" s="28"/>
      <c r="BY21" s="28"/>
      <c r="BZ21" s="28" t="s">
        <v>549</v>
      </c>
      <c r="CA21" s="28"/>
      <c r="CB21" s="28"/>
      <c r="CC21" s="30"/>
      <c r="CD21" s="27" t="s">
        <v>119</v>
      </c>
      <c r="CE21" s="27"/>
      <c r="CF21" s="27"/>
      <c r="CG21" s="37"/>
      <c r="CH21" s="37"/>
    </row>
    <row r="22" spans="53:86">
      <c r="BA22" s="30" t="s">
        <v>239</v>
      </c>
      <c r="BB22" s="30"/>
      <c r="BC22" s="30"/>
      <c r="BD22" s="28" t="s">
        <v>266</v>
      </c>
      <c r="BE22" s="30"/>
      <c r="BF22" s="30"/>
      <c r="BG22" s="30"/>
      <c r="BH22" s="30" t="s">
        <v>460</v>
      </c>
      <c r="BI22" s="30"/>
      <c r="BJ22" s="30"/>
      <c r="BK22" s="30"/>
      <c r="BL22" s="30"/>
      <c r="BM22" s="54" t="s">
        <v>320</v>
      </c>
      <c r="BN22" s="30"/>
      <c r="BO22" s="30"/>
      <c r="BP22" s="30"/>
      <c r="BQ22" s="30"/>
      <c r="BR22" s="30"/>
      <c r="BS22" s="30"/>
      <c r="BT22" s="30"/>
      <c r="BU22" s="28" t="s">
        <v>531</v>
      </c>
      <c r="BV22" s="28"/>
      <c r="BW22" s="28"/>
      <c r="BX22" s="28"/>
      <c r="BY22" s="28"/>
      <c r="BZ22" s="28" t="s">
        <v>539</v>
      </c>
      <c r="CA22" s="28"/>
      <c r="CB22" s="28"/>
      <c r="CC22" s="30"/>
      <c r="CD22" s="30"/>
      <c r="CE22" s="30"/>
      <c r="CF22" s="30"/>
      <c r="CG22" s="30"/>
      <c r="CH22" s="30"/>
    </row>
    <row r="23" spans="53:86">
      <c r="BA23" s="30" t="s">
        <v>13</v>
      </c>
      <c r="BB23" s="30"/>
      <c r="BC23" s="30"/>
      <c r="BD23" s="28" t="s">
        <v>267</v>
      </c>
      <c r="BE23" s="30"/>
      <c r="BF23" s="30"/>
      <c r="BG23" s="30"/>
      <c r="BH23" s="30" t="s">
        <v>461</v>
      </c>
      <c r="BI23" s="30"/>
      <c r="BJ23" s="30"/>
      <c r="BK23" s="30"/>
      <c r="BL23" s="30"/>
      <c r="BM23" s="54" t="s">
        <v>321</v>
      </c>
      <c r="BN23" s="30"/>
      <c r="BO23" s="30"/>
      <c r="BP23" s="30"/>
      <c r="BQ23" s="30"/>
      <c r="BR23" s="30"/>
      <c r="BS23" s="30"/>
      <c r="BT23" s="30"/>
      <c r="BU23" s="28" t="s">
        <v>513</v>
      </c>
      <c r="BV23" s="28"/>
      <c r="BW23" s="28"/>
      <c r="BX23" s="28"/>
      <c r="BY23" s="28"/>
      <c r="BZ23" s="28" t="s">
        <v>541</v>
      </c>
      <c r="CA23" s="28"/>
      <c r="CB23" s="28"/>
      <c r="CC23" s="30"/>
      <c r="CD23" s="30"/>
      <c r="CE23" s="30"/>
      <c r="CF23" s="30"/>
      <c r="CG23" s="30"/>
      <c r="CH23" s="30"/>
    </row>
    <row r="24" spans="53:86">
      <c r="BA24" s="30" t="s">
        <v>11</v>
      </c>
      <c r="BB24" s="30"/>
      <c r="BC24" s="30"/>
      <c r="BD24" s="28" t="s">
        <v>268</v>
      </c>
      <c r="BE24" s="30"/>
      <c r="BF24" s="30"/>
      <c r="BG24" s="30"/>
      <c r="BH24" s="30" t="s">
        <v>462</v>
      </c>
      <c r="BI24" s="30"/>
      <c r="BJ24" s="30"/>
      <c r="BK24" s="30"/>
      <c r="BL24" s="30"/>
      <c r="BM24" s="54" t="s">
        <v>322</v>
      </c>
      <c r="BN24" s="30"/>
      <c r="BO24" s="30"/>
      <c r="BP24" s="30"/>
      <c r="BQ24" s="30"/>
      <c r="BR24" s="30"/>
      <c r="BS24" s="30"/>
      <c r="BT24" s="30"/>
      <c r="BU24" s="28" t="s">
        <v>514</v>
      </c>
      <c r="BV24" s="28"/>
      <c r="BW24" s="28"/>
      <c r="BX24" s="28"/>
      <c r="BY24" s="28"/>
      <c r="BZ24" s="28" t="s">
        <v>267</v>
      </c>
      <c r="CA24" s="28"/>
      <c r="CB24" s="28"/>
      <c r="CC24" s="30"/>
      <c r="CD24" s="30"/>
      <c r="CE24" s="30"/>
      <c r="CF24" s="30"/>
      <c r="CG24" s="30"/>
      <c r="CH24" s="30"/>
    </row>
    <row r="25" spans="53:86">
      <c r="BA25" s="30" t="s">
        <v>227</v>
      </c>
      <c r="BB25" s="30"/>
      <c r="BC25" s="30"/>
      <c r="BD25" s="28" t="s">
        <v>269</v>
      </c>
      <c r="BE25" s="30"/>
      <c r="BF25" s="30"/>
      <c r="BG25" s="30"/>
      <c r="BH25" s="30" t="s">
        <v>463</v>
      </c>
      <c r="BI25" s="30"/>
      <c r="BJ25" s="30"/>
      <c r="BK25" s="30"/>
      <c r="BL25" s="30"/>
      <c r="BM25" s="54" t="s">
        <v>323</v>
      </c>
      <c r="BN25" s="30"/>
      <c r="BO25" s="30"/>
      <c r="BP25" s="30"/>
      <c r="BQ25" s="30"/>
      <c r="BR25" s="30"/>
      <c r="BS25" s="30"/>
      <c r="BT25" s="30"/>
      <c r="BU25" s="28" t="s">
        <v>516</v>
      </c>
      <c r="BV25" s="28"/>
      <c r="BW25" s="28"/>
      <c r="BX25" s="28"/>
      <c r="BY25" s="28"/>
      <c r="BZ25" s="28" t="s">
        <v>542</v>
      </c>
      <c r="CA25" s="28"/>
      <c r="CB25" s="28"/>
      <c r="CC25" s="30"/>
      <c r="CD25" s="30"/>
      <c r="CE25" s="30"/>
      <c r="CF25" s="30"/>
      <c r="CG25" s="30"/>
      <c r="CH25" s="30"/>
    </row>
    <row r="26" spans="53:86">
      <c r="BA26" s="30"/>
      <c r="BB26" s="30"/>
      <c r="BC26" s="30"/>
      <c r="BD26" s="30" t="s">
        <v>255</v>
      </c>
      <c r="BE26" s="30"/>
      <c r="BF26" s="30"/>
      <c r="BG26" s="30"/>
      <c r="BH26" s="30" t="s">
        <v>464</v>
      </c>
      <c r="BI26" s="30"/>
      <c r="BJ26" s="30"/>
      <c r="BK26" s="30"/>
      <c r="BL26" s="30"/>
      <c r="BM26" s="54" t="s">
        <v>324</v>
      </c>
      <c r="BN26" s="30"/>
      <c r="BO26" s="30"/>
      <c r="BP26" s="30"/>
      <c r="BQ26" s="30"/>
      <c r="BR26" s="30"/>
      <c r="BS26" s="30"/>
      <c r="BT26" s="30"/>
      <c r="BU26" s="28" t="s">
        <v>517</v>
      </c>
      <c r="BV26" s="28"/>
      <c r="BW26" s="28"/>
      <c r="BX26" s="28"/>
      <c r="BY26" s="28"/>
      <c r="BZ26" s="30"/>
      <c r="CA26" s="28"/>
      <c r="CB26" s="28"/>
      <c r="CC26" s="30"/>
      <c r="CD26" s="30"/>
      <c r="CE26" s="30"/>
      <c r="CF26" s="30"/>
      <c r="CG26" s="30"/>
      <c r="CH26" s="30"/>
    </row>
    <row r="27" spans="53:86">
      <c r="BA27" s="30"/>
      <c r="BB27" s="30"/>
      <c r="BC27" s="30"/>
      <c r="BD27" s="30"/>
      <c r="BE27" s="30"/>
      <c r="BF27" s="30"/>
      <c r="BG27" s="30"/>
      <c r="BH27" s="30" t="s">
        <v>54</v>
      </c>
      <c r="BI27" s="30"/>
      <c r="BJ27" s="30"/>
      <c r="BK27" s="30"/>
      <c r="BL27" s="30"/>
      <c r="BM27" s="54" t="s">
        <v>325</v>
      </c>
      <c r="BN27" s="30"/>
      <c r="BO27" s="30"/>
      <c r="BP27" s="30"/>
      <c r="BQ27" s="30"/>
      <c r="BR27" s="30"/>
      <c r="BS27" s="30"/>
      <c r="BT27" s="30"/>
      <c r="BU27" s="30"/>
      <c r="BV27" s="28"/>
      <c r="BW27" s="28"/>
      <c r="BX27" s="28"/>
      <c r="BY27" s="28"/>
      <c r="BZ27" s="30"/>
      <c r="CA27" s="28"/>
      <c r="CB27" s="28"/>
      <c r="CC27" s="30"/>
      <c r="CD27" s="30"/>
      <c r="CE27" s="30"/>
      <c r="CF27" s="30"/>
      <c r="CG27" s="30"/>
      <c r="CH27" s="30"/>
    </row>
    <row r="28" spans="53:86">
      <c r="BA28" s="50" t="s">
        <v>147</v>
      </c>
      <c r="BB28" s="30"/>
      <c r="BC28" s="30"/>
      <c r="BD28" s="30"/>
      <c r="BE28" s="30"/>
      <c r="BF28" s="30"/>
      <c r="BG28" s="30"/>
      <c r="BH28" s="30" t="s">
        <v>55</v>
      </c>
      <c r="BI28" s="30"/>
      <c r="BJ28" s="30"/>
      <c r="BK28" s="30"/>
      <c r="BL28" s="30"/>
      <c r="BM28" s="54" t="s">
        <v>326</v>
      </c>
      <c r="BN28" s="30"/>
      <c r="BO28" s="30"/>
      <c r="BP28" s="30"/>
      <c r="BQ28" s="30"/>
      <c r="BR28" s="30"/>
      <c r="BS28" s="30"/>
      <c r="BT28" s="30"/>
      <c r="BU28" s="30"/>
      <c r="BV28" s="28"/>
      <c r="BW28" s="28"/>
      <c r="BX28" s="28"/>
      <c r="BY28" s="28"/>
      <c r="BZ28" s="28"/>
      <c r="CA28" s="28"/>
      <c r="CB28" s="28"/>
      <c r="CC28" s="30"/>
      <c r="CD28" s="30"/>
      <c r="CE28" s="30"/>
      <c r="CF28" s="30"/>
      <c r="CG28" s="30"/>
      <c r="CH28" s="30"/>
    </row>
    <row r="29" spans="53:86">
      <c r="BA29" s="30" t="s">
        <v>6</v>
      </c>
      <c r="BB29" s="30"/>
      <c r="BC29" s="30"/>
      <c r="BD29" s="50" t="s">
        <v>137</v>
      </c>
      <c r="BE29" s="30"/>
      <c r="BF29" s="30"/>
      <c r="BG29" s="30"/>
      <c r="BH29" s="30" t="s">
        <v>56</v>
      </c>
      <c r="BI29" s="30"/>
      <c r="BJ29" s="30"/>
      <c r="BK29" s="30"/>
      <c r="BL29" s="30"/>
      <c r="BM29" s="54" t="s">
        <v>327</v>
      </c>
      <c r="BN29" s="30"/>
      <c r="BO29" s="30"/>
      <c r="BP29" s="30"/>
      <c r="BQ29" s="30"/>
      <c r="BR29" s="30"/>
      <c r="BS29" s="30"/>
      <c r="BT29" s="30"/>
      <c r="BU29" s="28"/>
      <c r="BV29" s="28"/>
      <c r="BW29" s="28"/>
      <c r="BX29" s="28"/>
      <c r="BY29" s="28"/>
      <c r="BZ29" s="28"/>
      <c r="CA29" s="28"/>
      <c r="CB29" s="28"/>
      <c r="CC29" s="30"/>
      <c r="CD29" s="30"/>
      <c r="CE29" s="30"/>
      <c r="CF29" s="30"/>
      <c r="CG29" s="30"/>
      <c r="CH29" s="30"/>
    </row>
    <row r="30" spans="53:86">
      <c r="BA30" s="30" t="s">
        <v>49</v>
      </c>
      <c r="BB30" s="30"/>
      <c r="BC30" s="30"/>
      <c r="BD30" s="30" t="s">
        <v>270</v>
      </c>
      <c r="BE30" s="30"/>
      <c r="BF30" s="30"/>
      <c r="BG30" s="30"/>
      <c r="BH30" s="30"/>
      <c r="BI30" s="30"/>
      <c r="BJ30" s="30"/>
      <c r="BK30" s="30"/>
      <c r="BL30" s="30"/>
      <c r="BM30" s="54" t="s">
        <v>328</v>
      </c>
      <c r="BN30" s="30"/>
      <c r="BO30" s="30"/>
      <c r="BP30" s="30"/>
      <c r="BQ30" s="30"/>
      <c r="BR30" s="30"/>
      <c r="BS30" s="30"/>
      <c r="BT30" s="30"/>
      <c r="BU30" s="30"/>
      <c r="BV30" s="28"/>
      <c r="BW30" s="28"/>
      <c r="BX30" s="28"/>
      <c r="BY30" s="28"/>
      <c r="BZ30" s="28"/>
      <c r="CA30" s="28"/>
      <c r="CB30" s="28"/>
      <c r="CC30" s="30"/>
      <c r="CD30" s="30"/>
      <c r="CE30" s="30"/>
      <c r="CF30" s="30"/>
      <c r="CG30" s="30"/>
      <c r="CH30" s="30"/>
    </row>
    <row r="31" spans="53:86">
      <c r="BA31" s="30" t="s">
        <v>96</v>
      </c>
      <c r="BB31" s="30"/>
      <c r="BC31" s="30"/>
      <c r="BD31" s="30" t="s">
        <v>271</v>
      </c>
      <c r="BE31" s="30"/>
      <c r="BF31" s="30"/>
      <c r="BG31" s="30"/>
      <c r="BH31" s="30"/>
      <c r="BI31" s="30"/>
      <c r="BJ31" s="30"/>
      <c r="BK31" s="30"/>
      <c r="BL31" s="30"/>
      <c r="BM31" s="54" t="s">
        <v>329</v>
      </c>
      <c r="BN31" s="30"/>
      <c r="BO31" s="30"/>
      <c r="BP31" s="30"/>
      <c r="BQ31" s="30"/>
      <c r="BR31" s="30"/>
      <c r="BS31" s="30"/>
      <c r="BT31" s="30"/>
      <c r="BU31" s="30"/>
      <c r="BV31" s="28"/>
      <c r="BW31" s="28"/>
      <c r="BX31" s="28"/>
      <c r="BY31" s="28"/>
      <c r="BZ31" s="28"/>
      <c r="CA31" s="28"/>
      <c r="CB31" s="28"/>
      <c r="CC31" s="30"/>
      <c r="CD31" s="30"/>
      <c r="CE31" s="30"/>
      <c r="CF31" s="30"/>
      <c r="CG31" s="30"/>
      <c r="CH31" s="30"/>
    </row>
    <row r="32" spans="53:86">
      <c r="BA32" s="30" t="s">
        <v>229</v>
      </c>
      <c r="BB32" s="30"/>
      <c r="BC32" s="30"/>
      <c r="BD32" s="30" t="s">
        <v>272</v>
      </c>
      <c r="BE32" s="30"/>
      <c r="BF32" s="30"/>
      <c r="BG32" s="30"/>
      <c r="BH32" s="30"/>
      <c r="BI32" s="30"/>
      <c r="BJ32" s="30"/>
      <c r="BK32" s="30"/>
      <c r="BL32" s="30"/>
      <c r="BM32" s="54" t="s">
        <v>330</v>
      </c>
      <c r="BN32" s="30"/>
      <c r="BO32" s="30"/>
      <c r="BP32" s="30"/>
      <c r="BQ32" s="30"/>
      <c r="BR32" s="30"/>
      <c r="BS32" s="30"/>
      <c r="BT32" s="30"/>
      <c r="BU32" s="30"/>
      <c r="BV32" s="28"/>
      <c r="BW32" s="28"/>
      <c r="BX32" s="28"/>
      <c r="BY32" s="28"/>
      <c r="BZ32" s="28"/>
      <c r="CA32" s="28"/>
      <c r="CB32" s="28"/>
      <c r="CC32" s="30"/>
      <c r="CD32" s="30"/>
      <c r="CE32" s="30"/>
      <c r="CF32" s="30"/>
      <c r="CG32" s="30"/>
      <c r="CH32" s="30"/>
    </row>
    <row r="33" spans="53:86">
      <c r="BA33" s="30" t="s">
        <v>230</v>
      </c>
      <c r="BB33" s="30"/>
      <c r="BC33" s="30"/>
      <c r="BD33" s="30"/>
      <c r="BE33" s="30"/>
      <c r="BF33" s="30"/>
      <c r="BG33" s="30"/>
      <c r="BH33" s="30"/>
      <c r="BI33" s="30"/>
      <c r="BJ33" s="30"/>
      <c r="BK33" s="30"/>
      <c r="BL33" s="30"/>
      <c r="BM33" s="54" t="s">
        <v>45</v>
      </c>
      <c r="BN33" s="30"/>
      <c r="BO33" s="30"/>
      <c r="BP33" s="30"/>
      <c r="BQ33" s="30"/>
      <c r="BR33" s="30"/>
      <c r="BS33" s="30"/>
      <c r="BT33" s="30"/>
      <c r="BU33" s="30"/>
      <c r="BV33" s="28"/>
      <c r="BW33" s="28"/>
      <c r="BX33" s="28"/>
      <c r="BY33" s="28"/>
      <c r="BZ33" s="28"/>
      <c r="CA33" s="28"/>
      <c r="CB33" s="28"/>
      <c r="CC33" s="30"/>
      <c r="CD33" s="30"/>
      <c r="CE33" s="30"/>
      <c r="CF33" s="30"/>
      <c r="CG33" s="30"/>
      <c r="CH33" s="30"/>
    </row>
    <row r="34" spans="53:86">
      <c r="BA34" s="30" t="s">
        <v>130</v>
      </c>
      <c r="BB34" s="30"/>
      <c r="BC34" s="30"/>
      <c r="BD34" s="30"/>
      <c r="BE34" s="30"/>
      <c r="BF34" s="30"/>
      <c r="BG34" s="30"/>
      <c r="BH34" s="30"/>
      <c r="BI34" s="30"/>
      <c r="BJ34" s="30"/>
      <c r="BK34" s="30"/>
      <c r="BL34" s="30"/>
      <c r="BM34" s="54" t="s">
        <v>331</v>
      </c>
      <c r="BN34" s="30"/>
      <c r="BO34" s="30"/>
      <c r="BP34" s="30"/>
      <c r="BQ34" s="30"/>
      <c r="BR34" s="30"/>
      <c r="BS34" s="30"/>
      <c r="BT34" s="30"/>
      <c r="BU34" s="30"/>
      <c r="BV34" s="30"/>
      <c r="BW34" s="30"/>
      <c r="BX34" s="30"/>
      <c r="BY34" s="30"/>
      <c r="BZ34" s="30"/>
      <c r="CA34" s="30"/>
      <c r="CB34" s="30"/>
      <c r="CC34" s="30"/>
      <c r="CD34" s="30"/>
      <c r="CE34" s="30"/>
      <c r="CF34" s="30"/>
      <c r="CG34" s="30"/>
      <c r="CH34" s="30"/>
    </row>
    <row r="35" spans="53:86">
      <c r="BA35" s="30" t="s">
        <v>231</v>
      </c>
      <c r="BB35" s="30"/>
      <c r="BC35" s="30"/>
      <c r="BD35" s="30"/>
      <c r="BE35" s="30"/>
      <c r="BF35" s="30"/>
      <c r="BG35" s="30"/>
      <c r="BH35" s="30"/>
      <c r="BI35" s="30"/>
      <c r="BJ35" s="30"/>
      <c r="BK35" s="30"/>
      <c r="BL35" s="30"/>
      <c r="BM35" s="54" t="s">
        <v>332</v>
      </c>
      <c r="BN35" s="30"/>
      <c r="BO35" s="30"/>
      <c r="BP35" s="30"/>
      <c r="BQ35" s="30"/>
      <c r="BR35" s="30"/>
      <c r="BS35" s="30"/>
      <c r="BT35" s="30"/>
      <c r="BU35" s="30"/>
      <c r="BV35" s="30"/>
      <c r="BW35" s="30"/>
      <c r="BX35" s="30"/>
      <c r="BY35" s="30"/>
      <c r="BZ35" s="30"/>
      <c r="CA35" s="30"/>
      <c r="CB35" s="30"/>
      <c r="CC35" s="30"/>
      <c r="CD35" s="30"/>
      <c r="CE35" s="30"/>
      <c r="CF35" s="30"/>
      <c r="CG35" s="30"/>
      <c r="CH35" s="30"/>
    </row>
    <row r="36" spans="53:86">
      <c r="BA36" s="30" t="s">
        <v>232</v>
      </c>
      <c r="BB36" s="30"/>
      <c r="BC36" s="30"/>
      <c r="BD36" s="30"/>
      <c r="BE36" s="30"/>
      <c r="BF36" s="30"/>
      <c r="BG36" s="30"/>
      <c r="BH36" s="30"/>
      <c r="BI36" s="30"/>
      <c r="BJ36" s="30"/>
      <c r="BK36" s="30"/>
      <c r="BL36" s="30"/>
      <c r="BM36" s="54" t="s">
        <v>333</v>
      </c>
      <c r="BN36" s="30"/>
      <c r="BO36" s="30"/>
      <c r="BP36" s="30"/>
      <c r="BQ36" s="30"/>
      <c r="BR36" s="30"/>
      <c r="BS36" s="30"/>
      <c r="BT36" s="30"/>
      <c r="BU36" s="30"/>
      <c r="BV36" s="30"/>
      <c r="BW36" s="30"/>
      <c r="BX36" s="30"/>
      <c r="BY36" s="30"/>
      <c r="BZ36" s="30"/>
      <c r="CA36" s="30"/>
      <c r="CB36" s="30"/>
      <c r="CC36" s="30"/>
      <c r="CD36" s="30"/>
      <c r="CE36" s="30"/>
      <c r="CF36" s="30"/>
      <c r="CG36" s="30"/>
      <c r="CH36" s="30"/>
    </row>
    <row r="37" spans="53:86">
      <c r="BA37" s="30" t="s">
        <v>233</v>
      </c>
      <c r="BB37" s="30"/>
      <c r="BC37" s="30"/>
      <c r="BD37" s="30"/>
      <c r="BE37" s="30"/>
      <c r="BF37" s="30"/>
      <c r="BG37" s="30"/>
      <c r="BH37" s="30"/>
      <c r="BI37" s="30"/>
      <c r="BJ37" s="30"/>
      <c r="BK37" s="30"/>
      <c r="BL37" s="30"/>
      <c r="BM37" s="54" t="s">
        <v>334</v>
      </c>
      <c r="BN37" s="30"/>
      <c r="BO37" s="30"/>
      <c r="BP37" s="30"/>
      <c r="BQ37" s="30"/>
      <c r="BR37" s="30"/>
      <c r="BS37" s="30"/>
      <c r="BT37" s="30"/>
      <c r="BU37" s="30"/>
      <c r="BV37" s="30"/>
      <c r="BW37" s="30"/>
      <c r="BX37" s="30"/>
      <c r="BY37" s="30"/>
      <c r="BZ37" s="30"/>
      <c r="CA37" s="30"/>
      <c r="CB37" s="30"/>
      <c r="CC37" s="30"/>
      <c r="CD37" s="30"/>
      <c r="CE37" s="30"/>
      <c r="CF37" s="30"/>
      <c r="CG37" s="30"/>
      <c r="CH37" s="30"/>
    </row>
    <row r="38" spans="53:86">
      <c r="BA38" s="30" t="s">
        <v>234</v>
      </c>
      <c r="BB38" s="30"/>
      <c r="BC38" s="30"/>
      <c r="BD38" s="30"/>
      <c r="BE38" s="30"/>
      <c r="BF38" s="30"/>
      <c r="BG38" s="30"/>
      <c r="BH38" s="30"/>
      <c r="BI38" s="30"/>
      <c r="BJ38" s="30"/>
      <c r="BK38" s="30"/>
      <c r="BL38" s="30"/>
      <c r="BM38" s="54" t="s">
        <v>335</v>
      </c>
      <c r="BN38" s="30"/>
      <c r="BO38" s="30"/>
      <c r="BP38" s="30"/>
      <c r="BQ38" s="30"/>
      <c r="BR38" s="30"/>
      <c r="BS38" s="30"/>
      <c r="BT38" s="30"/>
      <c r="BU38" s="30"/>
      <c r="BV38" s="30"/>
      <c r="BW38" s="30"/>
      <c r="BX38" s="30"/>
      <c r="BY38" s="30"/>
      <c r="BZ38" s="30"/>
      <c r="CA38" s="30"/>
      <c r="CB38" s="30"/>
      <c r="CC38" s="30"/>
      <c r="CD38" s="30"/>
      <c r="CE38" s="30"/>
      <c r="CF38" s="30"/>
      <c r="CG38" s="30"/>
      <c r="CH38" s="30"/>
    </row>
    <row r="39" spans="53:86">
      <c r="BA39" s="30" t="s">
        <v>235</v>
      </c>
      <c r="BB39" s="30"/>
      <c r="BC39" s="30"/>
      <c r="BD39" s="30"/>
      <c r="BE39" s="30"/>
      <c r="BF39" s="30"/>
      <c r="BG39" s="30"/>
      <c r="BH39" s="30"/>
      <c r="BI39" s="30"/>
      <c r="BJ39" s="30"/>
      <c r="BK39" s="30"/>
      <c r="BL39" s="30"/>
      <c r="BM39" s="54" t="s">
        <v>336</v>
      </c>
      <c r="BN39" s="30"/>
      <c r="BO39" s="30"/>
      <c r="BP39" s="30"/>
      <c r="BQ39" s="30"/>
      <c r="BR39" s="30"/>
      <c r="BS39" s="30"/>
      <c r="BT39" s="30"/>
      <c r="BU39" s="30"/>
      <c r="BV39" s="30"/>
      <c r="BW39" s="30"/>
      <c r="BX39" s="30"/>
      <c r="BY39" s="30"/>
      <c r="BZ39" s="30"/>
      <c r="CA39" s="30"/>
      <c r="CB39" s="30"/>
      <c r="CC39" s="30"/>
      <c r="CD39" s="30"/>
      <c r="CE39" s="30"/>
      <c r="CF39" s="30"/>
      <c r="CG39" s="30"/>
      <c r="CH39" s="30"/>
    </row>
    <row r="40" spans="53:86">
      <c r="BA40" s="30" t="s">
        <v>236</v>
      </c>
      <c r="BB40" s="30"/>
      <c r="BC40" s="30"/>
      <c r="BD40" s="30"/>
      <c r="BE40" s="30"/>
      <c r="BF40" s="30"/>
      <c r="BG40" s="30"/>
      <c r="BH40" s="30"/>
      <c r="BI40" s="30"/>
      <c r="BJ40" s="30"/>
      <c r="BK40" s="30"/>
      <c r="BL40" s="30"/>
      <c r="BM40" s="54" t="s">
        <v>337</v>
      </c>
      <c r="BN40" s="30"/>
      <c r="BO40" s="30"/>
      <c r="BP40" s="30"/>
      <c r="BQ40" s="30"/>
      <c r="BR40" s="30"/>
      <c r="BS40" s="30"/>
      <c r="BT40" s="30"/>
      <c r="BU40" s="30"/>
      <c r="BV40" s="30"/>
      <c r="BW40" s="30"/>
      <c r="BX40" s="30"/>
      <c r="BY40" s="30"/>
      <c r="BZ40" s="30"/>
      <c r="CA40" s="30"/>
      <c r="CB40" s="30"/>
      <c r="CC40" s="30"/>
      <c r="CD40" s="30"/>
      <c r="CE40" s="30"/>
      <c r="CF40" s="30"/>
      <c r="CG40" s="30"/>
      <c r="CH40" s="30"/>
    </row>
    <row r="41" spans="53:86">
      <c r="BA41" s="30" t="s">
        <v>237</v>
      </c>
      <c r="BB41" s="30"/>
      <c r="BC41" s="30"/>
      <c r="BD41" s="30"/>
      <c r="BE41" s="30"/>
      <c r="BF41" s="30"/>
      <c r="BG41" s="30"/>
      <c r="BH41" s="30"/>
      <c r="BI41" s="30"/>
      <c r="BJ41" s="30"/>
      <c r="BK41" s="30"/>
      <c r="BL41" s="30"/>
      <c r="BM41" s="54" t="s">
        <v>338</v>
      </c>
      <c r="BN41" s="30"/>
      <c r="BO41" s="30"/>
      <c r="BP41" s="30"/>
      <c r="BQ41" s="30"/>
      <c r="BR41" s="30"/>
      <c r="BS41" s="30"/>
      <c r="BT41" s="30"/>
      <c r="BU41" s="30"/>
      <c r="BV41" s="30"/>
      <c r="BW41" s="30"/>
      <c r="BX41" s="30"/>
      <c r="BY41" s="30"/>
      <c r="BZ41" s="30"/>
      <c r="CA41" s="30"/>
      <c r="CB41" s="30"/>
      <c r="CC41" s="30"/>
      <c r="CD41" s="30"/>
      <c r="CE41" s="30"/>
      <c r="CF41" s="30"/>
      <c r="CG41" s="30"/>
      <c r="CH41" s="30"/>
    </row>
    <row r="42" spans="53:86">
      <c r="BA42" s="30"/>
      <c r="BB42" s="30"/>
      <c r="BC42" s="30"/>
      <c r="BD42" s="30"/>
      <c r="BE42" s="30"/>
      <c r="BF42" s="30"/>
      <c r="BG42" s="30"/>
      <c r="BH42" s="30"/>
      <c r="BI42" s="30"/>
      <c r="BJ42" s="30"/>
      <c r="BK42" s="30"/>
      <c r="BL42" s="30"/>
      <c r="BM42" s="54" t="s">
        <v>339</v>
      </c>
      <c r="BN42" s="30"/>
      <c r="BO42" s="30"/>
      <c r="BP42" s="30"/>
      <c r="BQ42" s="30"/>
      <c r="BR42" s="30"/>
      <c r="BS42" s="30"/>
      <c r="BT42" s="30"/>
      <c r="BU42" s="30"/>
      <c r="BV42" s="30"/>
      <c r="BW42" s="30"/>
      <c r="BX42" s="30"/>
      <c r="BY42" s="30"/>
      <c r="BZ42" s="30"/>
      <c r="CA42" s="30"/>
      <c r="CB42" s="30"/>
      <c r="CC42" s="30"/>
      <c r="CD42" s="30"/>
      <c r="CE42" s="30"/>
      <c r="CF42" s="30"/>
      <c r="CG42" s="30"/>
      <c r="CH42" s="30"/>
    </row>
    <row r="43" spans="53:86">
      <c r="BA43" s="30"/>
      <c r="BB43" s="30"/>
      <c r="BC43" s="30"/>
      <c r="BD43" s="30"/>
      <c r="BE43" s="30"/>
      <c r="BF43" s="30"/>
      <c r="BG43" s="30"/>
      <c r="BH43" s="30"/>
      <c r="BI43" s="30"/>
      <c r="BJ43" s="30"/>
      <c r="BK43" s="30"/>
      <c r="BL43" s="30"/>
      <c r="BM43" s="54" t="s">
        <v>340</v>
      </c>
      <c r="BN43" s="30"/>
      <c r="BO43" s="30"/>
      <c r="BP43" s="30"/>
      <c r="BQ43" s="30"/>
      <c r="BR43" s="30"/>
      <c r="BS43" s="30"/>
      <c r="BT43" s="30"/>
      <c r="BU43" s="30"/>
      <c r="BV43" s="30"/>
      <c r="BW43" s="30"/>
      <c r="BX43" s="30"/>
      <c r="BY43" s="30"/>
      <c r="BZ43" s="30"/>
      <c r="CA43" s="30"/>
      <c r="CB43" s="30"/>
      <c r="CC43" s="30"/>
      <c r="CD43" s="30"/>
      <c r="CE43" s="30"/>
      <c r="CF43" s="30"/>
      <c r="CG43" s="30"/>
      <c r="CH43" s="30"/>
    </row>
    <row r="44" spans="53:86">
      <c r="BA44" s="59" t="s">
        <v>566</v>
      </c>
      <c r="BB44" s="30"/>
      <c r="BC44" s="30"/>
      <c r="BD44" s="30"/>
      <c r="BE44" s="30"/>
      <c r="BF44" s="30"/>
      <c r="BG44" s="30"/>
      <c r="BH44" s="30"/>
      <c r="BI44" s="30"/>
      <c r="BJ44" s="30"/>
      <c r="BK44" s="30"/>
      <c r="BL44" s="30"/>
      <c r="BM44" s="54" t="s">
        <v>469</v>
      </c>
      <c r="BN44" s="30"/>
      <c r="BO44" s="30"/>
      <c r="BP44" s="30"/>
      <c r="BQ44" s="30"/>
      <c r="BR44" s="30"/>
      <c r="BS44" s="30"/>
      <c r="BT44" s="30"/>
      <c r="BU44" s="30"/>
      <c r="BV44" s="30"/>
      <c r="BW44" s="30"/>
      <c r="BX44" s="30"/>
      <c r="BY44" s="30"/>
      <c r="BZ44" s="30"/>
      <c r="CA44" s="30"/>
      <c r="CB44" s="30"/>
      <c r="CC44" s="30"/>
      <c r="CD44" s="30"/>
      <c r="CE44" s="30"/>
      <c r="CF44" s="30"/>
      <c r="CG44" s="30"/>
      <c r="CH44" s="30"/>
    </row>
    <row r="45" spans="53:86" ht="15">
      <c r="BA45" s="60" t="s">
        <v>567</v>
      </c>
      <c r="BB45" s="30"/>
      <c r="BC45" s="30"/>
      <c r="BD45" s="30"/>
      <c r="BE45" s="30"/>
      <c r="BF45" s="30"/>
      <c r="BG45" s="30"/>
      <c r="BH45" s="30"/>
      <c r="BI45" s="30"/>
      <c r="BJ45" s="30"/>
      <c r="BK45" s="30"/>
      <c r="BL45" s="30"/>
      <c r="BM45" s="55" t="s">
        <v>341</v>
      </c>
      <c r="BN45" s="30"/>
      <c r="BO45" s="30"/>
      <c r="BP45" s="30"/>
      <c r="BQ45" s="30"/>
      <c r="BR45" s="30"/>
      <c r="BS45" s="30"/>
      <c r="BT45" s="30"/>
      <c r="BU45" s="30"/>
      <c r="BV45" s="30"/>
      <c r="BW45" s="30"/>
      <c r="BX45" s="30"/>
      <c r="BY45" s="30"/>
      <c r="BZ45" s="30"/>
      <c r="CA45" s="30"/>
      <c r="CB45" s="30"/>
      <c r="CC45" s="30"/>
      <c r="CD45" s="30"/>
      <c r="CE45" s="30"/>
      <c r="CF45" s="30"/>
      <c r="CG45" s="30"/>
      <c r="CH45" s="30"/>
    </row>
    <row r="46" spans="53:86">
      <c r="BA46" s="61" t="s">
        <v>95</v>
      </c>
      <c r="BB46" s="30"/>
      <c r="BC46" s="30"/>
      <c r="BD46" s="30"/>
      <c r="BE46" s="30"/>
      <c r="BF46" s="30"/>
      <c r="BG46" s="30"/>
      <c r="BH46" s="30"/>
      <c r="BI46" s="30"/>
      <c r="BJ46" s="30"/>
      <c r="BK46" s="30"/>
      <c r="BL46" s="30"/>
      <c r="BM46" s="54" t="s">
        <v>342</v>
      </c>
      <c r="BN46" s="30"/>
      <c r="BO46" s="30"/>
      <c r="BP46" s="30"/>
      <c r="BQ46" s="30"/>
      <c r="BR46" s="30"/>
      <c r="BS46" s="30"/>
      <c r="BT46" s="30"/>
      <c r="BU46" s="30"/>
      <c r="BV46" s="30"/>
      <c r="BW46" s="30"/>
      <c r="BX46" s="30"/>
      <c r="BY46" s="30"/>
      <c r="BZ46" s="30"/>
      <c r="CA46" s="30"/>
      <c r="CB46" s="30"/>
      <c r="CC46" s="30"/>
      <c r="CD46" s="30"/>
      <c r="CE46" s="30"/>
      <c r="CF46" s="30"/>
      <c r="CG46" s="30"/>
      <c r="CH46" s="30"/>
    </row>
    <row r="47" spans="53:86" ht="25.5">
      <c r="BA47" s="61" t="s">
        <v>624</v>
      </c>
      <c r="BB47" s="30"/>
      <c r="BC47" s="30"/>
      <c r="BD47" s="30"/>
      <c r="BE47" s="30"/>
      <c r="BF47" s="30"/>
      <c r="BG47" s="30"/>
      <c r="BH47" s="30"/>
      <c r="BI47" s="30"/>
      <c r="BJ47" s="30"/>
      <c r="BK47" s="30"/>
      <c r="BL47" s="30"/>
      <c r="BM47" s="54" t="s">
        <v>343</v>
      </c>
      <c r="BN47" s="30"/>
      <c r="BO47" s="30"/>
      <c r="BP47" s="30"/>
      <c r="BQ47" s="30"/>
      <c r="BR47" s="30"/>
      <c r="BS47" s="30"/>
      <c r="BT47" s="30"/>
      <c r="BU47" s="30"/>
      <c r="BV47" s="30"/>
      <c r="BW47" s="30"/>
      <c r="BX47" s="30"/>
      <c r="BY47" s="30"/>
      <c r="BZ47" s="30"/>
      <c r="CA47" s="30"/>
      <c r="CB47" s="30"/>
      <c r="CC47" s="30"/>
      <c r="CD47" s="30"/>
      <c r="CE47" s="30"/>
      <c r="CF47" s="30"/>
      <c r="CG47" s="30"/>
      <c r="CH47" s="30"/>
    </row>
    <row r="48" spans="53:86">
      <c r="BA48" s="61" t="s">
        <v>625</v>
      </c>
      <c r="BB48" s="30"/>
      <c r="BC48" s="30"/>
      <c r="BD48" s="30"/>
      <c r="BE48" s="30"/>
      <c r="BF48" s="30"/>
      <c r="BG48" s="30"/>
      <c r="BH48" s="30"/>
      <c r="BI48" s="30"/>
      <c r="BJ48" s="30"/>
      <c r="BK48" s="30"/>
      <c r="BL48" s="30"/>
      <c r="BM48" s="54" t="s">
        <v>344</v>
      </c>
      <c r="BN48" s="30"/>
      <c r="BO48" s="30"/>
      <c r="BP48" s="30"/>
      <c r="BQ48" s="30"/>
      <c r="BR48" s="30"/>
      <c r="BS48" s="30"/>
      <c r="BT48" s="30"/>
      <c r="BU48" s="30"/>
      <c r="BV48" s="30"/>
      <c r="BW48" s="30"/>
      <c r="BX48" s="30"/>
      <c r="BY48" s="30"/>
      <c r="BZ48" s="30"/>
      <c r="CA48" s="30"/>
      <c r="CB48" s="30"/>
      <c r="CC48" s="30"/>
      <c r="CD48" s="30"/>
      <c r="CE48" s="30"/>
      <c r="CF48" s="30"/>
      <c r="CG48" s="30"/>
      <c r="CH48" s="30"/>
    </row>
    <row r="49" spans="53:86">
      <c r="BA49" s="61" t="s">
        <v>22</v>
      </c>
      <c r="BB49" s="30"/>
      <c r="BC49" s="30"/>
      <c r="BD49" s="30"/>
      <c r="BE49" s="30"/>
      <c r="BF49" s="30"/>
      <c r="BG49" s="30"/>
      <c r="BH49" s="30"/>
      <c r="BI49" s="30"/>
      <c r="BJ49" s="30"/>
      <c r="BK49" s="30"/>
      <c r="BL49" s="30"/>
      <c r="BM49" s="54" t="s">
        <v>345</v>
      </c>
      <c r="BN49" s="30"/>
      <c r="BO49" s="30"/>
      <c r="BP49" s="30"/>
      <c r="BQ49" s="30"/>
      <c r="BR49" s="30"/>
      <c r="BS49" s="30"/>
      <c r="BT49" s="30"/>
      <c r="BU49" s="30"/>
      <c r="BV49" s="30"/>
      <c r="BW49" s="30"/>
      <c r="BX49" s="30"/>
      <c r="BY49" s="30"/>
      <c r="BZ49" s="30"/>
      <c r="CA49" s="30"/>
      <c r="CB49" s="30"/>
      <c r="CC49" s="30"/>
      <c r="CD49" s="30"/>
      <c r="CE49" s="30"/>
      <c r="CF49" s="30"/>
      <c r="CG49" s="30"/>
      <c r="CH49" s="30"/>
    </row>
    <row r="50" spans="53:86">
      <c r="BA50" s="61" t="s">
        <v>626</v>
      </c>
      <c r="BB50" s="30"/>
      <c r="BC50" s="30"/>
      <c r="BD50" s="30"/>
      <c r="BE50" s="30"/>
      <c r="BF50" s="30"/>
      <c r="BG50" s="30"/>
      <c r="BH50" s="30"/>
      <c r="BI50" s="30"/>
      <c r="BJ50" s="30"/>
      <c r="BK50" s="30"/>
      <c r="BL50" s="30"/>
      <c r="BM50" s="54" t="s">
        <v>346</v>
      </c>
      <c r="BN50" s="30"/>
      <c r="BO50" s="30"/>
      <c r="BP50" s="30"/>
      <c r="BQ50" s="30"/>
      <c r="BR50" s="30"/>
      <c r="BS50" s="30"/>
      <c r="BT50" s="30"/>
      <c r="BU50" s="30"/>
      <c r="BV50" s="30"/>
      <c r="BW50" s="30"/>
      <c r="BX50" s="30"/>
      <c r="BY50" s="30"/>
      <c r="BZ50" s="30"/>
      <c r="CA50" s="30"/>
      <c r="CB50" s="30"/>
      <c r="CC50" s="30"/>
      <c r="CD50" s="30"/>
      <c r="CE50" s="30"/>
      <c r="CF50" s="30"/>
      <c r="CG50" s="30"/>
      <c r="CH50" s="30"/>
    </row>
    <row r="51" spans="53:86" ht="15">
      <c r="BA51" s="60" t="s">
        <v>568</v>
      </c>
      <c r="BB51" s="30"/>
      <c r="BC51" s="30"/>
      <c r="BD51" s="30"/>
      <c r="BE51" s="30"/>
      <c r="BF51" s="30"/>
      <c r="BG51" s="30"/>
      <c r="BH51" s="30"/>
      <c r="BI51" s="30"/>
      <c r="BJ51" s="30"/>
      <c r="BK51" s="30"/>
      <c r="BL51" s="30"/>
      <c r="BM51" s="54" t="s">
        <v>347</v>
      </c>
      <c r="BN51" s="30"/>
      <c r="BO51" s="30"/>
      <c r="BP51" s="30"/>
      <c r="BQ51" s="30"/>
      <c r="BR51" s="30"/>
      <c r="BS51" s="30"/>
      <c r="BT51" s="30"/>
      <c r="BU51" s="30"/>
      <c r="BV51" s="30"/>
      <c r="BW51" s="30"/>
      <c r="BX51" s="30"/>
      <c r="BY51" s="30"/>
      <c r="BZ51" s="30"/>
      <c r="CA51" s="30"/>
      <c r="CB51" s="30"/>
      <c r="CC51" s="30"/>
      <c r="CD51" s="30"/>
      <c r="CE51" s="30"/>
      <c r="CF51" s="30"/>
      <c r="CG51" s="30"/>
      <c r="CH51" s="30"/>
    </row>
    <row r="52" spans="53:86">
      <c r="BA52" t="s">
        <v>569</v>
      </c>
      <c r="BB52" s="30"/>
      <c r="BC52" s="30"/>
      <c r="BD52" s="30"/>
      <c r="BE52" s="30"/>
      <c r="BF52" s="30"/>
      <c r="BG52" s="30"/>
      <c r="BH52" s="30"/>
      <c r="BI52" s="30"/>
      <c r="BJ52" s="30"/>
      <c r="BK52" s="30"/>
      <c r="BL52" s="30"/>
      <c r="BM52" s="54" t="s">
        <v>348</v>
      </c>
      <c r="BN52" s="30"/>
      <c r="BO52" s="30"/>
      <c r="BP52" s="30"/>
      <c r="BQ52" s="30"/>
      <c r="BR52" s="30"/>
      <c r="BS52" s="30"/>
      <c r="BT52" s="30"/>
      <c r="BU52" s="30"/>
      <c r="BV52" s="30"/>
      <c r="BW52" s="30"/>
      <c r="BX52" s="30"/>
      <c r="BY52" s="30"/>
      <c r="BZ52" s="30"/>
      <c r="CA52" s="30"/>
      <c r="CB52" s="30"/>
      <c r="CC52" s="30"/>
      <c r="CD52" s="30"/>
      <c r="CE52" s="30"/>
      <c r="CF52" s="30"/>
      <c r="CG52" s="30"/>
      <c r="CH52" s="30"/>
    </row>
    <row r="53" spans="53:86">
      <c r="BA53" t="s">
        <v>570</v>
      </c>
      <c r="BB53" s="30"/>
      <c r="BC53" s="30"/>
      <c r="BD53" s="30"/>
      <c r="BE53" s="30"/>
      <c r="BF53" s="30"/>
      <c r="BG53" s="30"/>
      <c r="BH53" s="30"/>
      <c r="BI53" s="30"/>
      <c r="BJ53" s="30"/>
      <c r="BK53" s="30"/>
      <c r="BL53" s="30"/>
      <c r="BM53" s="54" t="s">
        <v>349</v>
      </c>
      <c r="BN53" s="30"/>
      <c r="BO53" s="30"/>
      <c r="BP53" s="30"/>
      <c r="BQ53" s="30"/>
      <c r="BR53" s="30"/>
      <c r="BS53" s="30"/>
      <c r="BT53" s="30"/>
      <c r="BU53" s="30"/>
      <c r="BV53" s="30"/>
      <c r="BW53" s="30"/>
      <c r="BX53" s="30"/>
      <c r="BY53" s="30"/>
      <c r="BZ53" s="30"/>
      <c r="CA53" s="30"/>
      <c r="CB53" s="30"/>
      <c r="CC53" s="30"/>
      <c r="CD53" s="30"/>
      <c r="CE53" s="30"/>
      <c r="CF53" s="30"/>
      <c r="CG53" s="30"/>
      <c r="CH53" s="30"/>
    </row>
    <row r="54" spans="53:86">
      <c r="BA54" t="s">
        <v>571</v>
      </c>
      <c r="BB54" s="30"/>
      <c r="BC54" s="30"/>
      <c r="BD54" s="30"/>
      <c r="BE54" s="30"/>
      <c r="BF54" s="30"/>
      <c r="BG54" s="30"/>
      <c r="BH54" s="30"/>
      <c r="BI54" s="30"/>
      <c r="BJ54" s="30"/>
      <c r="BK54" s="30"/>
      <c r="BL54" s="30"/>
      <c r="BM54" s="54" t="s">
        <v>350</v>
      </c>
      <c r="BN54" s="30"/>
      <c r="BO54" s="30"/>
      <c r="BP54" s="30"/>
      <c r="BQ54" s="30"/>
      <c r="BR54" s="30"/>
      <c r="BS54" s="30"/>
      <c r="BT54" s="30"/>
      <c r="BU54" s="30"/>
      <c r="BV54" s="30"/>
      <c r="BW54" s="30"/>
      <c r="BX54" s="30"/>
      <c r="BY54" s="30"/>
      <c r="BZ54" s="30"/>
      <c r="CA54" s="30"/>
      <c r="CB54" s="30"/>
      <c r="CC54" s="30"/>
      <c r="CD54" s="30"/>
      <c r="CE54" s="30"/>
      <c r="CF54" s="30"/>
      <c r="CG54" s="30"/>
      <c r="CH54" s="30"/>
    </row>
    <row r="55" spans="53:86">
      <c r="BA55" t="s">
        <v>572</v>
      </c>
      <c r="BB55" s="30"/>
      <c r="BC55" s="30"/>
      <c r="BD55" s="30"/>
      <c r="BE55" s="30"/>
      <c r="BF55" s="30"/>
      <c r="BG55" s="30"/>
      <c r="BH55" s="30"/>
      <c r="BI55" s="30"/>
      <c r="BJ55" s="30"/>
      <c r="BK55" s="30"/>
      <c r="BL55" s="30"/>
      <c r="BM55" s="54" t="s">
        <v>351</v>
      </c>
      <c r="BN55" s="30"/>
      <c r="BO55" s="30"/>
      <c r="BP55" s="30"/>
      <c r="BQ55" s="30"/>
      <c r="BR55" s="30"/>
      <c r="BS55" s="30"/>
      <c r="BT55" s="30"/>
      <c r="BU55" s="30"/>
      <c r="BV55" s="30"/>
      <c r="BW55" s="30"/>
      <c r="BX55" s="30"/>
      <c r="BY55" s="30"/>
      <c r="BZ55" s="30"/>
      <c r="CA55" s="30"/>
      <c r="CB55" s="30"/>
      <c r="CC55" s="30"/>
      <c r="CD55" s="30"/>
      <c r="CE55" s="30"/>
      <c r="CF55" s="30"/>
      <c r="CG55" s="30"/>
      <c r="CH55" s="30"/>
    </row>
    <row r="56" spans="53:86">
      <c r="BA56" t="s">
        <v>573</v>
      </c>
      <c r="BB56" s="30"/>
      <c r="BC56" s="30"/>
      <c r="BD56" s="30"/>
      <c r="BE56" s="30"/>
      <c r="BF56" s="30"/>
      <c r="BG56" s="30"/>
      <c r="BH56" s="30"/>
      <c r="BI56" s="30"/>
      <c r="BJ56" s="30"/>
      <c r="BK56" s="30"/>
      <c r="BL56" s="30"/>
      <c r="BM56" s="54" t="s">
        <v>352</v>
      </c>
      <c r="BN56" s="30"/>
      <c r="BO56" s="30"/>
      <c r="BP56" s="30"/>
      <c r="BQ56" s="30"/>
      <c r="BR56" s="30"/>
      <c r="BS56" s="30"/>
      <c r="BT56" s="30"/>
      <c r="BU56" s="30"/>
      <c r="BV56" s="30"/>
      <c r="BW56" s="30"/>
      <c r="BX56" s="30"/>
      <c r="BY56" s="30"/>
      <c r="BZ56" s="30"/>
      <c r="CA56" s="30"/>
      <c r="CB56" s="30"/>
      <c r="CC56" s="30"/>
      <c r="CD56" s="30"/>
      <c r="CE56" s="30"/>
      <c r="CF56" s="30"/>
      <c r="CG56" s="30"/>
      <c r="CH56" s="30"/>
    </row>
    <row r="57" spans="53:86">
      <c r="BA57" t="s">
        <v>574</v>
      </c>
      <c r="BB57" s="30"/>
      <c r="BC57" s="30"/>
      <c r="BD57" s="30"/>
      <c r="BE57" s="30"/>
      <c r="BF57" s="30"/>
      <c r="BG57" s="30"/>
      <c r="BH57" s="30"/>
      <c r="BI57" s="30"/>
      <c r="BJ57" s="30"/>
      <c r="BK57" s="30"/>
      <c r="BL57" s="30"/>
      <c r="BM57" s="54" t="s">
        <v>353</v>
      </c>
      <c r="BN57" s="30"/>
      <c r="BO57" s="30"/>
      <c r="BP57" s="30"/>
      <c r="BQ57" s="30"/>
      <c r="BR57" s="30"/>
      <c r="BS57" s="30"/>
      <c r="BT57" s="30"/>
      <c r="BU57" s="30"/>
      <c r="BV57" s="30"/>
      <c r="BW57" s="30"/>
      <c r="BX57" s="30"/>
      <c r="BY57" s="30"/>
      <c r="BZ57" s="30"/>
      <c r="CA57" s="30"/>
      <c r="CB57" s="30"/>
      <c r="CC57" s="30"/>
      <c r="CD57" s="30"/>
      <c r="CE57" s="30"/>
      <c r="CF57" s="30"/>
      <c r="CG57" s="30"/>
      <c r="CH57" s="30"/>
    </row>
    <row r="58" spans="53:86">
      <c r="BA58" t="s">
        <v>575</v>
      </c>
      <c r="BB58" s="30"/>
      <c r="BC58" s="30"/>
      <c r="BD58" s="30"/>
      <c r="BE58" s="30"/>
      <c r="BF58" s="30"/>
      <c r="BG58" s="30"/>
      <c r="BH58" s="30"/>
      <c r="BI58" s="30"/>
      <c r="BJ58" s="30"/>
      <c r="BK58" s="30"/>
      <c r="BL58" s="30"/>
      <c r="BM58" s="54" t="s">
        <v>354</v>
      </c>
      <c r="BN58" s="30"/>
      <c r="BO58" s="30"/>
      <c r="BP58" s="30"/>
      <c r="BQ58" s="30"/>
      <c r="BR58" s="30"/>
      <c r="BS58" s="30"/>
      <c r="BT58" s="30"/>
      <c r="BU58" s="30"/>
      <c r="BV58" s="30"/>
      <c r="BW58" s="30"/>
      <c r="BX58" s="30"/>
      <c r="BY58" s="30"/>
      <c r="BZ58" s="30"/>
      <c r="CA58" s="30"/>
      <c r="CB58" s="30"/>
      <c r="CC58" s="30"/>
      <c r="CD58" s="30"/>
      <c r="CE58" s="30"/>
      <c r="CF58" s="30"/>
      <c r="CG58" s="30"/>
      <c r="CH58" s="30"/>
    </row>
    <row r="59" spans="53:86">
      <c r="BA59" t="s">
        <v>576</v>
      </c>
      <c r="BB59" s="30"/>
      <c r="BC59" s="30"/>
      <c r="BD59" s="30"/>
      <c r="BE59" s="30"/>
      <c r="BF59" s="30"/>
      <c r="BG59" s="30"/>
      <c r="BH59" s="30"/>
      <c r="BI59" s="30"/>
      <c r="BJ59" s="30"/>
      <c r="BK59" s="30"/>
      <c r="BL59" s="30"/>
      <c r="BM59" s="54" t="s">
        <v>355</v>
      </c>
      <c r="BN59" s="30"/>
      <c r="BO59" s="30"/>
      <c r="BP59" s="30"/>
      <c r="BQ59" s="30"/>
      <c r="BR59" s="30"/>
      <c r="BS59" s="30"/>
      <c r="BT59" s="30"/>
      <c r="BU59" s="30"/>
      <c r="BV59" s="30"/>
      <c r="BW59" s="30"/>
      <c r="BX59" s="30"/>
      <c r="BY59" s="30"/>
      <c r="BZ59" s="30"/>
      <c r="CA59" s="30"/>
      <c r="CB59" s="30"/>
      <c r="CC59" s="30"/>
      <c r="CD59" s="30"/>
      <c r="CE59" s="30"/>
      <c r="CF59" s="30"/>
      <c r="CG59" s="30"/>
      <c r="CH59" s="30"/>
    </row>
    <row r="60" spans="53:86">
      <c r="BA60" t="s">
        <v>577</v>
      </c>
      <c r="BB60" s="30"/>
      <c r="BC60" s="30"/>
      <c r="BD60" s="30"/>
      <c r="BE60" s="30"/>
      <c r="BF60" s="30"/>
      <c r="BG60" s="30"/>
      <c r="BH60" s="30"/>
      <c r="BI60" s="30"/>
      <c r="BJ60" s="30"/>
      <c r="BK60" s="30"/>
      <c r="BL60" s="30"/>
      <c r="BM60" s="54" t="s">
        <v>356</v>
      </c>
      <c r="BN60" s="30"/>
      <c r="BO60" s="30"/>
      <c r="BP60" s="30"/>
      <c r="BQ60" s="30"/>
      <c r="BR60" s="30"/>
      <c r="BS60" s="30"/>
      <c r="BT60" s="30"/>
      <c r="BU60" s="30"/>
      <c r="BV60" s="30"/>
      <c r="BW60" s="30"/>
      <c r="BX60" s="30"/>
      <c r="BY60" s="30"/>
      <c r="BZ60" s="30"/>
      <c r="CA60" s="30"/>
      <c r="CB60" s="30"/>
      <c r="CC60" s="30"/>
      <c r="CD60" s="30"/>
      <c r="CE60" s="30"/>
      <c r="CF60" s="30"/>
      <c r="CG60" s="30"/>
      <c r="CH60" s="30"/>
    </row>
    <row r="61" spans="53:86" ht="15">
      <c r="BA61" s="60" t="s">
        <v>620</v>
      </c>
      <c r="BB61" s="30"/>
      <c r="BC61" s="30"/>
      <c r="BD61" s="30"/>
      <c r="BE61" s="30"/>
      <c r="BF61" s="30"/>
      <c r="BG61" s="30"/>
      <c r="BH61" s="30"/>
      <c r="BI61" s="30"/>
      <c r="BJ61" s="30"/>
      <c r="BK61" s="30"/>
      <c r="BL61" s="30"/>
      <c r="BM61" s="54"/>
      <c r="BN61" s="30"/>
      <c r="BO61" s="30"/>
      <c r="BP61" s="30"/>
      <c r="BQ61" s="30"/>
      <c r="BR61" s="30"/>
      <c r="BS61" s="30"/>
      <c r="BT61" s="30"/>
      <c r="BU61" s="30"/>
      <c r="BV61" s="30"/>
      <c r="BW61" s="30"/>
      <c r="BX61" s="30"/>
      <c r="BY61" s="30"/>
      <c r="BZ61" s="30"/>
      <c r="CA61" s="30"/>
      <c r="CB61" s="30"/>
      <c r="CC61" s="30"/>
      <c r="CD61" s="30"/>
      <c r="CE61" s="30"/>
      <c r="CF61" s="30"/>
      <c r="CG61" s="30"/>
      <c r="CH61" s="30"/>
    </row>
    <row r="62" spans="53:86">
      <c r="BA62" t="s">
        <v>617</v>
      </c>
      <c r="BB62" s="30"/>
      <c r="BC62" s="30"/>
      <c r="BD62" s="30"/>
      <c r="BE62" s="30"/>
      <c r="BF62" s="30"/>
      <c r="BG62" s="30"/>
      <c r="BH62" s="30"/>
      <c r="BI62" s="30"/>
      <c r="BJ62" s="30"/>
      <c r="BK62" s="30"/>
      <c r="BL62" s="30"/>
      <c r="BM62" s="54"/>
      <c r="BN62" s="30"/>
      <c r="BO62" s="30"/>
      <c r="BP62" s="30"/>
      <c r="BQ62" s="30"/>
      <c r="BR62" s="30"/>
      <c r="BS62" s="30"/>
      <c r="BT62" s="30"/>
      <c r="BU62" s="30"/>
      <c r="BV62" s="30"/>
      <c r="BW62" s="30"/>
      <c r="BX62" s="30"/>
      <c r="BY62" s="30"/>
      <c r="BZ62" s="30"/>
      <c r="CA62" s="30"/>
      <c r="CB62" s="30"/>
      <c r="CC62" s="30"/>
      <c r="CD62" s="30"/>
      <c r="CE62" s="30"/>
      <c r="CF62" s="30"/>
      <c r="CG62" s="30"/>
      <c r="CH62" s="30"/>
    </row>
    <row r="63" spans="53:86">
      <c r="BA63" t="s">
        <v>618</v>
      </c>
      <c r="BB63" s="30"/>
      <c r="BC63" s="30"/>
      <c r="BD63" s="30"/>
      <c r="BE63" s="30"/>
      <c r="BF63" s="30"/>
      <c r="BG63" s="30"/>
      <c r="BH63" s="30"/>
      <c r="BI63" s="30"/>
      <c r="BJ63" s="30"/>
      <c r="BK63" s="30"/>
      <c r="BL63" s="30"/>
      <c r="BM63" s="54"/>
      <c r="BN63" s="30"/>
      <c r="BO63" s="30"/>
      <c r="BP63" s="30"/>
      <c r="BQ63" s="30"/>
      <c r="BR63" s="30"/>
      <c r="BS63" s="30"/>
      <c r="BT63" s="30"/>
      <c r="BU63" s="30"/>
      <c r="BV63" s="30"/>
      <c r="BW63" s="30"/>
      <c r="BX63" s="30"/>
      <c r="BY63" s="30"/>
      <c r="BZ63" s="30"/>
      <c r="CA63" s="30"/>
      <c r="CB63" s="30"/>
      <c r="CC63" s="30"/>
      <c r="CD63" s="30"/>
      <c r="CE63" s="30"/>
      <c r="CF63" s="30"/>
      <c r="CG63" s="30"/>
      <c r="CH63" s="30"/>
    </row>
    <row r="64" spans="53:86">
      <c r="BA64" t="s">
        <v>619</v>
      </c>
      <c r="BB64" s="30"/>
      <c r="BC64" s="30"/>
      <c r="BD64" s="30"/>
      <c r="BE64" s="30"/>
      <c r="BF64" s="30"/>
      <c r="BG64" s="30"/>
      <c r="BH64" s="30"/>
      <c r="BI64" s="30"/>
      <c r="BJ64" s="30"/>
      <c r="BK64" s="30"/>
      <c r="BL64" s="30"/>
      <c r="BM64" s="54"/>
      <c r="BN64" s="30"/>
      <c r="BO64" s="30"/>
      <c r="BP64" s="30"/>
      <c r="BQ64" s="30"/>
      <c r="BR64" s="30"/>
      <c r="BS64" s="30"/>
      <c r="BT64" s="30"/>
      <c r="BU64" s="30"/>
      <c r="BV64" s="30"/>
      <c r="BW64" s="30"/>
      <c r="BX64" s="30"/>
      <c r="BY64" s="30"/>
      <c r="BZ64" s="30"/>
      <c r="CA64" s="30"/>
      <c r="CB64" s="30"/>
      <c r="CC64" s="30"/>
      <c r="CD64" s="30"/>
      <c r="CE64" s="30"/>
      <c r="CF64" s="30"/>
      <c r="CG64" s="30"/>
      <c r="CH64" s="30"/>
    </row>
    <row r="65" spans="53:86" ht="15">
      <c r="BA65" s="60" t="s">
        <v>578</v>
      </c>
      <c r="BB65" s="30"/>
      <c r="BC65" s="30"/>
      <c r="BD65" s="30"/>
      <c r="BE65" s="30"/>
      <c r="BF65" s="30"/>
      <c r="BG65" s="30"/>
      <c r="BH65" s="30"/>
      <c r="BI65" s="30"/>
      <c r="BJ65" s="30"/>
      <c r="BK65" s="30"/>
      <c r="BL65" s="30"/>
      <c r="BM65" s="55" t="s">
        <v>357</v>
      </c>
      <c r="BN65" s="30"/>
      <c r="BO65" s="30"/>
      <c r="BP65" s="30"/>
      <c r="BQ65" s="30"/>
      <c r="BR65" s="30"/>
      <c r="BS65" s="30"/>
      <c r="BT65" s="30"/>
      <c r="BU65" s="30"/>
      <c r="BV65" s="30"/>
      <c r="BW65" s="30"/>
      <c r="BX65" s="30"/>
      <c r="BY65" s="30"/>
      <c r="BZ65" s="30"/>
      <c r="CA65" s="30"/>
      <c r="CB65" s="30"/>
      <c r="CC65" s="30"/>
      <c r="CD65" s="30"/>
      <c r="CE65" s="30"/>
      <c r="CF65" s="30"/>
      <c r="CG65" s="30"/>
      <c r="CH65" s="30"/>
    </row>
    <row r="66" spans="53:86">
      <c r="BA66" t="s">
        <v>579</v>
      </c>
      <c r="BB66" s="30"/>
      <c r="BC66" s="30"/>
      <c r="BD66" s="30"/>
      <c r="BE66" s="30"/>
      <c r="BF66" s="30"/>
      <c r="BG66" s="30"/>
      <c r="BH66" s="30"/>
      <c r="BI66" s="30"/>
      <c r="BJ66" s="30"/>
      <c r="BK66" s="30"/>
      <c r="BL66" s="30"/>
      <c r="BM66" s="54" t="s">
        <v>358</v>
      </c>
      <c r="BN66" s="30"/>
      <c r="BO66" s="30"/>
      <c r="BP66" s="30"/>
      <c r="BQ66" s="30"/>
      <c r="BR66" s="30"/>
      <c r="BS66" s="30"/>
      <c r="BT66" s="30"/>
      <c r="BU66" s="30"/>
      <c r="BV66" s="30"/>
      <c r="BW66" s="30"/>
      <c r="BX66" s="30"/>
      <c r="BY66" s="30"/>
      <c r="BZ66" s="30"/>
      <c r="CA66" s="30"/>
      <c r="CB66" s="30"/>
      <c r="CC66" s="30"/>
      <c r="CD66" s="30"/>
      <c r="CE66" s="30"/>
      <c r="CF66" s="30"/>
      <c r="CG66" s="30"/>
      <c r="CH66" s="30"/>
    </row>
    <row r="67" spans="53:86">
      <c r="BA67" t="s">
        <v>580</v>
      </c>
      <c r="BB67" s="30"/>
      <c r="BC67" s="30"/>
      <c r="BD67" s="30"/>
      <c r="BE67" s="30"/>
      <c r="BF67" s="30"/>
      <c r="BG67" s="30"/>
      <c r="BH67" s="30"/>
      <c r="BI67" s="30"/>
      <c r="BJ67" s="30"/>
      <c r="BK67" s="30"/>
      <c r="BL67" s="30"/>
      <c r="BM67" s="54" t="s">
        <v>359</v>
      </c>
      <c r="BN67" s="30"/>
      <c r="BO67" s="30"/>
      <c r="BP67" s="30"/>
      <c r="BQ67" s="30"/>
      <c r="BR67" s="30"/>
      <c r="BS67" s="30"/>
      <c r="BT67" s="30"/>
      <c r="BU67" s="30"/>
      <c r="BV67" s="30"/>
      <c r="BW67" s="30"/>
      <c r="BX67" s="30"/>
      <c r="BY67" s="30"/>
      <c r="BZ67" s="30"/>
      <c r="CA67" s="30"/>
      <c r="CB67" s="30"/>
      <c r="CC67" s="30"/>
      <c r="CD67" s="30"/>
      <c r="CE67" s="30"/>
      <c r="CF67" s="30"/>
      <c r="CG67" s="30"/>
      <c r="CH67" s="30"/>
    </row>
    <row r="68" spans="53:86">
      <c r="BA68" t="s">
        <v>581</v>
      </c>
      <c r="BB68" s="30"/>
      <c r="BC68" s="30"/>
      <c r="BD68" s="30"/>
      <c r="BE68" s="30"/>
      <c r="BF68" s="30"/>
      <c r="BG68" s="30"/>
      <c r="BH68" s="30"/>
      <c r="BI68" s="30"/>
      <c r="BJ68" s="30"/>
      <c r="BK68" s="30"/>
      <c r="BL68" s="30"/>
      <c r="BM68" s="54" t="s">
        <v>360</v>
      </c>
      <c r="BN68" s="30"/>
      <c r="BO68" s="30"/>
      <c r="BP68" s="30"/>
      <c r="BQ68" s="30"/>
      <c r="BR68" s="30"/>
      <c r="BS68" s="30"/>
      <c r="BT68" s="30"/>
      <c r="BU68" s="30"/>
      <c r="BV68" s="30"/>
      <c r="BW68" s="30"/>
      <c r="BX68" s="30"/>
      <c r="BY68" s="30"/>
      <c r="BZ68" s="30"/>
      <c r="CA68" s="30"/>
      <c r="CB68" s="30"/>
      <c r="CC68" s="30"/>
      <c r="CD68" s="30"/>
      <c r="CE68" s="30"/>
      <c r="CF68" s="30"/>
      <c r="CG68" s="30"/>
      <c r="CH68" s="30"/>
    </row>
    <row r="69" spans="53:86">
      <c r="BA69" t="s">
        <v>582</v>
      </c>
      <c r="BB69" s="30"/>
      <c r="BC69" s="30"/>
      <c r="BD69" s="30"/>
      <c r="BE69" s="30"/>
      <c r="BF69" s="30"/>
      <c r="BG69" s="30"/>
      <c r="BH69" s="30"/>
      <c r="BI69" s="30"/>
      <c r="BJ69" s="30"/>
      <c r="BK69" s="30"/>
      <c r="BL69" s="30"/>
      <c r="BM69" s="54" t="s">
        <v>361</v>
      </c>
      <c r="BN69" s="30"/>
      <c r="BO69" s="30"/>
      <c r="BP69" s="30"/>
      <c r="BQ69" s="30"/>
      <c r="BR69" s="30"/>
      <c r="BS69" s="30"/>
      <c r="BT69" s="30"/>
      <c r="BU69" s="30"/>
      <c r="BV69" s="30"/>
      <c r="BW69" s="30"/>
      <c r="BX69" s="30"/>
      <c r="BY69" s="30"/>
      <c r="BZ69" s="30"/>
      <c r="CA69" s="30"/>
      <c r="CB69" s="30"/>
      <c r="CC69" s="30"/>
      <c r="CD69" s="30"/>
      <c r="CE69" s="30"/>
      <c r="CF69" s="30"/>
      <c r="CG69" s="30"/>
      <c r="CH69" s="30"/>
    </row>
    <row r="70" spans="53:86">
      <c r="BA70" t="s">
        <v>39</v>
      </c>
      <c r="BB70" s="30"/>
      <c r="BC70" s="30"/>
      <c r="BD70" s="30"/>
      <c r="BE70" s="30"/>
      <c r="BF70" s="30"/>
      <c r="BG70" s="30"/>
      <c r="BH70" s="30"/>
      <c r="BI70" s="30"/>
      <c r="BJ70" s="30"/>
      <c r="BK70" s="30"/>
      <c r="BL70" s="30"/>
      <c r="BM70" s="54" t="s">
        <v>50</v>
      </c>
      <c r="BN70" s="30"/>
      <c r="BO70" s="30"/>
      <c r="BP70" s="30"/>
      <c r="BQ70" s="30"/>
      <c r="BR70" s="30"/>
      <c r="BS70" s="30"/>
      <c r="BT70" s="30"/>
      <c r="BU70" s="30"/>
      <c r="BV70" s="30"/>
      <c r="BW70" s="30"/>
      <c r="BX70" s="30"/>
      <c r="BY70" s="30"/>
      <c r="BZ70" s="30"/>
      <c r="CA70" s="30"/>
      <c r="CB70" s="30"/>
      <c r="CC70" s="30"/>
      <c r="CD70" s="30"/>
      <c r="CE70" s="30"/>
      <c r="CF70" s="30"/>
      <c r="CG70" s="30"/>
      <c r="CH70" s="30"/>
    </row>
    <row r="71" spans="53:86">
      <c r="BA71" t="s">
        <v>583</v>
      </c>
      <c r="BB71" s="30"/>
      <c r="BC71" s="30"/>
      <c r="BD71" s="30"/>
      <c r="BE71" s="30"/>
      <c r="BF71" s="30"/>
      <c r="BG71" s="30"/>
      <c r="BH71" s="30"/>
      <c r="BI71" s="30"/>
      <c r="BJ71" s="30"/>
      <c r="BK71" s="30"/>
      <c r="BL71" s="30"/>
      <c r="BM71" s="54" t="s">
        <v>470</v>
      </c>
      <c r="BN71" s="30"/>
      <c r="BO71" s="30"/>
      <c r="BP71" s="30"/>
      <c r="BQ71" s="30"/>
      <c r="BR71" s="30"/>
      <c r="BS71" s="30"/>
      <c r="BT71" s="30"/>
      <c r="BU71" s="30"/>
      <c r="BV71" s="30"/>
      <c r="BW71" s="30"/>
      <c r="BX71" s="30"/>
      <c r="BY71" s="30"/>
      <c r="BZ71" s="30"/>
      <c r="CA71" s="30"/>
      <c r="CB71" s="30"/>
      <c r="CC71" s="30"/>
      <c r="CD71" s="30"/>
      <c r="CE71" s="30"/>
      <c r="CF71" s="30"/>
      <c r="CG71" s="30"/>
      <c r="CH71" s="30"/>
    </row>
    <row r="72" spans="53:86">
      <c r="BA72" t="s">
        <v>584</v>
      </c>
      <c r="BB72" s="30"/>
      <c r="BC72" s="30"/>
      <c r="BD72" s="30"/>
      <c r="BE72" s="30"/>
      <c r="BF72" s="30"/>
      <c r="BG72" s="30"/>
      <c r="BH72" s="30"/>
      <c r="BI72" s="30"/>
      <c r="BJ72" s="30"/>
      <c r="BK72" s="30"/>
      <c r="BL72" s="30"/>
      <c r="BM72" s="54" t="s">
        <v>362</v>
      </c>
      <c r="BN72" s="30"/>
      <c r="BO72" s="30"/>
      <c r="BP72" s="30"/>
      <c r="BQ72" s="30"/>
      <c r="BR72" s="30"/>
      <c r="BS72" s="30"/>
      <c r="BT72" s="30"/>
      <c r="BU72" s="30"/>
      <c r="BV72" s="30"/>
      <c r="BW72" s="30"/>
      <c r="BX72" s="30"/>
      <c r="BY72" s="30"/>
      <c r="BZ72" s="30"/>
      <c r="CA72" s="30"/>
      <c r="CB72" s="30"/>
      <c r="CC72" s="30"/>
      <c r="CD72" s="30"/>
      <c r="CE72" s="30"/>
      <c r="CF72" s="30"/>
      <c r="CG72" s="30"/>
      <c r="CH72" s="30"/>
    </row>
    <row r="73" spans="53:86">
      <c r="BA73" t="s">
        <v>585</v>
      </c>
      <c r="BB73" s="30"/>
      <c r="BC73" s="30"/>
      <c r="BD73" s="30"/>
      <c r="BE73" s="30"/>
      <c r="BF73" s="30"/>
      <c r="BG73" s="30"/>
      <c r="BH73" s="30"/>
      <c r="BI73" s="30"/>
      <c r="BJ73" s="30"/>
      <c r="BK73" s="30"/>
      <c r="BL73" s="30"/>
      <c r="BM73" s="54" t="s">
        <v>363</v>
      </c>
      <c r="BN73" s="30"/>
      <c r="BO73" s="30"/>
      <c r="BP73" s="30"/>
      <c r="BQ73" s="30"/>
      <c r="BR73" s="30"/>
      <c r="BS73" s="30"/>
      <c r="BT73" s="30"/>
      <c r="BU73" s="30"/>
      <c r="BV73" s="30"/>
      <c r="BW73" s="30"/>
      <c r="BX73" s="30"/>
      <c r="BY73" s="30"/>
      <c r="BZ73" s="30"/>
      <c r="CA73" s="30"/>
      <c r="CB73" s="30"/>
      <c r="CC73" s="30"/>
      <c r="CD73" s="30"/>
      <c r="CE73" s="30"/>
      <c r="CF73" s="30"/>
      <c r="CG73" s="30"/>
      <c r="CH73" s="30"/>
    </row>
    <row r="74" spans="53:86">
      <c r="BA74" t="s">
        <v>586</v>
      </c>
      <c r="BB74" s="30"/>
      <c r="BC74" s="30"/>
      <c r="BD74" s="30"/>
      <c r="BE74" s="30"/>
      <c r="BF74" s="30"/>
      <c r="BG74" s="30"/>
      <c r="BH74" s="30"/>
      <c r="BI74" s="30"/>
      <c r="BJ74" s="30"/>
      <c r="BK74" s="30"/>
      <c r="BL74" s="30"/>
      <c r="BM74" s="54" t="s">
        <v>364</v>
      </c>
      <c r="BN74" s="30"/>
      <c r="BO74" s="30"/>
      <c r="BP74" s="30"/>
      <c r="BQ74" s="30"/>
      <c r="BR74" s="30"/>
      <c r="BS74" s="30"/>
      <c r="BT74" s="30"/>
      <c r="BU74" s="30"/>
      <c r="BV74" s="30"/>
      <c r="BW74" s="30"/>
      <c r="BX74" s="30"/>
      <c r="BY74" s="30"/>
      <c r="BZ74" s="30"/>
      <c r="CA74" s="30"/>
      <c r="CB74" s="30"/>
      <c r="CC74" s="30"/>
      <c r="CD74" s="30"/>
      <c r="CE74" s="30"/>
      <c r="CF74" s="30"/>
      <c r="CG74" s="30"/>
      <c r="CH74" s="30"/>
    </row>
    <row r="75" spans="53:86">
      <c r="BA75" t="s">
        <v>587</v>
      </c>
      <c r="BB75" s="30"/>
      <c r="BC75" s="30"/>
      <c r="BD75" s="30"/>
      <c r="BE75" s="30"/>
      <c r="BF75" s="30"/>
      <c r="BG75" s="30"/>
      <c r="BH75" s="30"/>
      <c r="BI75" s="30"/>
      <c r="BJ75" s="30"/>
      <c r="BK75" s="30"/>
      <c r="BL75" s="30"/>
      <c r="BM75" s="54" t="s">
        <v>365</v>
      </c>
      <c r="BN75" s="30"/>
      <c r="BO75" s="30"/>
      <c r="BP75" s="30"/>
      <c r="BQ75" s="30"/>
      <c r="BR75" s="30"/>
      <c r="BS75" s="30"/>
      <c r="BT75" s="30"/>
      <c r="BU75" s="30"/>
      <c r="BV75" s="30"/>
      <c r="BW75" s="30"/>
      <c r="BX75" s="30"/>
      <c r="BY75" s="30"/>
      <c r="BZ75" s="30"/>
      <c r="CA75" s="30"/>
      <c r="CB75" s="30"/>
      <c r="CC75" s="30"/>
      <c r="CD75" s="30"/>
      <c r="CE75" s="30"/>
      <c r="CF75" s="30"/>
      <c r="CG75" s="30"/>
      <c r="CH75" s="30"/>
    </row>
    <row r="76" spans="53:86">
      <c r="BA76" t="s">
        <v>588</v>
      </c>
      <c r="BB76" s="30"/>
      <c r="BC76" s="30"/>
      <c r="BD76" s="30"/>
      <c r="BE76" s="30"/>
      <c r="BF76" s="30"/>
      <c r="BG76" s="30"/>
      <c r="BH76" s="30"/>
      <c r="BI76" s="30"/>
      <c r="BJ76" s="30"/>
      <c r="BK76" s="30"/>
      <c r="BL76" s="30"/>
      <c r="BM76" s="54" t="s">
        <v>366</v>
      </c>
      <c r="BN76" s="30"/>
      <c r="BO76" s="30"/>
      <c r="BP76" s="30"/>
      <c r="BQ76" s="30"/>
      <c r="BR76" s="30"/>
      <c r="BS76" s="30"/>
      <c r="BT76" s="30"/>
      <c r="BU76" s="30"/>
      <c r="BV76" s="30"/>
      <c r="BW76" s="30"/>
      <c r="BX76" s="30"/>
      <c r="BY76" s="30"/>
      <c r="BZ76" s="30"/>
      <c r="CA76" s="30"/>
      <c r="CB76" s="30"/>
      <c r="CC76" s="30"/>
      <c r="CD76" s="30"/>
      <c r="CE76" s="30"/>
      <c r="CF76" s="30"/>
      <c r="CG76" s="30"/>
      <c r="CH76" s="30"/>
    </row>
    <row r="77" spans="53:86">
      <c r="BA77" t="s">
        <v>589</v>
      </c>
      <c r="BB77" s="30"/>
      <c r="BC77" s="30"/>
      <c r="BD77" s="30"/>
      <c r="BE77" s="30"/>
      <c r="BF77" s="30"/>
      <c r="BG77" s="30"/>
      <c r="BH77" s="30"/>
      <c r="BI77" s="30"/>
      <c r="BJ77" s="30"/>
      <c r="BK77" s="30"/>
      <c r="BL77" s="30"/>
      <c r="BM77" s="55" t="s">
        <v>367</v>
      </c>
      <c r="BN77" s="30"/>
      <c r="BO77" s="30"/>
      <c r="BP77" s="30"/>
      <c r="BQ77" s="30"/>
      <c r="BR77" s="30"/>
      <c r="BS77" s="30"/>
      <c r="BT77" s="30"/>
      <c r="BU77" s="30"/>
      <c r="BV77" s="30"/>
      <c r="BW77" s="30"/>
      <c r="BX77" s="30"/>
      <c r="BY77" s="30"/>
      <c r="BZ77" s="30"/>
      <c r="CA77" s="30"/>
      <c r="CB77" s="30"/>
      <c r="CC77" s="30"/>
      <c r="CD77" s="30"/>
      <c r="CE77" s="30"/>
      <c r="CF77" s="30"/>
      <c r="CG77" s="30"/>
      <c r="CH77" s="30"/>
    </row>
    <row r="78" spans="53:86">
      <c r="BA78" t="s">
        <v>590</v>
      </c>
      <c r="BB78" s="30"/>
      <c r="BC78" s="30"/>
      <c r="BD78" s="30"/>
      <c r="BE78" s="30"/>
      <c r="BF78" s="30"/>
      <c r="BG78" s="30"/>
      <c r="BH78" s="30"/>
      <c r="BI78" s="30"/>
      <c r="BJ78" s="30"/>
      <c r="BK78" s="30"/>
      <c r="BL78" s="30"/>
      <c r="BM78" s="54" t="s">
        <v>368</v>
      </c>
      <c r="BN78" s="30"/>
      <c r="BO78" s="30"/>
      <c r="BP78" s="30"/>
      <c r="BQ78" s="30"/>
      <c r="BR78" s="30"/>
      <c r="BS78" s="30"/>
      <c r="BT78" s="30"/>
      <c r="BU78" s="30"/>
      <c r="BV78" s="30"/>
      <c r="BW78" s="30"/>
      <c r="BX78" s="30"/>
      <c r="BY78" s="30"/>
      <c r="BZ78" s="30"/>
      <c r="CA78" s="30"/>
      <c r="CB78" s="30"/>
      <c r="CC78" s="30"/>
      <c r="CD78" s="30"/>
      <c r="CE78" s="30"/>
      <c r="CF78" s="30"/>
      <c r="CG78" s="30"/>
      <c r="CH78" s="30"/>
    </row>
    <row r="79" spans="53:86">
      <c r="BA79" t="s">
        <v>591</v>
      </c>
      <c r="BB79" s="30"/>
      <c r="BC79" s="30"/>
      <c r="BD79" s="30"/>
      <c r="BE79" s="30"/>
      <c r="BF79" s="30"/>
      <c r="BG79" s="30"/>
      <c r="BH79" s="30"/>
      <c r="BI79" s="30"/>
      <c r="BJ79" s="30"/>
      <c r="BK79" s="30"/>
      <c r="BL79" s="30"/>
      <c r="BM79" s="54" t="s">
        <v>369</v>
      </c>
      <c r="BN79" s="30"/>
      <c r="BO79" s="30"/>
      <c r="BP79" s="30"/>
      <c r="BQ79" s="30"/>
      <c r="BR79" s="30"/>
      <c r="BS79" s="30"/>
      <c r="BT79" s="30"/>
      <c r="BU79" s="30"/>
      <c r="BV79" s="30"/>
      <c r="BW79" s="30"/>
      <c r="BX79" s="30"/>
      <c r="BY79" s="30"/>
      <c r="BZ79" s="30"/>
      <c r="CA79" s="30"/>
      <c r="CB79" s="30"/>
      <c r="CC79" s="30"/>
      <c r="CD79" s="30"/>
      <c r="CE79" s="30"/>
      <c r="CF79" s="30"/>
      <c r="CG79" s="30"/>
      <c r="CH79" s="30"/>
    </row>
    <row r="80" spans="53:86">
      <c r="BA80" t="s">
        <v>592</v>
      </c>
      <c r="BB80" s="30"/>
      <c r="BC80" s="30"/>
      <c r="BD80" s="30"/>
      <c r="BE80" s="30"/>
      <c r="BF80" s="30"/>
      <c r="BG80" s="30"/>
      <c r="BH80" s="30"/>
      <c r="BI80" s="30"/>
      <c r="BJ80" s="30"/>
      <c r="BK80" s="30"/>
      <c r="BL80" s="30"/>
      <c r="BM80" s="54" t="s">
        <v>370</v>
      </c>
      <c r="BN80" s="30"/>
      <c r="BO80" s="30"/>
      <c r="BP80" s="30"/>
      <c r="BQ80" s="30"/>
      <c r="BR80" s="30"/>
      <c r="BS80" s="30"/>
      <c r="BT80" s="30"/>
      <c r="BU80" s="30"/>
      <c r="BV80" s="30"/>
      <c r="BW80" s="30"/>
      <c r="BX80" s="30"/>
      <c r="BY80" s="30"/>
      <c r="BZ80" s="30"/>
      <c r="CA80" s="30"/>
      <c r="CB80" s="30"/>
      <c r="CC80" s="30"/>
      <c r="CD80" s="30"/>
      <c r="CE80" s="30"/>
      <c r="CF80" s="30"/>
      <c r="CG80" s="30"/>
      <c r="CH80" s="30"/>
    </row>
    <row r="81" spans="53:86">
      <c r="BA81" t="s">
        <v>593</v>
      </c>
      <c r="BB81" s="30"/>
      <c r="BC81" s="30"/>
      <c r="BD81" s="30"/>
      <c r="BE81" s="30"/>
      <c r="BF81" s="30"/>
      <c r="BG81" s="30"/>
      <c r="BH81" s="30"/>
      <c r="BI81" s="30"/>
      <c r="BJ81" s="30"/>
      <c r="BK81" s="30"/>
      <c r="BL81" s="30"/>
      <c r="BM81" s="54" t="s">
        <v>371</v>
      </c>
      <c r="BN81" s="30"/>
      <c r="BO81" s="30"/>
      <c r="BP81" s="30"/>
      <c r="BQ81" s="30"/>
      <c r="BR81" s="30"/>
      <c r="BS81" s="30"/>
      <c r="BT81" s="30"/>
      <c r="BU81" s="30"/>
      <c r="BV81" s="30"/>
      <c r="BW81" s="30"/>
      <c r="BX81" s="30"/>
      <c r="BY81" s="30"/>
      <c r="BZ81" s="30"/>
      <c r="CA81" s="30"/>
      <c r="CB81" s="30"/>
      <c r="CC81" s="30"/>
      <c r="CD81" s="30"/>
      <c r="CE81" s="30"/>
      <c r="CF81" s="30"/>
      <c r="CG81" s="30"/>
      <c r="CH81" s="30"/>
    </row>
    <row r="82" spans="53:86">
      <c r="BA82" t="s">
        <v>594</v>
      </c>
      <c r="BB82" s="30"/>
      <c r="BC82" s="30"/>
      <c r="BD82" s="30"/>
      <c r="BE82" s="30"/>
      <c r="BF82" s="30"/>
      <c r="BG82" s="30"/>
      <c r="BH82" s="30"/>
      <c r="BI82" s="30"/>
      <c r="BJ82" s="30"/>
      <c r="BK82" s="30"/>
      <c r="BL82" s="30"/>
      <c r="BM82" s="54" t="s">
        <v>372</v>
      </c>
      <c r="BN82" s="30"/>
      <c r="BO82" s="30"/>
      <c r="BP82" s="30"/>
      <c r="BQ82" s="30"/>
      <c r="BR82" s="30"/>
      <c r="BS82" s="30"/>
      <c r="BT82" s="30"/>
      <c r="BU82" s="30"/>
      <c r="BV82" s="30"/>
      <c r="BW82" s="30"/>
      <c r="BX82" s="30"/>
      <c r="BY82" s="30"/>
      <c r="BZ82" s="30"/>
      <c r="CA82" s="30"/>
      <c r="CB82" s="30"/>
      <c r="CC82" s="30"/>
      <c r="CD82" s="30"/>
      <c r="CE82" s="30"/>
      <c r="CF82" s="30"/>
      <c r="CG82" s="30"/>
      <c r="CH82" s="30"/>
    </row>
    <row r="83" spans="53:86">
      <c r="BA83" t="s">
        <v>595</v>
      </c>
      <c r="BB83" s="30"/>
      <c r="BC83" s="30"/>
      <c r="BD83" s="30"/>
      <c r="BE83" s="30"/>
      <c r="BF83" s="30"/>
      <c r="BG83" s="30"/>
      <c r="BH83" s="30"/>
      <c r="BI83" s="30"/>
      <c r="BJ83" s="30"/>
      <c r="BK83" s="30"/>
      <c r="BL83" s="30"/>
      <c r="BM83" s="54" t="s">
        <v>471</v>
      </c>
      <c r="BN83" s="30"/>
      <c r="BO83" s="30"/>
      <c r="BP83" s="30"/>
      <c r="BQ83" s="30"/>
      <c r="BR83" s="30"/>
      <c r="BS83" s="30"/>
      <c r="BT83" s="30"/>
      <c r="BU83" s="30"/>
      <c r="BV83" s="30"/>
      <c r="BW83" s="30"/>
      <c r="BX83" s="30"/>
      <c r="BY83" s="30"/>
      <c r="BZ83" s="30"/>
      <c r="CA83" s="30"/>
      <c r="CB83" s="30"/>
      <c r="CC83" s="30"/>
      <c r="CD83" s="30"/>
      <c r="CE83" s="30"/>
      <c r="CF83" s="30"/>
      <c r="CG83" s="30"/>
      <c r="CH83" s="30"/>
    </row>
    <row r="84" spans="53:86">
      <c r="BA84" t="s">
        <v>596</v>
      </c>
      <c r="BB84" s="30"/>
      <c r="BC84" s="30"/>
      <c r="BD84" s="30"/>
      <c r="BE84" s="30"/>
      <c r="BF84" s="30"/>
      <c r="BG84" s="30"/>
      <c r="BH84" s="30"/>
      <c r="BI84" s="30"/>
      <c r="BJ84" s="30"/>
      <c r="BK84" s="30"/>
      <c r="BL84" s="30"/>
      <c r="BM84" s="54" t="s">
        <v>373</v>
      </c>
      <c r="BN84" s="30"/>
      <c r="BO84" s="30"/>
      <c r="BP84" s="30"/>
      <c r="BQ84" s="30"/>
      <c r="BR84" s="30"/>
      <c r="BS84" s="30"/>
      <c r="BT84" s="30"/>
      <c r="BU84" s="30"/>
      <c r="BV84" s="30"/>
      <c r="BW84" s="30"/>
      <c r="BX84" s="30"/>
      <c r="BY84" s="30"/>
      <c r="BZ84" s="30"/>
      <c r="CA84" s="30"/>
      <c r="CB84" s="30"/>
      <c r="CC84" s="30"/>
      <c r="CD84" s="30"/>
      <c r="CE84" s="30"/>
      <c r="CF84" s="30"/>
      <c r="CG84" s="30"/>
      <c r="CH84" s="30"/>
    </row>
    <row r="85" spans="53:86" ht="15">
      <c r="BA85" s="60" t="s">
        <v>597</v>
      </c>
      <c r="BB85" s="30"/>
      <c r="BC85" s="30"/>
      <c r="BD85" s="30"/>
      <c r="BE85" s="30"/>
      <c r="BF85" s="30"/>
      <c r="BG85" s="30"/>
      <c r="BH85" s="30"/>
      <c r="BI85" s="30"/>
      <c r="BJ85" s="30"/>
      <c r="BK85" s="30"/>
      <c r="BL85" s="30"/>
      <c r="BM85" s="54" t="s">
        <v>46</v>
      </c>
      <c r="BN85" s="30"/>
      <c r="BO85" s="30"/>
      <c r="BP85" s="30"/>
      <c r="BQ85" s="30"/>
      <c r="BR85" s="30"/>
      <c r="BS85" s="30"/>
      <c r="BT85" s="30"/>
      <c r="BU85" s="30"/>
      <c r="BV85" s="30"/>
      <c r="BW85" s="30"/>
      <c r="BX85" s="30"/>
      <c r="BY85" s="30"/>
      <c r="BZ85" s="30"/>
      <c r="CA85" s="30"/>
      <c r="CB85" s="30"/>
      <c r="CC85" s="30"/>
      <c r="CD85" s="30"/>
      <c r="CE85" s="30"/>
      <c r="CF85" s="30"/>
      <c r="CG85" s="30"/>
      <c r="CH85" s="30"/>
    </row>
    <row r="86" spans="53:86">
      <c r="BA86" t="s">
        <v>621</v>
      </c>
      <c r="BB86" s="30"/>
      <c r="BC86" s="30"/>
      <c r="BD86" s="30"/>
      <c r="BE86" s="30"/>
      <c r="BF86" s="30"/>
      <c r="BG86" s="30"/>
      <c r="BH86" s="30"/>
      <c r="BI86" s="30"/>
      <c r="BJ86" s="30"/>
      <c r="BK86" s="30"/>
      <c r="BL86" s="30"/>
      <c r="BM86" s="54" t="s">
        <v>374</v>
      </c>
      <c r="BN86" s="30"/>
      <c r="BO86" s="30"/>
      <c r="BP86" s="30"/>
      <c r="BQ86" s="30"/>
      <c r="BR86" s="30"/>
      <c r="BS86" s="30"/>
      <c r="BT86" s="30"/>
      <c r="BU86" s="30"/>
      <c r="BV86" s="30"/>
      <c r="BW86" s="30"/>
      <c r="BX86" s="30"/>
      <c r="BY86" s="30"/>
      <c r="BZ86" s="30"/>
      <c r="CA86" s="30"/>
      <c r="CB86" s="30"/>
      <c r="CC86" s="30"/>
      <c r="CD86" s="30"/>
      <c r="CE86" s="30"/>
      <c r="CF86" s="30"/>
      <c r="CG86" s="30"/>
      <c r="CH86" s="30"/>
    </row>
    <row r="87" spans="53:86">
      <c r="BA87" t="s">
        <v>622</v>
      </c>
      <c r="BB87" s="30"/>
      <c r="BC87" s="30"/>
      <c r="BD87" s="30"/>
      <c r="BE87" s="30"/>
      <c r="BF87" s="30"/>
      <c r="BG87" s="30"/>
      <c r="BH87" s="30"/>
      <c r="BI87" s="30"/>
      <c r="BJ87" s="30"/>
      <c r="BK87" s="30"/>
      <c r="BL87" s="30"/>
      <c r="BM87" s="54" t="s">
        <v>375</v>
      </c>
      <c r="BN87" s="30"/>
      <c r="BO87" s="30"/>
      <c r="BP87" s="30"/>
      <c r="BQ87" s="30"/>
      <c r="BR87" s="30"/>
      <c r="BS87" s="30"/>
      <c r="BT87" s="30"/>
      <c r="BU87" s="30"/>
      <c r="BV87" s="30"/>
      <c r="BW87" s="30"/>
      <c r="BX87" s="30"/>
      <c r="BY87" s="30"/>
      <c r="BZ87" s="30"/>
      <c r="CA87" s="30"/>
      <c r="CB87" s="30"/>
      <c r="CC87" s="30"/>
      <c r="CD87" s="30"/>
      <c r="CE87" s="30"/>
      <c r="CF87" s="30"/>
      <c r="CG87" s="30"/>
      <c r="CH87" s="30"/>
    </row>
    <row r="88" spans="53:86">
      <c r="BA88" t="s">
        <v>623</v>
      </c>
      <c r="BB88" s="30"/>
      <c r="BC88" s="30"/>
      <c r="BD88" s="30"/>
      <c r="BE88" s="30"/>
      <c r="BF88" s="30"/>
      <c r="BG88" s="30"/>
      <c r="BH88" s="30"/>
      <c r="BI88" s="30"/>
      <c r="BJ88" s="30"/>
      <c r="BK88" s="30"/>
      <c r="BL88" s="30"/>
      <c r="BM88" s="54" t="s">
        <v>376</v>
      </c>
      <c r="BN88" s="30"/>
      <c r="BO88" s="30"/>
      <c r="BP88" s="30"/>
      <c r="BQ88" s="30"/>
      <c r="BR88" s="30"/>
      <c r="BS88" s="30"/>
      <c r="BT88" s="30"/>
      <c r="BU88" s="30"/>
      <c r="BV88" s="30"/>
      <c r="BW88" s="30"/>
      <c r="BX88" s="30"/>
      <c r="BY88" s="30"/>
      <c r="BZ88" s="30"/>
      <c r="CA88" s="30"/>
      <c r="CB88" s="30"/>
      <c r="CC88" s="30"/>
      <c r="CD88" s="30"/>
      <c r="CE88" s="30"/>
      <c r="CF88" s="30"/>
      <c r="CG88" s="30"/>
      <c r="CH88" s="30"/>
    </row>
    <row r="89" spans="53:86" ht="15">
      <c r="BA89" s="60" t="s">
        <v>598</v>
      </c>
      <c r="BB89" s="30"/>
      <c r="BC89" s="30"/>
      <c r="BD89" s="30"/>
      <c r="BE89" s="30"/>
      <c r="BF89" s="30"/>
      <c r="BG89" s="30"/>
      <c r="BH89" s="30"/>
      <c r="BI89" s="30"/>
      <c r="BJ89" s="30"/>
      <c r="BK89" s="30"/>
      <c r="BL89" s="30"/>
      <c r="BM89" s="54" t="s">
        <v>377</v>
      </c>
      <c r="BN89" s="30"/>
      <c r="BO89" s="30"/>
      <c r="BP89" s="30"/>
      <c r="BQ89" s="30"/>
      <c r="BR89" s="30"/>
      <c r="BS89" s="30"/>
      <c r="BT89" s="30"/>
      <c r="BU89" s="30"/>
      <c r="BV89" s="30"/>
      <c r="BW89" s="30"/>
      <c r="BX89" s="30"/>
      <c r="BY89" s="30"/>
      <c r="BZ89" s="30"/>
      <c r="CA89" s="30"/>
      <c r="CB89" s="30"/>
      <c r="CC89" s="30"/>
      <c r="CD89" s="30"/>
      <c r="CE89" s="30"/>
      <c r="CF89" s="30"/>
      <c r="CG89" s="30"/>
      <c r="CH89" s="30"/>
    </row>
    <row r="90" spans="53:86">
      <c r="BA90" t="s">
        <v>599</v>
      </c>
      <c r="BB90" s="30"/>
      <c r="BC90" s="30"/>
      <c r="BD90" s="30"/>
      <c r="BE90" s="30"/>
      <c r="BF90" s="30"/>
      <c r="BG90" s="30"/>
      <c r="BH90" s="30"/>
      <c r="BI90" s="30"/>
      <c r="BJ90" s="30"/>
      <c r="BK90" s="30"/>
      <c r="BL90" s="30"/>
      <c r="BM90" s="54" t="s">
        <v>378</v>
      </c>
      <c r="BN90" s="30"/>
      <c r="BO90" s="30"/>
      <c r="BP90" s="30"/>
      <c r="BQ90" s="30"/>
      <c r="BR90" s="30"/>
      <c r="BS90" s="30"/>
      <c r="BT90" s="30"/>
      <c r="BU90" s="30"/>
      <c r="BV90" s="30"/>
      <c r="BW90" s="30"/>
      <c r="BX90" s="30"/>
      <c r="BY90" s="30"/>
      <c r="BZ90" s="30"/>
      <c r="CA90" s="30"/>
      <c r="CB90" s="30"/>
      <c r="CC90" s="30"/>
      <c r="CD90" s="30"/>
      <c r="CE90" s="30"/>
      <c r="CF90" s="30"/>
      <c r="CG90" s="30"/>
      <c r="CH90" s="30"/>
    </row>
    <row r="91" spans="53:86" ht="15">
      <c r="BA91" s="60" t="s">
        <v>600</v>
      </c>
      <c r="BB91" s="30"/>
      <c r="BC91" s="30"/>
      <c r="BD91" s="30"/>
      <c r="BE91" s="30"/>
      <c r="BF91" s="30"/>
      <c r="BG91" s="30"/>
      <c r="BH91" s="30"/>
      <c r="BI91" s="30"/>
      <c r="BJ91" s="30"/>
      <c r="BK91" s="30"/>
      <c r="BL91" s="30"/>
      <c r="BM91" s="54" t="s">
        <v>379</v>
      </c>
      <c r="BN91" s="30"/>
      <c r="BO91" s="30"/>
      <c r="BP91" s="30"/>
      <c r="BQ91" s="30"/>
      <c r="BR91" s="30"/>
      <c r="BS91" s="30"/>
      <c r="BT91" s="30"/>
      <c r="BU91" s="30"/>
      <c r="BV91" s="30"/>
      <c r="BW91" s="30"/>
      <c r="BX91" s="30"/>
      <c r="BY91" s="30"/>
      <c r="BZ91" s="30"/>
      <c r="CA91" s="30"/>
      <c r="CB91" s="30"/>
      <c r="CC91" s="30"/>
      <c r="CD91" s="30"/>
      <c r="CE91" s="30"/>
      <c r="CF91" s="30"/>
      <c r="CG91" s="30"/>
      <c r="CH91" s="30"/>
    </row>
    <row r="92" spans="53:86">
      <c r="BA92" t="s">
        <v>601</v>
      </c>
      <c r="BB92" s="30"/>
      <c r="BC92" s="30"/>
      <c r="BD92" s="30"/>
      <c r="BE92" s="30"/>
      <c r="BF92" s="30"/>
      <c r="BG92" s="30"/>
      <c r="BH92" s="30"/>
      <c r="BI92" s="30"/>
      <c r="BJ92" s="30"/>
      <c r="BK92" s="30"/>
      <c r="BL92" s="30"/>
      <c r="BM92" s="54" t="s">
        <v>472</v>
      </c>
      <c r="BN92" s="30"/>
      <c r="BO92" s="30"/>
      <c r="BP92" s="30"/>
      <c r="BQ92" s="30"/>
      <c r="BR92" s="30"/>
      <c r="BS92" s="30"/>
      <c r="BT92" s="30"/>
      <c r="BU92" s="30"/>
      <c r="BV92" s="30"/>
      <c r="BW92" s="30"/>
      <c r="BX92" s="30"/>
      <c r="BY92" s="30"/>
      <c r="BZ92" s="30"/>
      <c r="CA92" s="30"/>
      <c r="CB92" s="30"/>
      <c r="CC92" s="30"/>
      <c r="CD92" s="30"/>
      <c r="CE92" s="30"/>
      <c r="CF92" s="30"/>
      <c r="CG92" s="30"/>
      <c r="CH92" s="30"/>
    </row>
    <row r="93" spans="53:86">
      <c r="BA93" t="s">
        <v>602</v>
      </c>
      <c r="BB93" s="30"/>
      <c r="BC93" s="30"/>
      <c r="BD93" s="30"/>
      <c r="BE93" s="30"/>
      <c r="BF93" s="30"/>
      <c r="BG93" s="30"/>
      <c r="BH93" s="30"/>
      <c r="BI93" s="30"/>
      <c r="BJ93" s="30"/>
      <c r="BK93" s="30"/>
      <c r="BL93" s="30"/>
      <c r="BM93" s="54" t="s">
        <v>40</v>
      </c>
      <c r="BN93" s="30"/>
      <c r="BO93" s="30"/>
      <c r="BP93" s="30"/>
      <c r="BQ93" s="30"/>
      <c r="BR93" s="30"/>
      <c r="BS93" s="30"/>
      <c r="BT93" s="30"/>
      <c r="BU93" s="30"/>
      <c r="BV93" s="30"/>
      <c r="BW93" s="30"/>
      <c r="BX93" s="30"/>
      <c r="BY93" s="30"/>
      <c r="BZ93" s="30"/>
      <c r="CA93" s="30"/>
      <c r="CB93" s="30"/>
      <c r="CC93" s="30"/>
      <c r="CD93" s="30"/>
      <c r="CE93" s="30"/>
      <c r="CF93" s="30"/>
      <c r="CG93" s="30"/>
      <c r="CH93" s="30"/>
    </row>
    <row r="94" spans="53:86">
      <c r="BA94" t="s">
        <v>603</v>
      </c>
      <c r="BB94" s="30"/>
      <c r="BC94" s="30"/>
      <c r="BD94" s="30"/>
      <c r="BE94" s="30"/>
      <c r="BF94" s="30"/>
      <c r="BG94" s="30"/>
      <c r="BH94" s="30"/>
      <c r="BI94" s="30"/>
      <c r="BJ94" s="30"/>
      <c r="BK94" s="30"/>
      <c r="BL94" s="30"/>
      <c r="BM94" s="54" t="s">
        <v>380</v>
      </c>
      <c r="BN94" s="30"/>
      <c r="BO94" s="30"/>
      <c r="BP94" s="30"/>
      <c r="BQ94" s="30"/>
      <c r="BR94" s="30"/>
      <c r="BS94" s="30"/>
      <c r="BT94" s="30"/>
      <c r="BU94" s="30"/>
      <c r="BV94" s="30"/>
      <c r="BW94" s="30"/>
      <c r="BX94" s="30"/>
      <c r="BY94" s="30"/>
      <c r="BZ94" s="30"/>
      <c r="CA94" s="30"/>
      <c r="CB94" s="30"/>
      <c r="CC94" s="30"/>
      <c r="CD94" s="30"/>
      <c r="CE94" s="30"/>
      <c r="CF94" s="30"/>
      <c r="CG94" s="30"/>
      <c r="CH94" s="30"/>
    </row>
    <row r="95" spans="53:86">
      <c r="BA95" t="s">
        <v>604</v>
      </c>
      <c r="BB95" s="30"/>
      <c r="BC95" s="30"/>
      <c r="BD95" s="30"/>
      <c r="BE95" s="30"/>
      <c r="BF95" s="30"/>
      <c r="BG95" s="30"/>
      <c r="BH95" s="30"/>
      <c r="BI95" s="30"/>
      <c r="BJ95" s="30"/>
      <c r="BK95" s="30"/>
      <c r="BL95" s="30"/>
      <c r="BM95" s="54" t="s">
        <v>381</v>
      </c>
      <c r="BN95" s="30"/>
      <c r="BO95" s="30"/>
      <c r="BP95" s="30"/>
      <c r="BQ95" s="30"/>
      <c r="BR95" s="30"/>
      <c r="BS95" s="30"/>
      <c r="BT95" s="30"/>
      <c r="BU95" s="30"/>
      <c r="BV95" s="30"/>
      <c r="BW95" s="30"/>
      <c r="BX95" s="30"/>
      <c r="BY95" s="30"/>
      <c r="BZ95" s="30"/>
      <c r="CA95" s="30"/>
      <c r="CB95" s="30"/>
      <c r="CC95" s="30"/>
      <c r="CD95" s="30"/>
      <c r="CE95" s="30"/>
      <c r="CF95" s="30"/>
      <c r="CG95" s="30"/>
      <c r="CH95" s="30"/>
    </row>
    <row r="96" spans="53:86" ht="15">
      <c r="BA96" s="60" t="s">
        <v>605</v>
      </c>
      <c r="BB96" s="30"/>
      <c r="BC96" s="30"/>
      <c r="BD96" s="30"/>
      <c r="BE96" s="30"/>
      <c r="BF96" s="30"/>
      <c r="BG96" s="30"/>
      <c r="BH96" s="30"/>
      <c r="BI96" s="30"/>
      <c r="BJ96" s="30"/>
      <c r="BK96" s="30"/>
      <c r="BL96" s="30"/>
      <c r="BM96" s="54" t="s">
        <v>382</v>
      </c>
      <c r="BN96" s="30"/>
      <c r="BO96" s="30"/>
      <c r="BP96" s="30"/>
      <c r="BQ96" s="30"/>
      <c r="BR96" s="30"/>
      <c r="BS96" s="30"/>
      <c r="BT96" s="30"/>
      <c r="BU96" s="30"/>
      <c r="BV96" s="30"/>
      <c r="BW96" s="30"/>
      <c r="BX96" s="30"/>
      <c r="BY96" s="30"/>
      <c r="BZ96" s="30"/>
      <c r="CA96" s="30"/>
      <c r="CB96" s="30"/>
      <c r="CC96" s="30"/>
      <c r="CD96" s="30"/>
      <c r="CE96" s="30"/>
      <c r="CF96" s="30"/>
      <c r="CG96" s="30"/>
      <c r="CH96" s="30"/>
    </row>
    <row r="97" spans="53:86">
      <c r="BA97" t="s">
        <v>606</v>
      </c>
      <c r="BB97" s="30"/>
      <c r="BC97" s="30"/>
      <c r="BD97" s="30"/>
      <c r="BE97" s="30"/>
      <c r="BF97" s="30"/>
      <c r="BG97" s="30"/>
      <c r="BH97" s="30"/>
      <c r="BI97" s="30"/>
      <c r="BJ97" s="30"/>
      <c r="BK97" s="30"/>
      <c r="BL97" s="30"/>
      <c r="BM97" s="54" t="s">
        <v>383</v>
      </c>
      <c r="BN97" s="30"/>
      <c r="BO97" s="30"/>
      <c r="BP97" s="30"/>
      <c r="BQ97" s="30"/>
      <c r="BR97" s="30"/>
      <c r="BS97" s="30"/>
      <c r="BT97" s="30"/>
      <c r="BU97" s="30"/>
      <c r="BV97" s="30"/>
      <c r="BW97" s="30"/>
      <c r="BX97" s="30"/>
      <c r="BY97" s="30"/>
      <c r="BZ97" s="30"/>
      <c r="CA97" s="30"/>
      <c r="CB97" s="30"/>
      <c r="CC97" s="30"/>
      <c r="CD97" s="30"/>
      <c r="CE97" s="30"/>
      <c r="CF97" s="30"/>
      <c r="CG97" s="30"/>
      <c r="CH97" s="30"/>
    </row>
    <row r="98" spans="53:86">
      <c r="BA98" t="s">
        <v>607</v>
      </c>
      <c r="BB98" s="30"/>
      <c r="BC98" s="30"/>
      <c r="BD98" s="30"/>
      <c r="BE98" s="30"/>
      <c r="BF98" s="30"/>
      <c r="BG98" s="30"/>
      <c r="BH98" s="30"/>
      <c r="BI98" s="30"/>
      <c r="BJ98" s="30"/>
      <c r="BK98" s="30"/>
      <c r="BL98" s="30"/>
      <c r="BM98" s="54" t="s">
        <v>384</v>
      </c>
      <c r="BN98" s="30"/>
      <c r="BO98" s="30"/>
      <c r="BP98" s="30"/>
      <c r="BQ98" s="30"/>
      <c r="BR98" s="30"/>
      <c r="BS98" s="30"/>
      <c r="BT98" s="30"/>
      <c r="BU98" s="30"/>
      <c r="BV98" s="30"/>
      <c r="BW98" s="30"/>
      <c r="BX98" s="30"/>
      <c r="BY98" s="30"/>
      <c r="BZ98" s="30"/>
      <c r="CA98" s="30"/>
      <c r="CB98" s="30"/>
      <c r="CC98" s="30"/>
      <c r="CD98" s="30"/>
      <c r="CE98" s="30"/>
      <c r="CF98" s="30"/>
      <c r="CG98" s="30"/>
      <c r="CH98" s="30"/>
    </row>
    <row r="99" spans="53:86">
      <c r="BA99" t="s">
        <v>608</v>
      </c>
      <c r="BB99" s="30"/>
      <c r="BC99" s="30"/>
      <c r="BD99" s="30"/>
      <c r="BE99" s="30"/>
      <c r="BF99" s="30"/>
      <c r="BG99" s="30"/>
      <c r="BH99" s="30"/>
      <c r="BI99" s="30"/>
      <c r="BJ99" s="30"/>
      <c r="BK99" s="30"/>
      <c r="BL99" s="30"/>
      <c r="BM99" s="54" t="s">
        <v>385</v>
      </c>
      <c r="BN99" s="30"/>
      <c r="BO99" s="30"/>
      <c r="BP99" s="30"/>
      <c r="BQ99" s="30"/>
      <c r="BR99" s="30"/>
      <c r="BS99" s="30"/>
      <c r="BT99" s="30"/>
      <c r="BU99" s="30"/>
      <c r="BV99" s="30"/>
      <c r="BW99" s="30"/>
      <c r="BX99" s="30"/>
      <c r="BY99" s="30"/>
      <c r="BZ99" s="30"/>
      <c r="CA99" s="30"/>
      <c r="CB99" s="30"/>
      <c r="CC99" s="30"/>
      <c r="CD99" s="30"/>
      <c r="CE99" s="30"/>
      <c r="CF99" s="30"/>
      <c r="CG99" s="30"/>
      <c r="CH99" s="30"/>
    </row>
    <row r="100" spans="53:86">
      <c r="BA100" t="s">
        <v>609</v>
      </c>
      <c r="BB100" s="30"/>
      <c r="BC100" s="30"/>
      <c r="BD100" s="30"/>
      <c r="BE100" s="30"/>
      <c r="BF100" s="30"/>
      <c r="BG100" s="30"/>
      <c r="BH100" s="30"/>
      <c r="BI100" s="30"/>
      <c r="BJ100" s="30"/>
      <c r="BK100" s="30"/>
      <c r="BL100" s="30"/>
      <c r="BM100" s="54" t="s">
        <v>386</v>
      </c>
      <c r="BN100" s="30"/>
      <c r="BO100" s="30"/>
      <c r="BP100" s="30"/>
      <c r="BQ100" s="30"/>
      <c r="BR100" s="30"/>
      <c r="BS100" s="30"/>
      <c r="BT100" s="30"/>
      <c r="BU100" s="30"/>
      <c r="BV100" s="30"/>
      <c r="BW100" s="30"/>
      <c r="BX100" s="30"/>
      <c r="BY100" s="30"/>
      <c r="BZ100" s="30"/>
      <c r="CA100" s="30"/>
      <c r="CB100" s="30"/>
      <c r="CC100" s="30"/>
      <c r="CD100" s="30"/>
      <c r="CE100" s="30"/>
      <c r="CF100" s="30"/>
      <c r="CG100" s="30"/>
      <c r="CH100" s="30"/>
    </row>
    <row r="101" spans="53:86">
      <c r="BA101" t="s">
        <v>610</v>
      </c>
      <c r="BB101" s="30"/>
      <c r="BC101" s="30"/>
      <c r="BD101" s="30"/>
      <c r="BE101" s="30"/>
      <c r="BF101" s="30"/>
      <c r="BG101" s="30"/>
      <c r="BH101" s="30"/>
      <c r="BI101" s="30"/>
      <c r="BJ101" s="30"/>
      <c r="BK101" s="30"/>
      <c r="BL101" s="30"/>
      <c r="BM101" s="54" t="s">
        <v>41</v>
      </c>
      <c r="BN101" s="30"/>
      <c r="BO101" s="30"/>
      <c r="BP101" s="30"/>
      <c r="BQ101" s="30"/>
      <c r="BR101" s="30"/>
      <c r="BS101" s="30"/>
      <c r="BT101" s="30"/>
      <c r="BU101" s="30"/>
      <c r="BV101" s="30"/>
      <c r="BW101" s="30"/>
      <c r="BX101" s="30"/>
      <c r="BY101" s="30"/>
      <c r="BZ101" s="30"/>
      <c r="CA101" s="30"/>
      <c r="CB101" s="30"/>
      <c r="CC101" s="30"/>
      <c r="CD101" s="30"/>
      <c r="CE101" s="30"/>
      <c r="CF101" s="30"/>
      <c r="CG101" s="30"/>
      <c r="CH101" s="30"/>
    </row>
    <row r="102" spans="53:86">
      <c r="BA102" t="s">
        <v>611</v>
      </c>
      <c r="BB102" s="30"/>
      <c r="BC102" s="30"/>
      <c r="BD102" s="30"/>
      <c r="BE102" s="30"/>
      <c r="BF102" s="30"/>
      <c r="BG102" s="30"/>
      <c r="BH102" s="30"/>
      <c r="BI102" s="30"/>
      <c r="BJ102" s="30"/>
      <c r="BK102" s="30"/>
      <c r="BL102" s="30"/>
      <c r="BM102" s="54" t="s">
        <v>387</v>
      </c>
      <c r="BN102" s="30"/>
      <c r="BO102" s="30"/>
      <c r="BP102" s="30"/>
      <c r="BQ102" s="30"/>
      <c r="BR102" s="30"/>
      <c r="BS102" s="30"/>
      <c r="BT102" s="30"/>
      <c r="BU102" s="30"/>
      <c r="BV102" s="30"/>
      <c r="BW102" s="30"/>
      <c r="BX102" s="30"/>
      <c r="BY102" s="30"/>
      <c r="BZ102" s="30"/>
      <c r="CA102" s="30"/>
      <c r="CB102" s="30"/>
      <c r="CC102" s="30"/>
      <c r="CD102" s="30"/>
      <c r="CE102" s="30"/>
      <c r="CF102" s="30"/>
      <c r="CG102" s="30"/>
      <c r="CH102" s="30"/>
    </row>
    <row r="103" spans="53:86" ht="15">
      <c r="BA103" s="60" t="s">
        <v>612</v>
      </c>
      <c r="BB103" s="30"/>
      <c r="BC103" s="30"/>
      <c r="BD103" s="30"/>
      <c r="BE103" s="30"/>
      <c r="BF103" s="30"/>
      <c r="BG103" s="30"/>
      <c r="BH103" s="30"/>
      <c r="BI103" s="30"/>
      <c r="BJ103" s="30"/>
      <c r="BK103" s="30"/>
      <c r="BL103" s="30"/>
      <c r="BM103" s="54" t="s">
        <v>388</v>
      </c>
      <c r="BN103" s="30"/>
      <c r="BO103" s="30"/>
      <c r="BP103" s="30"/>
      <c r="BQ103" s="30"/>
      <c r="BR103" s="30"/>
      <c r="BS103" s="30"/>
      <c r="BT103" s="30"/>
      <c r="BU103" s="30"/>
      <c r="BV103" s="30"/>
      <c r="BW103" s="30"/>
      <c r="BX103" s="30"/>
      <c r="BY103" s="30"/>
      <c r="BZ103" s="30"/>
      <c r="CA103" s="30"/>
      <c r="CB103" s="30"/>
      <c r="CC103" s="30"/>
      <c r="CD103" s="30"/>
      <c r="CE103" s="30"/>
      <c r="CF103" s="30"/>
      <c r="CG103" s="30"/>
      <c r="CH103" s="30"/>
    </row>
    <row r="104" spans="53:86">
      <c r="BA104" t="s">
        <v>613</v>
      </c>
      <c r="BB104" s="30"/>
      <c r="BC104" s="30"/>
      <c r="BD104" s="30"/>
      <c r="BE104" s="30"/>
      <c r="BF104" s="30"/>
      <c r="BG104" s="30"/>
      <c r="BH104" s="30"/>
      <c r="BI104" s="30"/>
      <c r="BJ104" s="30"/>
      <c r="BK104" s="30"/>
      <c r="BL104" s="30"/>
      <c r="BM104" s="54" t="s">
        <v>389</v>
      </c>
      <c r="BN104" s="30"/>
      <c r="BO104" s="30"/>
      <c r="BP104" s="30"/>
      <c r="BQ104" s="30"/>
      <c r="BR104" s="30"/>
      <c r="BS104" s="30"/>
      <c r="BT104" s="30"/>
      <c r="BU104" s="30"/>
      <c r="BV104" s="30"/>
      <c r="BW104" s="30"/>
      <c r="BX104" s="30"/>
      <c r="BY104" s="30"/>
      <c r="BZ104" s="30"/>
      <c r="CA104" s="30"/>
      <c r="CB104" s="30"/>
      <c r="CC104" s="30"/>
      <c r="CD104" s="30"/>
      <c r="CE104" s="30"/>
      <c r="CF104" s="30"/>
      <c r="CG104" s="30"/>
      <c r="CH104" s="30"/>
    </row>
    <row r="105" spans="53:86" ht="15">
      <c r="BA105" s="60" t="s">
        <v>614</v>
      </c>
      <c r="BB105" s="30"/>
      <c r="BC105" s="30"/>
      <c r="BD105" s="30"/>
      <c r="BE105" s="30"/>
      <c r="BF105" s="30"/>
      <c r="BG105" s="30"/>
      <c r="BH105" s="30"/>
      <c r="BI105" s="30"/>
      <c r="BJ105" s="30"/>
      <c r="BK105" s="30"/>
      <c r="BL105" s="30"/>
      <c r="BM105" s="54" t="s">
        <v>390</v>
      </c>
      <c r="BN105" s="30"/>
      <c r="BO105" s="30"/>
      <c r="BP105" s="30"/>
      <c r="BQ105" s="30"/>
      <c r="BR105" s="30"/>
      <c r="BS105" s="30"/>
      <c r="BT105" s="30"/>
      <c r="BU105" s="30"/>
      <c r="BV105" s="30"/>
      <c r="BW105" s="30"/>
      <c r="BX105" s="30"/>
      <c r="BY105" s="30"/>
      <c r="BZ105" s="30"/>
      <c r="CA105" s="30"/>
      <c r="CB105" s="30"/>
      <c r="CC105" s="30"/>
      <c r="CD105" s="30"/>
      <c r="CE105" s="30"/>
      <c r="CF105" s="30"/>
      <c r="CG105" s="30"/>
      <c r="CH105" s="30"/>
    </row>
    <row r="106" spans="53:86">
      <c r="BA106" t="s">
        <v>615</v>
      </c>
      <c r="BB106" s="30"/>
      <c r="BC106" s="30"/>
      <c r="BD106" s="30"/>
      <c r="BE106" s="30"/>
      <c r="BF106" s="30"/>
      <c r="BG106" s="30"/>
      <c r="BH106" s="30"/>
      <c r="BI106" s="30"/>
      <c r="BJ106" s="30"/>
      <c r="BK106" s="30"/>
      <c r="BL106" s="30"/>
      <c r="BM106" s="54" t="s">
        <v>391</v>
      </c>
      <c r="BN106" s="30"/>
      <c r="BO106" s="30"/>
      <c r="BP106" s="30"/>
      <c r="BQ106" s="30"/>
      <c r="BR106" s="30"/>
      <c r="BS106" s="30"/>
      <c r="BT106" s="30"/>
      <c r="BU106" s="30"/>
      <c r="BV106" s="30"/>
      <c r="BW106" s="30"/>
      <c r="BX106" s="30"/>
      <c r="BY106" s="30"/>
      <c r="BZ106" s="30"/>
      <c r="CA106" s="30"/>
      <c r="CB106" s="30"/>
      <c r="CC106" s="30"/>
      <c r="CD106" s="30"/>
      <c r="CE106" s="30"/>
      <c r="CF106" s="30"/>
      <c r="CG106" s="30"/>
      <c r="CH106" s="30"/>
    </row>
    <row r="107" spans="53:86">
      <c r="BA107" s="30"/>
      <c r="BB107" s="30"/>
      <c r="BC107" s="30"/>
      <c r="BD107" s="30"/>
      <c r="BE107" s="30"/>
      <c r="BF107" s="30"/>
      <c r="BG107" s="30"/>
      <c r="BH107" s="30"/>
      <c r="BI107" s="30"/>
      <c r="BJ107" s="30"/>
      <c r="BK107" s="30"/>
      <c r="BL107" s="30"/>
      <c r="BM107" s="54" t="s">
        <v>392</v>
      </c>
      <c r="BN107" s="30"/>
      <c r="BO107" s="30"/>
      <c r="BP107" s="30"/>
      <c r="BQ107" s="30"/>
      <c r="BR107" s="30"/>
      <c r="BS107" s="30"/>
      <c r="BT107" s="30"/>
      <c r="BU107" s="30"/>
      <c r="BV107" s="30"/>
      <c r="BW107" s="30"/>
      <c r="BX107" s="30"/>
      <c r="BY107" s="30"/>
      <c r="BZ107" s="30"/>
      <c r="CA107" s="30"/>
      <c r="CB107" s="30"/>
      <c r="CC107" s="30"/>
      <c r="CD107" s="30"/>
      <c r="CE107" s="30"/>
      <c r="CF107" s="30"/>
      <c r="CG107" s="30"/>
      <c r="CH107" s="30"/>
    </row>
    <row r="108" spans="53:86">
      <c r="BA108" s="30"/>
      <c r="BB108" s="30"/>
      <c r="BC108" s="30"/>
      <c r="BD108" s="30"/>
      <c r="BE108" s="30"/>
      <c r="BF108" s="30"/>
      <c r="BG108" s="30"/>
      <c r="BH108" s="30"/>
      <c r="BI108" s="30"/>
      <c r="BJ108" s="30"/>
      <c r="BK108" s="30"/>
      <c r="BL108" s="30"/>
      <c r="BM108" s="54" t="s">
        <v>393</v>
      </c>
      <c r="BN108" s="30"/>
      <c r="BO108" s="30"/>
      <c r="BP108" s="30"/>
      <c r="BQ108" s="30"/>
      <c r="BR108" s="30"/>
      <c r="BS108" s="30"/>
      <c r="BT108" s="30"/>
      <c r="BU108" s="30"/>
      <c r="BV108" s="30"/>
      <c r="BW108" s="30"/>
      <c r="BX108" s="30"/>
      <c r="BY108" s="30"/>
      <c r="BZ108" s="30"/>
      <c r="CA108" s="30"/>
      <c r="CB108" s="30"/>
      <c r="CC108" s="30"/>
      <c r="CD108" s="30"/>
      <c r="CE108" s="30"/>
      <c r="CF108" s="30"/>
      <c r="CG108" s="30"/>
      <c r="CH108" s="30"/>
    </row>
    <row r="109" spans="53:86">
      <c r="BA109" s="30"/>
      <c r="BB109" s="30"/>
      <c r="BC109" s="30"/>
      <c r="BD109" s="30"/>
      <c r="BE109" s="30"/>
      <c r="BF109" s="30"/>
      <c r="BG109" s="30"/>
      <c r="BH109" s="30"/>
      <c r="BI109" s="30"/>
      <c r="BJ109" s="30"/>
      <c r="BK109" s="30"/>
      <c r="BL109" s="30"/>
      <c r="BM109" s="54" t="s">
        <v>394</v>
      </c>
      <c r="BN109" s="30"/>
      <c r="BO109" s="30"/>
      <c r="BP109" s="30"/>
      <c r="BQ109" s="30"/>
      <c r="BR109" s="30"/>
      <c r="BS109" s="30"/>
      <c r="BT109" s="30"/>
      <c r="BU109" s="30"/>
      <c r="BV109" s="30"/>
      <c r="BW109" s="30"/>
      <c r="BX109" s="30"/>
      <c r="BY109" s="30"/>
      <c r="BZ109" s="30"/>
      <c r="CA109" s="30"/>
      <c r="CB109" s="30"/>
      <c r="CC109" s="30"/>
      <c r="CD109" s="30"/>
      <c r="CE109" s="30"/>
      <c r="CF109" s="30"/>
      <c r="CG109" s="30"/>
      <c r="CH109" s="30"/>
    </row>
    <row r="110" spans="53:86">
      <c r="BA110" s="30"/>
      <c r="BB110" s="30"/>
      <c r="BC110" s="30"/>
      <c r="BD110" s="30"/>
      <c r="BE110" s="30"/>
      <c r="BF110" s="30"/>
      <c r="BG110" s="30"/>
      <c r="BH110" s="30"/>
      <c r="BI110" s="30"/>
      <c r="BJ110" s="30"/>
      <c r="BK110" s="30"/>
      <c r="BL110" s="30"/>
      <c r="BM110" s="54" t="s">
        <v>395</v>
      </c>
      <c r="BN110" s="30"/>
      <c r="BO110" s="30"/>
      <c r="BP110" s="30"/>
      <c r="BQ110" s="30"/>
      <c r="BR110" s="30"/>
      <c r="BS110" s="30"/>
      <c r="BT110" s="30"/>
      <c r="BU110" s="30"/>
      <c r="BV110" s="30"/>
      <c r="BW110" s="30"/>
      <c r="BX110" s="30"/>
      <c r="BY110" s="30"/>
      <c r="BZ110" s="30"/>
      <c r="CA110" s="30"/>
      <c r="CB110" s="30"/>
      <c r="CC110" s="30"/>
      <c r="CD110" s="30"/>
      <c r="CE110" s="30"/>
      <c r="CF110" s="30"/>
      <c r="CG110" s="30"/>
      <c r="CH110" s="30"/>
    </row>
    <row r="111" spans="53:86">
      <c r="BA111" s="30"/>
      <c r="BB111" s="30"/>
      <c r="BC111" s="30"/>
      <c r="BD111" s="30"/>
      <c r="BE111" s="30"/>
      <c r="BF111" s="30"/>
      <c r="BG111" s="30"/>
      <c r="BH111" s="30"/>
      <c r="BI111" s="30"/>
      <c r="BJ111" s="30"/>
      <c r="BK111" s="30"/>
      <c r="BL111" s="30"/>
      <c r="BM111" s="54" t="s">
        <v>396</v>
      </c>
      <c r="BN111" s="30"/>
      <c r="BO111" s="30"/>
      <c r="BP111" s="30"/>
      <c r="BQ111" s="30"/>
      <c r="BR111" s="30"/>
      <c r="BS111" s="30"/>
      <c r="BT111" s="30"/>
      <c r="BU111" s="30"/>
      <c r="BV111" s="30"/>
      <c r="BW111" s="30"/>
      <c r="BX111" s="30"/>
      <c r="BY111" s="30"/>
      <c r="BZ111" s="30"/>
      <c r="CA111" s="30"/>
      <c r="CB111" s="30"/>
      <c r="CC111" s="30"/>
      <c r="CD111" s="30"/>
      <c r="CE111" s="30"/>
      <c r="CF111" s="30"/>
      <c r="CG111" s="30"/>
      <c r="CH111" s="30"/>
    </row>
    <row r="112" spans="53:86">
      <c r="BA112" s="30"/>
      <c r="BB112" s="30"/>
      <c r="BC112" s="30"/>
      <c r="BD112" s="30"/>
      <c r="BE112" s="30"/>
      <c r="BF112" s="30"/>
      <c r="BG112" s="30"/>
      <c r="BH112" s="30"/>
      <c r="BI112" s="30"/>
      <c r="BJ112" s="30"/>
      <c r="BK112" s="30"/>
      <c r="BL112" s="30"/>
      <c r="BM112" s="54" t="s">
        <v>397</v>
      </c>
      <c r="BN112" s="30"/>
      <c r="BO112" s="30"/>
      <c r="BP112" s="30"/>
      <c r="BQ112" s="30"/>
      <c r="BR112" s="30"/>
      <c r="BS112" s="30"/>
      <c r="BT112" s="30"/>
      <c r="BU112" s="30"/>
      <c r="BV112" s="30"/>
      <c r="BW112" s="30"/>
      <c r="BX112" s="30"/>
      <c r="BY112" s="30"/>
      <c r="BZ112" s="30"/>
      <c r="CA112" s="30"/>
      <c r="CB112" s="30"/>
      <c r="CC112" s="30"/>
      <c r="CD112" s="30"/>
      <c r="CE112" s="30"/>
      <c r="CF112" s="30"/>
      <c r="CG112" s="30"/>
      <c r="CH112" s="30"/>
    </row>
    <row r="113" spans="53:86">
      <c r="BA113" s="30"/>
      <c r="BB113" s="30"/>
      <c r="BC113" s="30"/>
      <c r="BD113" s="30"/>
      <c r="BE113" s="30"/>
      <c r="BF113" s="30"/>
      <c r="BG113" s="30"/>
      <c r="BH113" s="30"/>
      <c r="BI113" s="30"/>
      <c r="BJ113" s="30"/>
      <c r="BK113" s="30"/>
      <c r="BL113" s="30"/>
      <c r="BM113" s="54" t="s">
        <v>398</v>
      </c>
      <c r="BN113" s="30"/>
      <c r="BO113" s="30"/>
      <c r="BP113" s="30"/>
      <c r="BQ113" s="30"/>
      <c r="BR113" s="30"/>
      <c r="BS113" s="30"/>
      <c r="BT113" s="30"/>
      <c r="BU113" s="30"/>
      <c r="BV113" s="30"/>
      <c r="BW113" s="30"/>
      <c r="BX113" s="30"/>
      <c r="BY113" s="30"/>
      <c r="BZ113" s="30"/>
      <c r="CA113" s="30"/>
      <c r="CB113" s="30"/>
      <c r="CC113" s="30"/>
      <c r="CD113" s="30"/>
      <c r="CE113" s="30"/>
      <c r="CF113" s="30"/>
      <c r="CG113" s="30"/>
      <c r="CH113" s="30"/>
    </row>
    <row r="114" spans="53:86">
      <c r="BA114" s="30"/>
      <c r="BB114" s="30"/>
      <c r="BC114" s="30"/>
      <c r="BD114" s="30"/>
      <c r="BE114" s="30"/>
      <c r="BF114" s="30"/>
      <c r="BG114" s="30"/>
      <c r="BH114" s="30"/>
      <c r="BI114" s="30"/>
      <c r="BJ114" s="30"/>
      <c r="BK114" s="30"/>
      <c r="BL114" s="30"/>
      <c r="BM114" s="54" t="s">
        <v>399</v>
      </c>
      <c r="BN114" s="30"/>
      <c r="BO114" s="30"/>
      <c r="BP114" s="30"/>
      <c r="BQ114" s="30"/>
      <c r="BR114" s="30"/>
      <c r="BS114" s="30"/>
      <c r="BT114" s="30"/>
      <c r="BU114" s="30"/>
      <c r="BV114" s="30"/>
      <c r="BW114" s="30"/>
      <c r="BX114" s="30"/>
      <c r="BY114" s="30"/>
      <c r="BZ114" s="30"/>
      <c r="CA114" s="30"/>
      <c r="CB114" s="30"/>
      <c r="CC114" s="30"/>
      <c r="CD114" s="30"/>
      <c r="CE114" s="30"/>
      <c r="CF114" s="30"/>
      <c r="CG114" s="30"/>
      <c r="CH114" s="30"/>
    </row>
    <row r="115" spans="53:86">
      <c r="BA115" s="30"/>
      <c r="BB115" s="30"/>
      <c r="BC115" s="30"/>
      <c r="BD115" s="30"/>
      <c r="BE115" s="30"/>
      <c r="BF115" s="30"/>
      <c r="BG115" s="30"/>
      <c r="BH115" s="30"/>
      <c r="BI115" s="30"/>
      <c r="BJ115" s="30"/>
      <c r="BK115" s="30"/>
      <c r="BL115" s="30"/>
      <c r="BM115" s="54" t="s">
        <v>400</v>
      </c>
      <c r="BN115" s="30"/>
      <c r="BO115" s="30"/>
      <c r="BP115" s="30"/>
      <c r="BQ115" s="30"/>
      <c r="BR115" s="30"/>
      <c r="BS115" s="30"/>
      <c r="BT115" s="30"/>
      <c r="BU115" s="30"/>
      <c r="BV115" s="30"/>
      <c r="BW115" s="30"/>
      <c r="BX115" s="30"/>
      <c r="BY115" s="30"/>
      <c r="BZ115" s="30"/>
      <c r="CA115" s="30"/>
      <c r="CB115" s="30"/>
      <c r="CC115" s="30"/>
      <c r="CD115" s="30"/>
      <c r="CE115" s="30"/>
      <c r="CF115" s="30"/>
      <c r="CG115" s="30"/>
      <c r="CH115" s="30"/>
    </row>
    <row r="116" spans="53:86">
      <c r="BA116" s="30"/>
      <c r="BB116" s="30"/>
      <c r="BC116" s="30"/>
      <c r="BD116" s="30"/>
      <c r="BE116" s="30"/>
      <c r="BF116" s="30"/>
      <c r="BG116" s="30"/>
      <c r="BH116" s="30"/>
      <c r="BI116" s="30"/>
      <c r="BJ116" s="30"/>
      <c r="BK116" s="30"/>
      <c r="BL116" s="30"/>
      <c r="BM116" s="54" t="s">
        <v>401</v>
      </c>
      <c r="BN116" s="30"/>
      <c r="BO116" s="30"/>
      <c r="BP116" s="30"/>
      <c r="BQ116" s="30"/>
      <c r="BR116" s="30"/>
      <c r="BS116" s="30"/>
      <c r="BT116" s="30"/>
      <c r="BU116" s="30"/>
      <c r="BV116" s="30"/>
      <c r="BW116" s="30"/>
      <c r="BX116" s="30"/>
      <c r="BY116" s="30"/>
      <c r="BZ116" s="30"/>
      <c r="CA116" s="30"/>
      <c r="CB116" s="30"/>
      <c r="CC116" s="30"/>
      <c r="CD116" s="30"/>
      <c r="CE116" s="30"/>
      <c r="CF116" s="30"/>
      <c r="CG116" s="30"/>
      <c r="CH116" s="30"/>
    </row>
    <row r="117" spans="53:86">
      <c r="BA117" s="30"/>
      <c r="BB117" s="30"/>
      <c r="BC117" s="30"/>
      <c r="BD117" s="30"/>
      <c r="BE117" s="30"/>
      <c r="BF117" s="30"/>
      <c r="BG117" s="30"/>
      <c r="BH117" s="30"/>
      <c r="BI117" s="30"/>
      <c r="BJ117" s="30"/>
      <c r="BK117" s="30"/>
      <c r="BL117" s="30"/>
      <c r="BM117" s="54" t="s">
        <v>402</v>
      </c>
      <c r="BN117" s="30"/>
      <c r="BO117" s="30"/>
      <c r="BP117" s="30"/>
      <c r="BQ117" s="30"/>
      <c r="BR117" s="30"/>
      <c r="BS117" s="30"/>
      <c r="BT117" s="30"/>
      <c r="BU117" s="30"/>
      <c r="BV117" s="30"/>
      <c r="BW117" s="30"/>
      <c r="BX117" s="30"/>
      <c r="BY117" s="30"/>
      <c r="BZ117" s="30"/>
      <c r="CA117" s="30"/>
      <c r="CB117" s="30"/>
      <c r="CC117" s="30"/>
      <c r="CD117" s="30"/>
      <c r="CE117" s="30"/>
      <c r="CF117" s="30"/>
      <c r="CG117" s="30"/>
      <c r="CH117" s="30"/>
    </row>
    <row r="118" spans="53:86">
      <c r="BA118" s="30"/>
      <c r="BB118" s="30"/>
      <c r="BC118" s="30"/>
      <c r="BD118" s="30"/>
      <c r="BE118" s="30"/>
      <c r="BF118" s="30"/>
      <c r="BG118" s="30"/>
      <c r="BH118" s="30"/>
      <c r="BI118" s="30"/>
      <c r="BJ118" s="30"/>
      <c r="BK118" s="30"/>
      <c r="BL118" s="30"/>
      <c r="BM118" s="54" t="s">
        <v>403</v>
      </c>
      <c r="BN118" s="30"/>
      <c r="BO118" s="30"/>
      <c r="BP118" s="30"/>
      <c r="BQ118" s="30"/>
      <c r="BR118" s="30"/>
      <c r="BS118" s="30"/>
      <c r="BT118" s="30"/>
      <c r="BU118" s="30"/>
      <c r="BV118" s="30"/>
      <c r="BW118" s="30"/>
      <c r="BX118" s="30"/>
      <c r="BY118" s="30"/>
      <c r="BZ118" s="30"/>
      <c r="CA118" s="30"/>
      <c r="CB118" s="30"/>
      <c r="CC118" s="30"/>
      <c r="CD118" s="30"/>
      <c r="CE118" s="30"/>
      <c r="CF118" s="30"/>
      <c r="CG118" s="30"/>
      <c r="CH118" s="30"/>
    </row>
    <row r="119" spans="53:86">
      <c r="BA119" s="30"/>
      <c r="BB119" s="30"/>
      <c r="BC119" s="30"/>
      <c r="BD119" s="30"/>
      <c r="BE119" s="30"/>
      <c r="BF119" s="30"/>
      <c r="BG119" s="30"/>
      <c r="BH119" s="30"/>
      <c r="BI119" s="30"/>
      <c r="BJ119" s="30"/>
      <c r="BK119" s="30"/>
      <c r="BL119" s="30"/>
      <c r="BM119" s="54" t="s">
        <v>473</v>
      </c>
      <c r="BN119" s="30"/>
      <c r="BO119" s="30"/>
      <c r="BP119" s="30"/>
      <c r="BQ119" s="30"/>
      <c r="BR119" s="30"/>
      <c r="BS119" s="30"/>
      <c r="BT119" s="30"/>
      <c r="BU119" s="30"/>
      <c r="BV119" s="30"/>
      <c r="BW119" s="30"/>
      <c r="BX119" s="30"/>
      <c r="BY119" s="30"/>
      <c r="BZ119" s="30"/>
      <c r="CA119" s="30"/>
      <c r="CB119" s="30"/>
      <c r="CC119" s="30"/>
      <c r="CD119" s="30"/>
      <c r="CE119" s="30"/>
      <c r="CF119" s="30"/>
      <c r="CG119" s="30"/>
      <c r="CH119" s="30"/>
    </row>
    <row r="120" spans="53:86">
      <c r="BA120" s="30"/>
      <c r="BB120" s="30"/>
      <c r="BC120" s="30"/>
      <c r="BD120" s="30"/>
      <c r="BE120" s="30"/>
      <c r="BF120" s="30"/>
      <c r="BG120" s="30"/>
      <c r="BH120" s="30"/>
      <c r="BI120" s="30"/>
      <c r="BJ120" s="30"/>
      <c r="BK120" s="30"/>
      <c r="BL120" s="30"/>
      <c r="BM120" s="54" t="s">
        <v>404</v>
      </c>
      <c r="BN120" s="30"/>
      <c r="BO120" s="30"/>
      <c r="BP120" s="30"/>
      <c r="BQ120" s="30"/>
      <c r="BR120" s="30"/>
      <c r="BS120" s="30"/>
      <c r="BT120" s="30"/>
      <c r="BU120" s="30"/>
      <c r="BV120" s="30"/>
      <c r="BW120" s="30"/>
      <c r="BX120" s="30"/>
      <c r="BY120" s="30"/>
      <c r="BZ120" s="30"/>
      <c r="CA120" s="30"/>
      <c r="CB120" s="30"/>
      <c r="CC120" s="30"/>
      <c r="CD120" s="30"/>
      <c r="CE120" s="30"/>
      <c r="CF120" s="30"/>
      <c r="CG120" s="30"/>
      <c r="CH120" s="30"/>
    </row>
    <row r="121" spans="53:86">
      <c r="BA121" s="30"/>
      <c r="BB121" s="30"/>
      <c r="BC121" s="30"/>
      <c r="BD121" s="30"/>
      <c r="BE121" s="30"/>
      <c r="BF121" s="30"/>
      <c r="BG121" s="30"/>
      <c r="BH121" s="30"/>
      <c r="BI121" s="30"/>
      <c r="BJ121" s="30"/>
      <c r="BK121" s="30"/>
      <c r="BL121" s="30"/>
      <c r="BM121" s="55" t="s">
        <v>405</v>
      </c>
      <c r="BN121" s="30"/>
      <c r="BO121" s="30"/>
      <c r="BP121" s="30"/>
      <c r="BQ121" s="30"/>
      <c r="BR121" s="30"/>
      <c r="BS121" s="30"/>
      <c r="BT121" s="30"/>
      <c r="BU121" s="30"/>
      <c r="BV121" s="30"/>
      <c r="BW121" s="30"/>
      <c r="BX121" s="30"/>
      <c r="BY121" s="30"/>
      <c r="BZ121" s="30"/>
      <c r="CA121" s="30"/>
      <c r="CB121" s="30"/>
      <c r="CC121" s="30"/>
      <c r="CD121" s="30"/>
      <c r="CE121" s="30"/>
      <c r="CF121" s="30"/>
      <c r="CG121" s="30"/>
      <c r="CH121" s="30"/>
    </row>
    <row r="122" spans="53:86">
      <c r="BA122" s="30"/>
      <c r="BB122" s="30"/>
      <c r="BC122" s="30"/>
      <c r="BD122" s="30"/>
      <c r="BE122" s="30"/>
      <c r="BF122" s="30"/>
      <c r="BG122" s="30"/>
      <c r="BH122" s="30"/>
      <c r="BI122" s="30"/>
      <c r="BJ122" s="30"/>
      <c r="BK122" s="30"/>
      <c r="BL122" s="30"/>
      <c r="BM122" s="54" t="s">
        <v>406</v>
      </c>
      <c r="BN122" s="30"/>
      <c r="BO122" s="30"/>
      <c r="BP122" s="30"/>
      <c r="BQ122" s="30"/>
      <c r="BR122" s="30"/>
      <c r="BS122" s="30"/>
      <c r="BT122" s="30"/>
      <c r="BU122" s="30"/>
      <c r="BV122" s="30"/>
      <c r="BW122" s="30"/>
      <c r="BX122" s="30"/>
      <c r="BY122" s="30"/>
      <c r="BZ122" s="30"/>
      <c r="CA122" s="30"/>
      <c r="CB122" s="30"/>
      <c r="CC122" s="30"/>
      <c r="CD122" s="30"/>
      <c r="CE122" s="30"/>
      <c r="CF122" s="30"/>
      <c r="CG122" s="30"/>
      <c r="CH122" s="30"/>
    </row>
    <row r="123" spans="53:86">
      <c r="BA123" s="30"/>
      <c r="BB123" s="30"/>
      <c r="BC123" s="30"/>
      <c r="BD123" s="30"/>
      <c r="BE123" s="30"/>
      <c r="BF123" s="30"/>
      <c r="BG123" s="30"/>
      <c r="BH123" s="30"/>
      <c r="BI123" s="30"/>
      <c r="BJ123" s="30"/>
      <c r="BK123" s="30"/>
      <c r="BL123" s="30"/>
      <c r="BM123" s="54" t="s">
        <v>407</v>
      </c>
      <c r="BN123" s="30"/>
      <c r="BO123" s="30"/>
      <c r="BP123" s="30"/>
      <c r="BQ123" s="30"/>
      <c r="BR123" s="30"/>
      <c r="BS123" s="30"/>
      <c r="BT123" s="30"/>
      <c r="BU123" s="30"/>
      <c r="BV123" s="30"/>
      <c r="BW123" s="30"/>
      <c r="BX123" s="30"/>
      <c r="BY123" s="30"/>
      <c r="BZ123" s="30"/>
      <c r="CA123" s="30"/>
      <c r="CB123" s="30"/>
      <c r="CC123" s="30"/>
      <c r="CD123" s="30"/>
      <c r="CE123" s="30"/>
      <c r="CF123" s="30"/>
      <c r="CG123" s="30"/>
      <c r="CH123" s="30"/>
    </row>
    <row r="124" spans="53:86">
      <c r="BA124" s="30"/>
      <c r="BB124" s="30"/>
      <c r="BC124" s="30"/>
      <c r="BD124" s="30"/>
      <c r="BE124" s="30"/>
      <c r="BF124" s="30"/>
      <c r="BG124" s="30"/>
      <c r="BH124" s="30"/>
      <c r="BI124" s="30"/>
      <c r="BJ124" s="30"/>
      <c r="BK124" s="30"/>
      <c r="BL124" s="30"/>
      <c r="BM124" s="54" t="s">
        <v>408</v>
      </c>
      <c r="BN124" s="30"/>
      <c r="BO124" s="30"/>
      <c r="BP124" s="30"/>
      <c r="BQ124" s="30"/>
      <c r="BR124" s="30"/>
      <c r="BS124" s="30"/>
      <c r="BT124" s="30"/>
      <c r="BU124" s="30"/>
      <c r="BV124" s="30"/>
      <c r="BW124" s="30"/>
      <c r="BX124" s="30"/>
      <c r="BY124" s="30"/>
      <c r="BZ124" s="30"/>
      <c r="CA124" s="30"/>
      <c r="CB124" s="30"/>
      <c r="CC124" s="30"/>
      <c r="CD124" s="30"/>
      <c r="CE124" s="30"/>
      <c r="CF124" s="30"/>
      <c r="CG124" s="30"/>
      <c r="CH124" s="30"/>
    </row>
    <row r="125" spans="53:86">
      <c r="BA125" s="30"/>
      <c r="BB125" s="30"/>
      <c r="BC125" s="30"/>
      <c r="BD125" s="30"/>
      <c r="BE125" s="30"/>
      <c r="BF125" s="30"/>
      <c r="BG125" s="30"/>
      <c r="BH125" s="30"/>
      <c r="BI125" s="30"/>
      <c r="BJ125" s="30"/>
      <c r="BK125" s="30"/>
      <c r="BL125" s="30"/>
      <c r="BM125" s="54" t="s">
        <v>409</v>
      </c>
      <c r="BN125" s="30"/>
      <c r="BO125" s="30"/>
      <c r="BP125" s="30"/>
      <c r="BQ125" s="30"/>
      <c r="BR125" s="30"/>
      <c r="BS125" s="30"/>
      <c r="BT125" s="30"/>
      <c r="BU125" s="30"/>
      <c r="BV125" s="30"/>
      <c r="BW125" s="30"/>
      <c r="BX125" s="30"/>
      <c r="BY125" s="30"/>
      <c r="BZ125" s="30"/>
      <c r="CA125" s="30"/>
      <c r="CB125" s="30"/>
      <c r="CC125" s="30"/>
      <c r="CD125" s="30"/>
      <c r="CE125" s="30"/>
      <c r="CF125" s="30"/>
      <c r="CG125" s="30"/>
      <c r="CH125" s="30"/>
    </row>
    <row r="126" spans="53:86">
      <c r="BA126" s="30"/>
      <c r="BB126" s="30"/>
      <c r="BC126" s="30"/>
      <c r="BD126" s="30"/>
      <c r="BE126" s="30"/>
      <c r="BF126" s="30"/>
      <c r="BG126" s="30"/>
      <c r="BH126" s="30"/>
      <c r="BI126" s="30"/>
      <c r="BJ126" s="30"/>
      <c r="BK126" s="30"/>
      <c r="BL126" s="30"/>
      <c r="BM126" s="54" t="s">
        <v>410</v>
      </c>
      <c r="BN126" s="30"/>
      <c r="BO126" s="30"/>
      <c r="BP126" s="30"/>
      <c r="BQ126" s="30"/>
      <c r="BR126" s="30"/>
      <c r="BS126" s="30"/>
      <c r="BT126" s="30"/>
      <c r="BU126" s="30"/>
      <c r="BV126" s="30"/>
      <c r="BW126" s="30"/>
      <c r="BX126" s="30"/>
      <c r="BY126" s="30"/>
      <c r="BZ126" s="30"/>
      <c r="CA126" s="30"/>
      <c r="CB126" s="30"/>
      <c r="CC126" s="30"/>
      <c r="CD126" s="30"/>
      <c r="CE126" s="30"/>
      <c r="CF126" s="30"/>
      <c r="CG126" s="30"/>
      <c r="CH126" s="30"/>
    </row>
    <row r="127" spans="53:86">
      <c r="BA127" s="30"/>
      <c r="BB127" s="30"/>
      <c r="BC127" s="30"/>
      <c r="BD127" s="30"/>
      <c r="BE127" s="30"/>
      <c r="BF127" s="30"/>
      <c r="BG127" s="30"/>
      <c r="BH127" s="30"/>
      <c r="BI127" s="30"/>
      <c r="BJ127" s="30"/>
      <c r="BK127" s="30"/>
      <c r="BL127" s="30"/>
      <c r="BM127" s="54" t="s">
        <v>411</v>
      </c>
      <c r="BN127" s="30"/>
      <c r="BO127" s="30"/>
      <c r="BP127" s="30"/>
      <c r="BQ127" s="30"/>
      <c r="BR127" s="30"/>
      <c r="BS127" s="30"/>
      <c r="BT127" s="30"/>
      <c r="BU127" s="30"/>
      <c r="BV127" s="30"/>
      <c r="BW127" s="30"/>
      <c r="BX127" s="30"/>
      <c r="BY127" s="30"/>
      <c r="BZ127" s="30"/>
      <c r="CA127" s="30"/>
      <c r="CB127" s="30"/>
      <c r="CC127" s="30"/>
      <c r="CD127" s="30"/>
      <c r="CE127" s="30"/>
      <c r="CF127" s="30"/>
      <c r="CG127" s="30"/>
      <c r="CH127" s="30"/>
    </row>
    <row r="128" spans="53:86">
      <c r="BA128" s="30"/>
      <c r="BB128" s="30"/>
      <c r="BC128" s="30"/>
      <c r="BD128" s="30"/>
      <c r="BE128" s="30"/>
      <c r="BF128" s="30"/>
      <c r="BG128" s="30"/>
      <c r="BH128" s="30"/>
      <c r="BI128" s="30"/>
      <c r="BJ128" s="30"/>
      <c r="BK128" s="30"/>
      <c r="BL128" s="30"/>
      <c r="BM128" s="54" t="s">
        <v>412</v>
      </c>
      <c r="BN128" s="30"/>
      <c r="BO128" s="30"/>
      <c r="BP128" s="30"/>
      <c r="BQ128" s="30"/>
      <c r="BR128" s="30"/>
      <c r="BS128" s="30"/>
      <c r="BT128" s="30"/>
      <c r="BU128" s="30"/>
      <c r="BV128" s="30"/>
      <c r="BW128" s="30"/>
      <c r="BX128" s="30"/>
      <c r="BY128" s="30"/>
      <c r="BZ128" s="30"/>
      <c r="CA128" s="30"/>
      <c r="CB128" s="30"/>
      <c r="CC128" s="30"/>
      <c r="CD128" s="30"/>
      <c r="CE128" s="30"/>
      <c r="CF128" s="30"/>
      <c r="CG128" s="30"/>
      <c r="CH128" s="30"/>
    </row>
    <row r="129" spans="53:86">
      <c r="BA129" s="30"/>
      <c r="BB129" s="30"/>
      <c r="BC129" s="30"/>
      <c r="BD129" s="30"/>
      <c r="BE129" s="30"/>
      <c r="BF129" s="30"/>
      <c r="BG129" s="30"/>
      <c r="BH129" s="30"/>
      <c r="BI129" s="30"/>
      <c r="BJ129" s="30"/>
      <c r="BK129" s="30"/>
      <c r="BL129" s="30"/>
      <c r="BM129" s="54" t="s">
        <v>413</v>
      </c>
      <c r="BN129" s="30"/>
      <c r="BO129" s="30"/>
      <c r="BP129" s="30"/>
      <c r="BQ129" s="30"/>
      <c r="BR129" s="30"/>
      <c r="BS129" s="30"/>
      <c r="BT129" s="30"/>
      <c r="BU129" s="30"/>
      <c r="BV129" s="30"/>
      <c r="BW129" s="30"/>
      <c r="BX129" s="30"/>
      <c r="BY129" s="30"/>
      <c r="BZ129" s="30"/>
      <c r="CA129" s="30"/>
      <c r="CB129" s="30"/>
      <c r="CC129" s="30"/>
      <c r="CD129" s="30"/>
      <c r="CE129" s="30"/>
      <c r="CF129" s="30"/>
      <c r="CG129" s="30"/>
      <c r="CH129" s="30"/>
    </row>
    <row r="130" spans="53:86">
      <c r="BA130" s="30"/>
      <c r="BB130" s="30"/>
      <c r="BC130" s="30"/>
      <c r="BD130" s="30"/>
      <c r="BE130" s="30"/>
      <c r="BF130" s="30"/>
      <c r="BG130" s="30"/>
      <c r="BH130" s="30"/>
      <c r="BI130" s="30"/>
      <c r="BJ130" s="30"/>
      <c r="BK130" s="30"/>
      <c r="BL130" s="30"/>
      <c r="BM130" s="54" t="s">
        <v>414</v>
      </c>
      <c r="BN130" s="30"/>
      <c r="BO130" s="30"/>
      <c r="BP130" s="30"/>
      <c r="BQ130" s="30"/>
      <c r="BR130" s="30"/>
      <c r="BS130" s="30"/>
      <c r="BT130" s="30"/>
      <c r="BU130" s="30"/>
      <c r="BV130" s="30"/>
      <c r="BW130" s="30"/>
      <c r="BX130" s="30"/>
      <c r="BY130" s="30"/>
      <c r="BZ130" s="30"/>
      <c r="CA130" s="30"/>
      <c r="CB130" s="30"/>
      <c r="CC130" s="30"/>
      <c r="CD130" s="30"/>
      <c r="CE130" s="30"/>
      <c r="CF130" s="30"/>
      <c r="CG130" s="30"/>
      <c r="CH130" s="30"/>
    </row>
    <row r="131" spans="53:86">
      <c r="BA131" s="30"/>
      <c r="BB131" s="30"/>
      <c r="BC131" s="30"/>
      <c r="BD131" s="30"/>
      <c r="BE131" s="30"/>
      <c r="BF131" s="30"/>
      <c r="BG131" s="30"/>
      <c r="BH131" s="30"/>
      <c r="BI131" s="30"/>
      <c r="BJ131" s="30"/>
      <c r="BK131" s="30"/>
      <c r="BL131" s="30"/>
      <c r="BM131" s="54" t="s">
        <v>415</v>
      </c>
      <c r="BN131" s="30"/>
      <c r="BO131" s="30"/>
      <c r="BP131" s="30"/>
      <c r="BQ131" s="30"/>
      <c r="BR131" s="30"/>
      <c r="BS131" s="30"/>
      <c r="BT131" s="30"/>
      <c r="BU131" s="30"/>
      <c r="BV131" s="30"/>
      <c r="BW131" s="30"/>
      <c r="BX131" s="30"/>
      <c r="BY131" s="30"/>
      <c r="BZ131" s="30"/>
      <c r="CA131" s="30"/>
      <c r="CB131" s="30"/>
      <c r="CC131" s="30"/>
      <c r="CD131" s="30"/>
      <c r="CE131" s="30"/>
      <c r="CF131" s="30"/>
      <c r="CG131" s="30"/>
      <c r="CH131" s="30"/>
    </row>
    <row r="132" spans="53:86">
      <c r="BA132" s="30"/>
      <c r="BB132" s="30"/>
      <c r="BC132" s="30"/>
      <c r="BD132" s="30"/>
      <c r="BE132" s="30"/>
      <c r="BF132" s="30"/>
      <c r="BG132" s="30"/>
      <c r="BH132" s="30"/>
      <c r="BI132" s="30"/>
      <c r="BJ132" s="30"/>
      <c r="BK132" s="30"/>
      <c r="BL132" s="30"/>
      <c r="BM132" s="54" t="s">
        <v>416</v>
      </c>
      <c r="BN132" s="30"/>
      <c r="BO132" s="30"/>
      <c r="BP132" s="30"/>
      <c r="BQ132" s="30"/>
      <c r="BR132" s="30"/>
      <c r="BS132" s="30"/>
      <c r="BT132" s="30"/>
      <c r="BU132" s="30"/>
      <c r="BV132" s="30"/>
      <c r="BW132" s="30"/>
      <c r="BX132" s="30"/>
      <c r="BY132" s="30"/>
      <c r="BZ132" s="30"/>
      <c r="CA132" s="30"/>
      <c r="CB132" s="30"/>
      <c r="CC132" s="30"/>
      <c r="CD132" s="30"/>
      <c r="CE132" s="30"/>
      <c r="CF132" s="30"/>
      <c r="CG132" s="30"/>
      <c r="CH132" s="30"/>
    </row>
    <row r="133" spans="53:86">
      <c r="BA133" s="30"/>
      <c r="BB133" s="30"/>
      <c r="BC133" s="30"/>
      <c r="BD133" s="30"/>
      <c r="BE133" s="30"/>
      <c r="BF133" s="30"/>
      <c r="BG133" s="30"/>
      <c r="BH133" s="30"/>
      <c r="BI133" s="30"/>
      <c r="BJ133" s="30"/>
      <c r="BK133" s="30"/>
      <c r="BL133" s="30"/>
      <c r="BM133" s="54" t="s">
        <v>417</v>
      </c>
      <c r="BN133" s="30"/>
      <c r="BO133" s="30"/>
      <c r="BP133" s="30"/>
      <c r="BQ133" s="30"/>
      <c r="BR133" s="30"/>
      <c r="BS133" s="30"/>
      <c r="BT133" s="30"/>
      <c r="BU133" s="30"/>
      <c r="BV133" s="30"/>
      <c r="BW133" s="30"/>
      <c r="BX133" s="30"/>
      <c r="BY133" s="30"/>
      <c r="BZ133" s="30"/>
      <c r="CA133" s="30"/>
      <c r="CB133" s="30"/>
      <c r="CC133" s="30"/>
      <c r="CD133" s="30"/>
      <c r="CE133" s="30"/>
      <c r="CF133" s="30"/>
      <c r="CG133" s="30"/>
      <c r="CH133" s="30"/>
    </row>
    <row r="134" spans="53:86">
      <c r="BA134" s="30"/>
      <c r="BB134" s="30"/>
      <c r="BC134" s="30"/>
      <c r="BD134" s="30"/>
      <c r="BE134" s="30"/>
      <c r="BF134" s="30"/>
      <c r="BG134" s="30"/>
      <c r="BH134" s="30"/>
      <c r="BI134" s="30"/>
      <c r="BJ134" s="30"/>
      <c r="BK134" s="30"/>
      <c r="BL134" s="30"/>
      <c r="BM134" s="54" t="s">
        <v>418</v>
      </c>
      <c r="BN134" s="30"/>
      <c r="BO134" s="30"/>
      <c r="BP134" s="30"/>
      <c r="BQ134" s="30"/>
      <c r="BR134" s="30"/>
      <c r="BS134" s="30"/>
      <c r="BT134" s="30"/>
      <c r="BU134" s="30"/>
      <c r="BV134" s="30"/>
      <c r="BW134" s="30"/>
      <c r="BX134" s="30"/>
      <c r="BY134" s="30"/>
      <c r="BZ134" s="30"/>
      <c r="CA134" s="30"/>
      <c r="CB134" s="30"/>
      <c r="CC134" s="30"/>
      <c r="CD134" s="30"/>
      <c r="CE134" s="30"/>
      <c r="CF134" s="30"/>
      <c r="CG134" s="30"/>
      <c r="CH134" s="30"/>
    </row>
    <row r="135" spans="53:86">
      <c r="BA135" s="30"/>
      <c r="BB135" s="30"/>
      <c r="BC135" s="30"/>
      <c r="BD135" s="30"/>
      <c r="BE135" s="30"/>
      <c r="BF135" s="30"/>
      <c r="BG135" s="30"/>
      <c r="BH135" s="30"/>
      <c r="BI135" s="30"/>
      <c r="BJ135" s="30"/>
      <c r="BK135" s="30"/>
      <c r="BL135" s="30"/>
      <c r="BM135" s="54" t="s">
        <v>474</v>
      </c>
      <c r="BN135" s="30"/>
      <c r="BO135" s="30"/>
      <c r="BP135" s="30"/>
      <c r="BQ135" s="30"/>
      <c r="BR135" s="30"/>
      <c r="BS135" s="30"/>
      <c r="BT135" s="30"/>
      <c r="BU135" s="30"/>
      <c r="BV135" s="30"/>
      <c r="BW135" s="30"/>
      <c r="BX135" s="30"/>
      <c r="BY135" s="30"/>
      <c r="BZ135" s="30"/>
      <c r="CA135" s="30"/>
      <c r="CB135" s="30"/>
      <c r="CC135" s="30"/>
      <c r="CD135" s="30"/>
      <c r="CE135" s="30"/>
      <c r="CF135" s="30"/>
      <c r="CG135" s="30"/>
      <c r="CH135" s="30"/>
    </row>
    <row r="136" spans="53:86">
      <c r="BA136" s="30"/>
      <c r="BB136" s="30"/>
      <c r="BC136" s="30"/>
      <c r="BD136" s="30"/>
      <c r="BE136" s="30"/>
      <c r="BF136" s="30"/>
      <c r="BG136" s="30"/>
      <c r="BH136" s="30"/>
      <c r="BI136" s="30"/>
      <c r="BJ136" s="30"/>
      <c r="BK136" s="30"/>
      <c r="BL136" s="30"/>
      <c r="BM136" s="54" t="s">
        <v>419</v>
      </c>
      <c r="BN136" s="30"/>
      <c r="BO136" s="30"/>
      <c r="BP136" s="30"/>
      <c r="BQ136" s="30"/>
      <c r="BR136" s="30"/>
      <c r="BS136" s="30"/>
      <c r="BT136" s="30"/>
      <c r="BU136" s="30"/>
      <c r="BV136" s="30"/>
      <c r="BW136" s="30"/>
      <c r="BX136" s="30"/>
      <c r="BY136" s="30"/>
      <c r="BZ136" s="30"/>
      <c r="CA136" s="30"/>
      <c r="CB136" s="30"/>
      <c r="CC136" s="30"/>
      <c r="CD136" s="30"/>
      <c r="CE136" s="30"/>
      <c r="CF136" s="30"/>
      <c r="CG136" s="30"/>
      <c r="CH136" s="30"/>
    </row>
    <row r="137" spans="53:86">
      <c r="BA137" s="30"/>
      <c r="BB137" s="30"/>
      <c r="BC137" s="30"/>
      <c r="BD137" s="30"/>
      <c r="BE137" s="30"/>
      <c r="BF137" s="30"/>
      <c r="BG137" s="30"/>
      <c r="BH137" s="30"/>
      <c r="BI137" s="30"/>
      <c r="BJ137" s="30"/>
      <c r="BK137" s="30"/>
      <c r="BL137" s="30"/>
      <c r="BM137" s="54" t="s">
        <v>420</v>
      </c>
      <c r="BN137" s="30"/>
      <c r="BO137" s="30"/>
      <c r="BP137" s="30"/>
      <c r="BQ137" s="30"/>
      <c r="BR137" s="30"/>
      <c r="BS137" s="30"/>
      <c r="BT137" s="30"/>
      <c r="BU137" s="30"/>
      <c r="BV137" s="30"/>
      <c r="BW137" s="30"/>
      <c r="BX137" s="30"/>
      <c r="BY137" s="30"/>
      <c r="BZ137" s="30"/>
      <c r="CA137" s="30"/>
      <c r="CB137" s="30"/>
      <c r="CC137" s="30"/>
      <c r="CD137" s="30"/>
      <c r="CE137" s="30"/>
      <c r="CF137" s="30"/>
      <c r="CG137" s="30"/>
      <c r="CH137" s="30"/>
    </row>
    <row r="138" spans="53:86">
      <c r="BA138" s="30"/>
      <c r="BB138" s="30"/>
      <c r="BC138" s="30"/>
      <c r="BD138" s="30"/>
      <c r="BE138" s="30"/>
      <c r="BF138" s="30"/>
      <c r="BG138" s="30"/>
      <c r="BH138" s="30"/>
      <c r="BI138" s="30"/>
      <c r="BJ138" s="30"/>
      <c r="BK138" s="30"/>
      <c r="BL138" s="30"/>
      <c r="BM138" s="54" t="s">
        <v>421</v>
      </c>
      <c r="BN138" s="30"/>
      <c r="BO138" s="30"/>
      <c r="BP138" s="30"/>
      <c r="BQ138" s="30"/>
      <c r="BR138" s="30"/>
      <c r="BS138" s="30"/>
      <c r="BT138" s="30"/>
      <c r="BU138" s="30"/>
      <c r="BV138" s="30"/>
      <c r="BW138" s="30"/>
      <c r="BX138" s="30"/>
      <c r="BY138" s="30"/>
      <c r="BZ138" s="30"/>
      <c r="CA138" s="30"/>
      <c r="CB138" s="30"/>
      <c r="CC138" s="30"/>
      <c r="CD138" s="30"/>
      <c r="CE138" s="30"/>
      <c r="CF138" s="30"/>
      <c r="CG138" s="30"/>
      <c r="CH138" s="30"/>
    </row>
    <row r="139" spans="53:86">
      <c r="BA139" s="30"/>
      <c r="BB139" s="30"/>
      <c r="BC139" s="30"/>
      <c r="BD139" s="30"/>
      <c r="BE139" s="30"/>
      <c r="BF139" s="30"/>
      <c r="BG139" s="30"/>
      <c r="BH139" s="30"/>
      <c r="BI139" s="30"/>
      <c r="BJ139" s="30"/>
      <c r="BK139" s="30"/>
      <c r="BL139" s="30"/>
      <c r="BM139" s="54" t="s">
        <v>422</v>
      </c>
      <c r="BN139" s="30"/>
      <c r="BO139" s="30"/>
      <c r="BP139" s="30"/>
      <c r="BQ139" s="30"/>
      <c r="BR139" s="30"/>
      <c r="BS139" s="30"/>
      <c r="BT139" s="30"/>
      <c r="BU139" s="30"/>
      <c r="BV139" s="30"/>
      <c r="BW139" s="30"/>
      <c r="BX139" s="30"/>
      <c r="BY139" s="30"/>
      <c r="BZ139" s="30"/>
      <c r="CA139" s="30"/>
      <c r="CB139" s="30"/>
      <c r="CC139" s="30"/>
      <c r="CD139" s="30"/>
      <c r="CE139" s="30"/>
      <c r="CF139" s="30"/>
      <c r="CG139" s="30"/>
      <c r="CH139" s="30"/>
    </row>
    <row r="140" spans="53:86">
      <c r="BA140" s="30"/>
      <c r="BB140" s="30"/>
      <c r="BC140" s="30"/>
      <c r="BD140" s="30"/>
      <c r="BE140" s="30"/>
      <c r="BF140" s="30"/>
      <c r="BG140" s="30"/>
      <c r="BH140" s="30"/>
      <c r="BI140" s="30"/>
      <c r="BJ140" s="30"/>
      <c r="BK140" s="30"/>
      <c r="BL140" s="30"/>
      <c r="BM140" s="54" t="s">
        <v>423</v>
      </c>
      <c r="BN140" s="30"/>
      <c r="BO140" s="30"/>
      <c r="BP140" s="30"/>
      <c r="BQ140" s="30"/>
      <c r="BR140" s="30"/>
      <c r="BS140" s="30"/>
      <c r="BT140" s="30"/>
      <c r="BU140" s="30"/>
      <c r="BV140" s="30"/>
      <c r="BW140" s="30"/>
      <c r="BX140" s="30"/>
      <c r="BY140" s="30"/>
      <c r="BZ140" s="30"/>
      <c r="CA140" s="30"/>
      <c r="CB140" s="30"/>
      <c r="CC140" s="30"/>
      <c r="CD140" s="30"/>
      <c r="CE140" s="30"/>
      <c r="CF140" s="30"/>
      <c r="CG140" s="30"/>
      <c r="CH140" s="30"/>
    </row>
    <row r="141" spans="53:86">
      <c r="BA141" s="30"/>
      <c r="BB141" s="30"/>
      <c r="BC141" s="30"/>
      <c r="BD141" s="30"/>
      <c r="BE141" s="30"/>
      <c r="BF141" s="30"/>
      <c r="BG141" s="30"/>
      <c r="BH141" s="30"/>
      <c r="BI141" s="30"/>
      <c r="BJ141" s="30"/>
      <c r="BK141" s="30"/>
      <c r="BL141" s="30"/>
      <c r="BM141" s="54" t="s">
        <v>475</v>
      </c>
      <c r="BN141" s="30"/>
      <c r="BO141" s="30"/>
      <c r="BP141" s="30"/>
      <c r="BQ141" s="30"/>
      <c r="BR141" s="30"/>
      <c r="BS141" s="30"/>
      <c r="BT141" s="30"/>
      <c r="BU141" s="30"/>
      <c r="BV141" s="30"/>
      <c r="BW141" s="30"/>
      <c r="BX141" s="30"/>
      <c r="BY141" s="30"/>
      <c r="BZ141" s="30"/>
      <c r="CA141" s="30"/>
      <c r="CB141" s="30"/>
      <c r="CC141" s="30"/>
      <c r="CD141" s="30"/>
      <c r="CE141" s="30"/>
      <c r="CF141" s="30"/>
      <c r="CG141" s="30"/>
      <c r="CH141" s="30"/>
    </row>
    <row r="142" spans="53:86">
      <c r="BA142" s="30"/>
      <c r="BB142" s="30"/>
      <c r="BC142" s="30"/>
      <c r="BD142" s="30"/>
      <c r="BE142" s="30"/>
      <c r="BF142" s="30"/>
      <c r="BG142" s="30"/>
      <c r="BH142" s="30"/>
      <c r="BI142" s="30"/>
      <c r="BJ142" s="30"/>
      <c r="BK142" s="30"/>
      <c r="BL142" s="30"/>
      <c r="BM142" s="54" t="s">
        <v>424</v>
      </c>
      <c r="BN142" s="30"/>
      <c r="BO142" s="30"/>
      <c r="BP142" s="30"/>
      <c r="BQ142" s="30"/>
      <c r="BR142" s="30"/>
      <c r="BS142" s="30"/>
      <c r="BT142" s="30"/>
      <c r="BU142" s="30"/>
      <c r="BV142" s="30"/>
      <c r="BW142" s="30"/>
      <c r="BX142" s="30"/>
      <c r="BY142" s="30"/>
      <c r="BZ142" s="30"/>
      <c r="CA142" s="30"/>
      <c r="CB142" s="30"/>
      <c r="CC142" s="30"/>
      <c r="CD142" s="30"/>
      <c r="CE142" s="30"/>
      <c r="CF142" s="30"/>
      <c r="CG142" s="30"/>
      <c r="CH142" s="30"/>
    </row>
    <row r="143" spans="53:86">
      <c r="BA143" s="30"/>
      <c r="BB143" s="30"/>
      <c r="BC143" s="30"/>
      <c r="BD143" s="30"/>
      <c r="BE143" s="30"/>
      <c r="BF143" s="30"/>
      <c r="BG143" s="30"/>
      <c r="BH143" s="30"/>
      <c r="BI143" s="30"/>
      <c r="BJ143" s="30"/>
      <c r="BK143" s="30"/>
      <c r="BL143" s="30"/>
      <c r="BM143" s="54" t="s">
        <v>425</v>
      </c>
      <c r="BN143" s="30"/>
      <c r="BO143" s="30"/>
      <c r="BP143" s="30"/>
      <c r="BQ143" s="30"/>
      <c r="BR143" s="30"/>
      <c r="BS143" s="30"/>
      <c r="BT143" s="30"/>
      <c r="BU143" s="30"/>
      <c r="BV143" s="30"/>
      <c r="BW143" s="30"/>
      <c r="BX143" s="30"/>
      <c r="BY143" s="30"/>
      <c r="BZ143" s="30"/>
      <c r="CA143" s="30"/>
      <c r="CB143" s="30"/>
      <c r="CC143" s="30"/>
      <c r="CD143" s="30"/>
      <c r="CE143" s="30"/>
      <c r="CF143" s="30"/>
      <c r="CG143" s="30"/>
      <c r="CH143" s="30"/>
    </row>
    <row r="144" spans="53:86">
      <c r="BA144" s="30"/>
      <c r="BB144" s="30"/>
      <c r="BC144" s="30"/>
      <c r="BD144" s="30"/>
      <c r="BE144" s="30"/>
      <c r="BF144" s="30"/>
      <c r="BG144" s="30"/>
      <c r="BH144" s="30"/>
      <c r="BI144" s="30"/>
      <c r="BJ144" s="30"/>
      <c r="BK144" s="30"/>
      <c r="BL144" s="30"/>
      <c r="BM144" s="55" t="s">
        <v>426</v>
      </c>
      <c r="BN144" s="30"/>
      <c r="BO144" s="30"/>
      <c r="BP144" s="30"/>
      <c r="BQ144" s="30"/>
      <c r="BR144" s="30"/>
      <c r="BS144" s="30"/>
      <c r="BT144" s="30"/>
      <c r="BU144" s="30"/>
      <c r="BV144" s="30"/>
      <c r="BW144" s="30"/>
      <c r="BX144" s="30"/>
      <c r="BY144" s="30"/>
      <c r="BZ144" s="30"/>
      <c r="CA144" s="30"/>
      <c r="CB144" s="30"/>
      <c r="CC144" s="30"/>
      <c r="CD144" s="30"/>
      <c r="CE144" s="30"/>
      <c r="CF144" s="30"/>
      <c r="CG144" s="30"/>
      <c r="CH144" s="30"/>
    </row>
    <row r="145" spans="53:86">
      <c r="BA145" s="30"/>
      <c r="BB145" s="30"/>
      <c r="BC145" s="30"/>
      <c r="BD145" s="30"/>
      <c r="BE145" s="30"/>
      <c r="BF145" s="30"/>
      <c r="BG145" s="30"/>
      <c r="BH145" s="30"/>
      <c r="BI145" s="30"/>
      <c r="BJ145" s="30"/>
      <c r="BK145" s="30"/>
      <c r="BL145" s="30"/>
      <c r="BM145" s="54" t="s">
        <v>38</v>
      </c>
      <c r="BN145" s="30"/>
      <c r="BO145" s="30"/>
      <c r="BP145" s="30"/>
      <c r="BQ145" s="30"/>
      <c r="BR145" s="30"/>
      <c r="BS145" s="30"/>
      <c r="BT145" s="30"/>
      <c r="BU145" s="30"/>
      <c r="BV145" s="30"/>
      <c r="BW145" s="30"/>
      <c r="BX145" s="30"/>
      <c r="BY145" s="30"/>
      <c r="BZ145" s="30"/>
      <c r="CA145" s="30"/>
      <c r="CB145" s="30"/>
      <c r="CC145" s="30"/>
      <c r="CD145" s="30"/>
      <c r="CE145" s="30"/>
      <c r="CF145" s="30"/>
      <c r="CG145" s="30"/>
      <c r="CH145" s="30"/>
    </row>
    <row r="146" spans="53:86">
      <c r="BA146" s="30"/>
      <c r="BB146" s="30"/>
      <c r="BC146" s="30"/>
      <c r="BD146" s="30"/>
      <c r="BE146" s="30"/>
      <c r="BF146" s="30"/>
      <c r="BG146" s="30"/>
      <c r="BH146" s="30"/>
      <c r="BI146" s="30"/>
      <c r="BJ146" s="30"/>
      <c r="BK146" s="30"/>
      <c r="BL146" s="30"/>
      <c r="BM146" s="55" t="s">
        <v>427</v>
      </c>
      <c r="BN146" s="30"/>
      <c r="BO146" s="30"/>
      <c r="BP146" s="30"/>
      <c r="BQ146" s="30"/>
      <c r="BR146" s="30"/>
      <c r="BS146" s="30"/>
      <c r="BT146" s="30"/>
      <c r="BU146" s="30"/>
      <c r="BV146" s="30"/>
      <c r="BW146" s="30"/>
      <c r="BX146" s="30"/>
      <c r="BY146" s="30"/>
      <c r="BZ146" s="30"/>
      <c r="CA146" s="30"/>
      <c r="CB146" s="30"/>
      <c r="CC146" s="30"/>
      <c r="CD146" s="30"/>
      <c r="CE146" s="30"/>
      <c r="CF146" s="30"/>
      <c r="CG146" s="30"/>
      <c r="CH146" s="30"/>
    </row>
    <row r="147" spans="53:86">
      <c r="BA147" s="30"/>
      <c r="BB147" s="30"/>
      <c r="BC147" s="30"/>
      <c r="BD147" s="30"/>
      <c r="BE147" s="30"/>
      <c r="BF147" s="30"/>
      <c r="BG147" s="30"/>
      <c r="BH147" s="30"/>
      <c r="BI147" s="30"/>
      <c r="BJ147" s="30"/>
      <c r="BK147" s="30"/>
      <c r="BL147" s="30"/>
      <c r="BM147" s="54" t="s">
        <v>428</v>
      </c>
      <c r="BN147" s="30"/>
      <c r="BO147" s="30"/>
      <c r="BP147" s="30"/>
      <c r="BQ147" s="30"/>
      <c r="BR147" s="30"/>
      <c r="BS147" s="30"/>
      <c r="BT147" s="30"/>
      <c r="BU147" s="30"/>
      <c r="BV147" s="30"/>
      <c r="BW147" s="30"/>
      <c r="BX147" s="30"/>
      <c r="BY147" s="30"/>
      <c r="BZ147" s="30"/>
      <c r="CA147" s="30"/>
      <c r="CB147" s="30"/>
      <c r="CC147" s="30"/>
      <c r="CD147" s="30"/>
      <c r="CE147" s="30"/>
      <c r="CF147" s="30"/>
      <c r="CG147" s="30"/>
      <c r="CH147" s="30"/>
    </row>
    <row r="148" spans="53:86">
      <c r="BA148" s="30"/>
      <c r="BB148" s="30"/>
      <c r="BC148" s="30"/>
      <c r="BD148" s="30"/>
      <c r="BE148" s="30"/>
      <c r="BF148" s="30"/>
      <c r="BG148" s="30"/>
      <c r="BH148" s="30"/>
      <c r="BI148" s="30"/>
      <c r="BJ148" s="30"/>
      <c r="BK148" s="30"/>
      <c r="BL148" s="30"/>
      <c r="BM148" s="54" t="s">
        <v>429</v>
      </c>
      <c r="BN148" s="30"/>
      <c r="BO148" s="30"/>
      <c r="BP148" s="30"/>
      <c r="BQ148" s="30"/>
      <c r="BR148" s="30"/>
      <c r="BS148" s="30"/>
      <c r="BT148" s="30"/>
      <c r="BU148" s="30"/>
      <c r="BV148" s="30"/>
      <c r="BW148" s="30"/>
      <c r="BX148" s="30"/>
      <c r="BY148" s="30"/>
      <c r="BZ148" s="30"/>
      <c r="CA148" s="30"/>
      <c r="CB148" s="30"/>
      <c r="CC148" s="30"/>
      <c r="CD148" s="30"/>
      <c r="CE148" s="30"/>
      <c r="CF148" s="30"/>
      <c r="CG148" s="30"/>
      <c r="CH148" s="30"/>
    </row>
    <row r="149" spans="53:86">
      <c r="BA149" s="30"/>
      <c r="BB149" s="30"/>
      <c r="BC149" s="30"/>
      <c r="BD149" s="30"/>
      <c r="BE149" s="30"/>
      <c r="BF149" s="30"/>
      <c r="BG149" s="30"/>
      <c r="BH149" s="30"/>
      <c r="BI149" s="30"/>
      <c r="BJ149" s="30"/>
      <c r="BK149" s="30"/>
      <c r="BL149" s="30"/>
      <c r="BM149" s="54" t="s">
        <v>430</v>
      </c>
      <c r="BN149" s="30"/>
      <c r="BO149" s="30"/>
      <c r="BP149" s="30"/>
      <c r="BQ149" s="30"/>
      <c r="BR149" s="30"/>
      <c r="BS149" s="30"/>
      <c r="BT149" s="30"/>
      <c r="BU149" s="30"/>
      <c r="BV149" s="30"/>
      <c r="BW149" s="30"/>
      <c r="BX149" s="30"/>
      <c r="BY149" s="30"/>
      <c r="BZ149" s="30"/>
      <c r="CA149" s="30"/>
      <c r="CB149" s="30"/>
      <c r="CC149" s="30"/>
      <c r="CD149" s="30"/>
      <c r="CE149" s="30"/>
      <c r="CF149" s="30"/>
      <c r="CG149" s="30"/>
      <c r="CH149" s="30"/>
    </row>
    <row r="150" spans="53:86">
      <c r="BA150" s="30"/>
      <c r="BB150" s="30"/>
      <c r="BC150" s="30"/>
      <c r="BD150" s="30"/>
      <c r="BE150" s="30"/>
      <c r="BF150" s="30"/>
      <c r="BG150" s="30"/>
      <c r="BH150" s="30"/>
      <c r="BI150" s="30"/>
      <c r="BJ150" s="30"/>
      <c r="BK150" s="30"/>
      <c r="BL150" s="30"/>
      <c r="BM150" s="54" t="s">
        <v>431</v>
      </c>
      <c r="BN150" s="30"/>
      <c r="BO150" s="30"/>
      <c r="BP150" s="30"/>
      <c r="BQ150" s="30"/>
      <c r="BR150" s="30"/>
      <c r="BS150" s="30"/>
      <c r="BT150" s="30"/>
      <c r="BU150" s="30"/>
      <c r="BV150" s="30"/>
      <c r="BW150" s="30"/>
      <c r="BX150" s="30"/>
      <c r="BY150" s="30"/>
      <c r="BZ150" s="30"/>
      <c r="CA150" s="30"/>
      <c r="CB150" s="30"/>
      <c r="CC150" s="30"/>
      <c r="CD150" s="30"/>
      <c r="CE150" s="30"/>
      <c r="CF150" s="30"/>
      <c r="CG150" s="30"/>
      <c r="CH150" s="30"/>
    </row>
    <row r="151" spans="53:86">
      <c r="BA151" s="30"/>
      <c r="BB151" s="30"/>
      <c r="BC151" s="30"/>
      <c r="BD151" s="30"/>
      <c r="BE151" s="30"/>
      <c r="BF151" s="30"/>
      <c r="BG151" s="30"/>
      <c r="BH151" s="30"/>
      <c r="BI151" s="30"/>
      <c r="BJ151" s="30"/>
      <c r="BK151" s="30"/>
      <c r="BL151" s="30"/>
      <c r="BM151" s="54" t="s">
        <v>432</v>
      </c>
      <c r="BN151" s="30"/>
      <c r="BO151" s="30"/>
      <c r="BP151" s="30"/>
      <c r="BQ151" s="30"/>
      <c r="BR151" s="30"/>
      <c r="BS151" s="30"/>
      <c r="BT151" s="30"/>
      <c r="BU151" s="30"/>
      <c r="BV151" s="30"/>
      <c r="BW151" s="30"/>
      <c r="BX151" s="30"/>
      <c r="BY151" s="30"/>
      <c r="BZ151" s="30"/>
      <c r="CA151" s="30"/>
      <c r="CB151" s="30"/>
      <c r="CC151" s="30"/>
      <c r="CD151" s="30"/>
      <c r="CE151" s="30"/>
      <c r="CF151" s="30"/>
      <c r="CG151" s="30"/>
      <c r="CH151" s="30"/>
    </row>
    <row r="152" spans="53:86">
      <c r="BA152" s="30"/>
      <c r="BB152" s="30"/>
      <c r="BC152" s="30"/>
      <c r="BD152" s="30"/>
      <c r="BE152" s="30"/>
      <c r="BF152" s="30"/>
      <c r="BG152" s="30"/>
      <c r="BH152" s="30"/>
      <c r="BI152" s="30"/>
      <c r="BJ152" s="30"/>
      <c r="BK152" s="30"/>
      <c r="BL152" s="30"/>
      <c r="BM152" s="54" t="s">
        <v>433</v>
      </c>
      <c r="BN152" s="30"/>
      <c r="BO152" s="30"/>
      <c r="BP152" s="30"/>
      <c r="BQ152" s="30"/>
      <c r="BR152" s="30"/>
      <c r="BS152" s="30"/>
      <c r="BT152" s="30"/>
      <c r="BU152" s="30"/>
      <c r="BV152" s="30"/>
      <c r="BW152" s="30"/>
      <c r="BX152" s="30"/>
      <c r="BY152" s="30"/>
      <c r="BZ152" s="30"/>
      <c r="CA152" s="30"/>
      <c r="CB152" s="30"/>
      <c r="CC152" s="30"/>
      <c r="CD152" s="30"/>
      <c r="CE152" s="30"/>
      <c r="CF152" s="30"/>
      <c r="CG152" s="30"/>
      <c r="CH152" s="30"/>
    </row>
    <row r="153" spans="53:86">
      <c r="BA153" s="30"/>
      <c r="BB153" s="30"/>
      <c r="BC153" s="30"/>
      <c r="BD153" s="30"/>
      <c r="BE153" s="30"/>
      <c r="BF153" s="30"/>
      <c r="BG153" s="30"/>
      <c r="BH153" s="30"/>
      <c r="BI153" s="30"/>
      <c r="BJ153" s="30"/>
      <c r="BK153" s="30"/>
      <c r="BL153" s="30"/>
      <c r="BM153" s="54" t="s">
        <v>434</v>
      </c>
      <c r="BN153" s="30"/>
      <c r="BO153" s="30"/>
      <c r="BP153" s="30"/>
      <c r="BQ153" s="30"/>
      <c r="BR153" s="30"/>
      <c r="BS153" s="30"/>
      <c r="BT153" s="30"/>
      <c r="BU153" s="30"/>
      <c r="BV153" s="30"/>
      <c r="BW153" s="30"/>
      <c r="BX153" s="30"/>
      <c r="BY153" s="30"/>
      <c r="BZ153" s="30"/>
      <c r="CA153" s="30"/>
      <c r="CB153" s="30"/>
      <c r="CC153" s="30"/>
      <c r="CD153" s="30"/>
      <c r="CE153" s="30"/>
      <c r="CF153" s="30"/>
      <c r="CG153" s="30"/>
      <c r="CH153" s="30"/>
    </row>
    <row r="154" spans="53:86">
      <c r="BA154" s="30"/>
      <c r="BB154" s="30"/>
      <c r="BC154" s="30"/>
      <c r="BD154" s="30"/>
      <c r="BE154" s="30"/>
      <c r="BF154" s="30"/>
      <c r="BG154" s="30"/>
      <c r="BH154" s="30"/>
      <c r="BI154" s="30"/>
      <c r="BJ154" s="30"/>
      <c r="BK154" s="30"/>
      <c r="BL154" s="30"/>
      <c r="BM154" s="55" t="s">
        <v>435</v>
      </c>
      <c r="BN154" s="30"/>
      <c r="BO154" s="30"/>
      <c r="BP154" s="30"/>
      <c r="BQ154" s="30"/>
      <c r="BR154" s="30"/>
      <c r="BS154" s="30"/>
      <c r="BT154" s="30"/>
      <c r="BU154" s="30"/>
      <c r="BV154" s="30"/>
      <c r="BW154" s="30"/>
      <c r="BX154" s="30"/>
      <c r="BY154" s="30"/>
      <c r="BZ154" s="30"/>
      <c r="CA154" s="30"/>
      <c r="CB154" s="30"/>
      <c r="CC154" s="30"/>
      <c r="CD154" s="30"/>
      <c r="CE154" s="30"/>
      <c r="CF154" s="30"/>
      <c r="CG154" s="30"/>
      <c r="CH154" s="30"/>
    </row>
    <row r="155" spans="53:86">
      <c r="BA155" s="30"/>
      <c r="BB155" s="30"/>
      <c r="BC155" s="30"/>
      <c r="BD155" s="30"/>
      <c r="BE155" s="30"/>
      <c r="BF155" s="30"/>
      <c r="BG155" s="30"/>
      <c r="BH155" s="30"/>
      <c r="BI155" s="30"/>
      <c r="BJ155" s="30"/>
      <c r="BK155" s="30"/>
      <c r="BL155" s="30"/>
      <c r="BM155" s="54" t="s">
        <v>436</v>
      </c>
      <c r="BN155" s="30"/>
      <c r="BO155" s="30"/>
      <c r="BP155" s="30"/>
      <c r="BQ155" s="30"/>
      <c r="BR155" s="30"/>
      <c r="BS155" s="30"/>
      <c r="BT155" s="30"/>
      <c r="BU155" s="30"/>
      <c r="BV155" s="30"/>
      <c r="BW155" s="30"/>
      <c r="BX155" s="30"/>
      <c r="BY155" s="30"/>
      <c r="BZ155" s="30"/>
      <c r="CA155" s="30"/>
      <c r="CB155" s="30"/>
      <c r="CC155" s="30"/>
      <c r="CD155" s="30"/>
      <c r="CE155" s="30"/>
      <c r="CF155" s="30"/>
      <c r="CG155" s="30"/>
      <c r="CH155" s="30"/>
    </row>
    <row r="156" spans="53:86">
      <c r="BA156" s="30"/>
      <c r="BB156" s="30"/>
      <c r="BC156" s="30"/>
      <c r="BD156" s="30"/>
      <c r="BE156" s="30"/>
      <c r="BF156" s="30"/>
      <c r="BG156" s="30"/>
      <c r="BH156" s="30"/>
      <c r="BI156" s="30"/>
      <c r="BJ156" s="30"/>
      <c r="BK156" s="30"/>
      <c r="BL156" s="30"/>
      <c r="BM156" s="54" t="s">
        <v>437</v>
      </c>
      <c r="BN156" s="30"/>
      <c r="BO156" s="30"/>
      <c r="BP156" s="30"/>
      <c r="BQ156" s="30"/>
      <c r="BR156" s="30"/>
      <c r="BS156" s="30"/>
      <c r="BT156" s="30"/>
      <c r="BU156" s="30"/>
      <c r="BV156" s="30"/>
      <c r="BW156" s="30"/>
      <c r="BX156" s="30"/>
      <c r="BY156" s="30"/>
      <c r="BZ156" s="30"/>
      <c r="CA156" s="30"/>
      <c r="CB156" s="30"/>
      <c r="CC156" s="30"/>
      <c r="CD156" s="30"/>
      <c r="CE156" s="30"/>
      <c r="CF156" s="30"/>
      <c r="CG156" s="30"/>
      <c r="CH156" s="30"/>
    </row>
    <row r="157" spans="53:86">
      <c r="BA157" s="30"/>
      <c r="BB157" s="30"/>
      <c r="BC157" s="30"/>
      <c r="BD157" s="30"/>
      <c r="BE157" s="30"/>
      <c r="BF157" s="30"/>
      <c r="BG157" s="30"/>
      <c r="BH157" s="30"/>
      <c r="BI157" s="30"/>
      <c r="BJ157" s="30"/>
      <c r="BK157" s="30"/>
      <c r="BL157" s="30"/>
      <c r="BM157" s="54" t="s">
        <v>438</v>
      </c>
      <c r="BN157" s="30"/>
      <c r="BO157" s="30"/>
      <c r="BP157" s="30"/>
      <c r="BQ157" s="30"/>
      <c r="BR157" s="30"/>
      <c r="BS157" s="30"/>
      <c r="BT157" s="30"/>
      <c r="BU157" s="30"/>
      <c r="BV157" s="30"/>
      <c r="BW157" s="30"/>
      <c r="BX157" s="30"/>
      <c r="BY157" s="30"/>
      <c r="BZ157" s="30"/>
      <c r="CA157" s="30"/>
      <c r="CB157" s="30"/>
      <c r="CC157" s="30"/>
      <c r="CD157" s="30"/>
      <c r="CE157" s="30"/>
      <c r="CF157" s="30"/>
      <c r="CG157" s="30"/>
      <c r="CH157" s="30"/>
    </row>
    <row r="158" spans="53:86">
      <c r="BA158" s="30"/>
      <c r="BB158" s="30"/>
      <c r="BC158" s="30"/>
      <c r="BD158" s="30"/>
      <c r="BE158" s="30"/>
      <c r="BF158" s="30"/>
      <c r="BG158" s="30"/>
      <c r="BH158" s="30"/>
      <c r="BI158" s="30"/>
      <c r="BJ158" s="30"/>
      <c r="BK158" s="30"/>
      <c r="BL158" s="30"/>
      <c r="BM158" s="54" t="s">
        <v>439</v>
      </c>
      <c r="BN158" s="30"/>
      <c r="BO158" s="30"/>
      <c r="BP158" s="30"/>
      <c r="BQ158" s="30"/>
      <c r="BR158" s="30"/>
      <c r="BS158" s="30"/>
      <c r="BT158" s="30"/>
      <c r="BU158" s="30"/>
      <c r="BV158" s="30"/>
      <c r="BW158" s="30"/>
      <c r="BX158" s="30"/>
      <c r="BY158" s="30"/>
      <c r="BZ158" s="30"/>
      <c r="CA158" s="30"/>
      <c r="CB158" s="30"/>
      <c r="CC158" s="30"/>
      <c r="CD158" s="30"/>
      <c r="CE158" s="30"/>
      <c r="CF158" s="30"/>
      <c r="CG158" s="30"/>
      <c r="CH158" s="30"/>
    </row>
    <row r="159" spans="53:86">
      <c r="BA159" s="30"/>
      <c r="BB159" s="30"/>
      <c r="BC159" s="30"/>
      <c r="BD159" s="30"/>
      <c r="BE159" s="30"/>
      <c r="BF159" s="30"/>
      <c r="BG159" s="30"/>
      <c r="BH159" s="30"/>
      <c r="BI159" s="30"/>
      <c r="BJ159" s="30"/>
      <c r="BK159" s="30"/>
      <c r="BL159" s="30"/>
      <c r="BM159" s="54" t="s">
        <v>440</v>
      </c>
      <c r="BN159" s="30"/>
      <c r="BO159" s="30"/>
      <c r="BP159" s="30"/>
      <c r="BQ159" s="30"/>
      <c r="BR159" s="30"/>
      <c r="BS159" s="30"/>
      <c r="BT159" s="30"/>
      <c r="BU159" s="30"/>
      <c r="BV159" s="30"/>
      <c r="BW159" s="30"/>
      <c r="BX159" s="30"/>
      <c r="BY159" s="30"/>
      <c r="BZ159" s="30"/>
      <c r="CA159" s="30"/>
      <c r="CB159" s="30"/>
      <c r="CC159" s="30"/>
      <c r="CD159" s="30"/>
      <c r="CE159" s="30"/>
      <c r="CF159" s="30"/>
      <c r="CG159" s="30"/>
      <c r="CH159" s="30"/>
    </row>
    <row r="160" spans="53:86">
      <c r="BA160" s="30"/>
      <c r="BB160" s="30"/>
      <c r="BC160" s="30"/>
      <c r="BD160" s="30"/>
      <c r="BE160" s="30"/>
      <c r="BF160" s="30"/>
      <c r="BG160" s="30"/>
      <c r="BH160" s="30"/>
      <c r="BI160" s="30"/>
      <c r="BJ160" s="30"/>
      <c r="BK160" s="30"/>
      <c r="BL160" s="30"/>
      <c r="BM160" s="54" t="s">
        <v>441</v>
      </c>
      <c r="BN160" s="30"/>
      <c r="BO160" s="30"/>
      <c r="BP160" s="30"/>
      <c r="BQ160" s="30"/>
      <c r="BR160" s="30"/>
      <c r="BS160" s="30"/>
      <c r="BT160" s="30"/>
      <c r="BU160" s="30"/>
      <c r="BV160" s="30"/>
      <c r="BW160" s="30"/>
      <c r="BX160" s="30"/>
      <c r="BY160" s="30"/>
      <c r="BZ160" s="30"/>
      <c r="CA160" s="30"/>
      <c r="CB160" s="30"/>
      <c r="CC160" s="30"/>
      <c r="CD160" s="30"/>
      <c r="CE160" s="30"/>
      <c r="CF160" s="30"/>
      <c r="CG160" s="30"/>
      <c r="CH160" s="30"/>
    </row>
    <row r="161" spans="53:86">
      <c r="BA161" s="30"/>
      <c r="BB161" s="30"/>
      <c r="BC161" s="30"/>
      <c r="BD161" s="30"/>
      <c r="BE161" s="30"/>
      <c r="BF161" s="30"/>
      <c r="BG161" s="30"/>
      <c r="BH161" s="30"/>
      <c r="BI161" s="30"/>
      <c r="BJ161" s="30"/>
      <c r="BK161" s="30"/>
      <c r="BL161" s="30"/>
      <c r="BM161" s="54" t="s">
        <v>442</v>
      </c>
      <c r="BN161" s="30"/>
      <c r="BO161" s="30"/>
      <c r="BP161" s="30"/>
      <c r="BQ161" s="30"/>
      <c r="BR161" s="30"/>
      <c r="BS161" s="30"/>
      <c r="BT161" s="30"/>
      <c r="BU161" s="30"/>
      <c r="BV161" s="30"/>
      <c r="BW161" s="30"/>
      <c r="BX161" s="30"/>
      <c r="BY161" s="30"/>
      <c r="BZ161" s="30"/>
      <c r="CA161" s="30"/>
      <c r="CB161" s="30"/>
      <c r="CC161" s="30"/>
      <c r="CD161" s="30"/>
      <c r="CE161" s="30"/>
      <c r="CF161" s="30"/>
      <c r="CG161" s="30"/>
      <c r="CH161" s="30"/>
    </row>
    <row r="162" spans="53:86">
      <c r="BA162" s="30"/>
      <c r="BB162" s="30"/>
      <c r="BC162" s="30"/>
      <c r="BD162" s="30"/>
      <c r="BE162" s="30"/>
      <c r="BF162" s="30"/>
      <c r="BG162" s="30"/>
      <c r="BH162" s="30"/>
      <c r="BI162" s="30"/>
      <c r="BJ162" s="30"/>
      <c r="BK162" s="30"/>
      <c r="BL162" s="30"/>
      <c r="BM162" s="54" t="s">
        <v>443</v>
      </c>
      <c r="BN162" s="30"/>
      <c r="BO162" s="30"/>
      <c r="BP162" s="30"/>
      <c r="BQ162" s="30"/>
      <c r="BR162" s="30"/>
      <c r="BS162" s="30"/>
      <c r="BT162" s="30"/>
      <c r="BU162" s="30"/>
      <c r="BV162" s="30"/>
      <c r="BW162" s="30"/>
      <c r="BX162" s="30"/>
      <c r="BY162" s="30"/>
      <c r="BZ162" s="30"/>
      <c r="CA162" s="30"/>
      <c r="CB162" s="30"/>
      <c r="CC162" s="30"/>
      <c r="CD162" s="30"/>
      <c r="CE162" s="30"/>
      <c r="CF162" s="30"/>
      <c r="CG162" s="30"/>
      <c r="CH162" s="30"/>
    </row>
    <row r="163" spans="53:86">
      <c r="BA163" s="30"/>
      <c r="BB163" s="30"/>
      <c r="BC163" s="30"/>
      <c r="BD163" s="30"/>
      <c r="BE163" s="30"/>
      <c r="BF163" s="30"/>
      <c r="BG163" s="30"/>
      <c r="BH163" s="30"/>
      <c r="BI163" s="30"/>
      <c r="BJ163" s="30"/>
      <c r="BK163" s="30"/>
      <c r="BL163" s="30"/>
      <c r="BM163" s="54" t="s">
        <v>444</v>
      </c>
      <c r="BN163" s="30"/>
      <c r="BO163" s="30"/>
      <c r="BP163" s="30"/>
      <c r="BQ163" s="30"/>
      <c r="BR163" s="30"/>
      <c r="BS163" s="30"/>
      <c r="BT163" s="30"/>
      <c r="BU163" s="30"/>
      <c r="BV163" s="30"/>
      <c r="BW163" s="30"/>
      <c r="BX163" s="30"/>
      <c r="BY163" s="30"/>
      <c r="BZ163" s="30"/>
      <c r="CA163" s="30"/>
      <c r="CB163" s="30"/>
      <c r="CC163" s="30"/>
      <c r="CD163" s="30"/>
      <c r="CE163" s="30"/>
      <c r="CF163" s="30"/>
      <c r="CG163" s="30"/>
      <c r="CH163" s="30"/>
    </row>
    <row r="164" spans="53:86">
      <c r="BA164" s="30"/>
      <c r="BB164" s="30"/>
      <c r="BC164" s="30"/>
      <c r="BD164" s="30"/>
      <c r="BE164" s="30"/>
      <c r="BF164" s="30"/>
      <c r="BG164" s="30"/>
      <c r="BH164" s="30"/>
      <c r="BI164" s="30"/>
      <c r="BJ164" s="30"/>
      <c r="BK164" s="30"/>
      <c r="BL164" s="30"/>
      <c r="BM164" s="54" t="s">
        <v>445</v>
      </c>
      <c r="BN164" s="30"/>
      <c r="BO164" s="30"/>
      <c r="BP164" s="30"/>
      <c r="BQ164" s="30"/>
      <c r="BR164" s="30"/>
      <c r="BS164" s="30"/>
      <c r="BT164" s="30"/>
      <c r="BU164" s="30"/>
      <c r="BV164" s="30"/>
      <c r="BW164" s="30"/>
      <c r="BX164" s="30"/>
      <c r="BY164" s="30"/>
      <c r="BZ164" s="30"/>
      <c r="CA164" s="30"/>
      <c r="CB164" s="30"/>
      <c r="CC164" s="30"/>
      <c r="CD164" s="30"/>
      <c r="CE164" s="30"/>
      <c r="CF164" s="30"/>
      <c r="CG164" s="30"/>
      <c r="CH164" s="30"/>
    </row>
    <row r="165" spans="53:86">
      <c r="BA165" s="30"/>
      <c r="BB165" s="30"/>
      <c r="BC165" s="30"/>
      <c r="BD165" s="30"/>
      <c r="BE165" s="30"/>
      <c r="BF165" s="30"/>
      <c r="BG165" s="30"/>
      <c r="BH165" s="30"/>
      <c r="BI165" s="30"/>
      <c r="BJ165" s="30"/>
      <c r="BK165" s="30"/>
      <c r="BL165" s="30"/>
      <c r="BM165" s="54" t="s">
        <v>446</v>
      </c>
      <c r="BN165" s="30"/>
      <c r="BO165" s="30"/>
      <c r="BP165" s="30"/>
      <c r="BQ165" s="30"/>
      <c r="BR165" s="30"/>
      <c r="BS165" s="30"/>
      <c r="BT165" s="30"/>
      <c r="BU165" s="30"/>
      <c r="BV165" s="30"/>
      <c r="BW165" s="30"/>
      <c r="BX165" s="30"/>
      <c r="BY165" s="30"/>
      <c r="BZ165" s="30"/>
      <c r="CA165" s="30"/>
      <c r="CB165" s="30"/>
      <c r="CC165" s="30"/>
      <c r="CD165" s="30"/>
      <c r="CE165" s="30"/>
      <c r="CF165" s="30"/>
      <c r="CG165" s="30"/>
      <c r="CH165" s="30"/>
    </row>
    <row r="166" spans="53:86">
      <c r="BA166" s="30"/>
      <c r="BB166" s="30"/>
      <c r="BC166" s="30"/>
      <c r="BD166" s="30"/>
      <c r="BE166" s="30"/>
      <c r="BF166" s="30"/>
      <c r="BG166" s="30"/>
      <c r="BH166" s="30"/>
      <c r="BI166" s="30"/>
      <c r="BJ166" s="30"/>
      <c r="BK166" s="30"/>
      <c r="BL166" s="30"/>
      <c r="BM166" s="54" t="s">
        <v>447</v>
      </c>
      <c r="BN166" s="30"/>
      <c r="BO166" s="30"/>
      <c r="BP166" s="30"/>
      <c r="BQ166" s="30"/>
      <c r="BR166" s="30"/>
      <c r="BS166" s="30"/>
      <c r="BT166" s="30"/>
      <c r="BU166" s="30"/>
      <c r="BV166" s="30"/>
      <c r="BW166" s="30"/>
      <c r="BX166" s="30"/>
      <c r="BY166" s="30"/>
      <c r="BZ166" s="30"/>
      <c r="CA166" s="30"/>
      <c r="CB166" s="30"/>
      <c r="CC166" s="30"/>
      <c r="CD166" s="30"/>
      <c r="CE166" s="30"/>
      <c r="CF166" s="30"/>
      <c r="CG166" s="30"/>
      <c r="CH166" s="30"/>
    </row>
    <row r="167" spans="53:86">
      <c r="BA167" s="30"/>
      <c r="BB167" s="30"/>
      <c r="BC167" s="30"/>
      <c r="BD167" s="30"/>
      <c r="BE167" s="30"/>
      <c r="BF167" s="30"/>
      <c r="BG167" s="30"/>
      <c r="BH167" s="30"/>
      <c r="BI167" s="30"/>
      <c r="BJ167" s="30"/>
      <c r="BK167" s="30"/>
      <c r="BL167" s="30"/>
      <c r="BM167" s="54" t="s">
        <v>448</v>
      </c>
      <c r="BN167" s="30"/>
      <c r="BO167" s="30"/>
      <c r="BP167" s="30"/>
      <c r="BQ167" s="30"/>
      <c r="BR167" s="30"/>
      <c r="BS167" s="30"/>
      <c r="BT167" s="30"/>
      <c r="BU167" s="30"/>
      <c r="BV167" s="30"/>
      <c r="BW167" s="30"/>
      <c r="BX167" s="30"/>
      <c r="BY167" s="30"/>
      <c r="BZ167" s="30"/>
      <c r="CA167" s="30"/>
      <c r="CB167" s="30"/>
      <c r="CC167" s="30"/>
      <c r="CD167" s="30"/>
      <c r="CE167" s="30"/>
      <c r="CF167" s="30"/>
      <c r="CG167" s="30"/>
      <c r="CH167" s="30"/>
    </row>
    <row r="168" spans="53:86">
      <c r="BA168" s="30"/>
      <c r="BB168" s="30"/>
      <c r="BC168" s="30"/>
      <c r="BD168" s="30"/>
      <c r="BE168" s="30"/>
      <c r="BF168" s="30"/>
      <c r="BG168" s="30"/>
      <c r="BH168" s="30"/>
      <c r="BI168" s="30"/>
      <c r="BJ168" s="30"/>
      <c r="BK168" s="30"/>
      <c r="BL168" s="30"/>
      <c r="BM168" s="54" t="s">
        <v>476</v>
      </c>
      <c r="BN168" s="30"/>
      <c r="BO168" s="30"/>
      <c r="BP168" s="30"/>
      <c r="BQ168" s="30"/>
      <c r="BR168" s="30"/>
      <c r="BS168" s="30"/>
      <c r="BT168" s="30"/>
      <c r="BU168" s="30"/>
      <c r="BV168" s="30"/>
      <c r="BW168" s="30"/>
      <c r="BX168" s="30"/>
      <c r="BY168" s="30"/>
      <c r="BZ168" s="30"/>
      <c r="CA168" s="30"/>
      <c r="CB168" s="30"/>
      <c r="CC168" s="30"/>
      <c r="CD168" s="30"/>
      <c r="CE168" s="30"/>
      <c r="CF168" s="30"/>
      <c r="CG168" s="30"/>
      <c r="CH168" s="30"/>
    </row>
    <row r="169" spans="53:86">
      <c r="BA169" s="30"/>
      <c r="BB169" s="30"/>
      <c r="BC169" s="30"/>
      <c r="BD169" s="30"/>
      <c r="BE169" s="30"/>
      <c r="BF169" s="30"/>
      <c r="BG169" s="30"/>
      <c r="BH169" s="30"/>
      <c r="BI169" s="30"/>
      <c r="BJ169" s="30"/>
      <c r="BK169" s="30"/>
      <c r="BL169" s="30"/>
      <c r="BM169" s="54" t="s">
        <v>449</v>
      </c>
      <c r="BN169" s="30"/>
      <c r="BO169" s="30"/>
      <c r="BP169" s="30"/>
      <c r="BQ169" s="30"/>
      <c r="BR169" s="30"/>
      <c r="BS169" s="30"/>
      <c r="BT169" s="30"/>
      <c r="BU169" s="30"/>
      <c r="BV169" s="30"/>
      <c r="BW169" s="30"/>
      <c r="BX169" s="30"/>
      <c r="BY169" s="30"/>
      <c r="BZ169" s="30"/>
      <c r="CA169" s="30"/>
      <c r="CB169" s="30"/>
      <c r="CC169" s="30"/>
      <c r="CD169" s="30"/>
      <c r="CE169" s="30"/>
      <c r="CF169" s="30"/>
      <c r="CG169" s="30"/>
      <c r="CH169" s="30"/>
    </row>
    <row r="170" spans="53:86">
      <c r="BA170" s="30"/>
      <c r="BB170" s="30"/>
      <c r="BC170" s="30"/>
      <c r="BD170" s="30"/>
      <c r="BE170" s="30"/>
      <c r="BF170" s="30"/>
      <c r="BG170" s="30"/>
      <c r="BH170" s="30"/>
      <c r="BI170" s="30"/>
      <c r="BJ170" s="30"/>
      <c r="BK170" s="30"/>
      <c r="BL170" s="30"/>
      <c r="BM170" s="54" t="s">
        <v>450</v>
      </c>
      <c r="BN170" s="30"/>
      <c r="BO170" s="30"/>
      <c r="BP170" s="30"/>
      <c r="BQ170" s="30"/>
      <c r="BR170" s="30"/>
      <c r="BS170" s="30"/>
      <c r="BT170" s="30"/>
      <c r="BU170" s="30"/>
      <c r="BV170" s="30"/>
      <c r="BW170" s="30"/>
      <c r="BX170" s="30"/>
      <c r="BY170" s="30"/>
      <c r="BZ170" s="30"/>
      <c r="CA170" s="30"/>
      <c r="CB170" s="30"/>
      <c r="CC170" s="30"/>
      <c r="CD170" s="30"/>
      <c r="CE170" s="30"/>
      <c r="CF170" s="30"/>
      <c r="CG170" s="30"/>
      <c r="CH170" s="30"/>
    </row>
    <row r="171" spans="53:86">
      <c r="BA171" s="30"/>
      <c r="BB171" s="30"/>
      <c r="BC171" s="30"/>
      <c r="BD171" s="30"/>
      <c r="BE171" s="30"/>
      <c r="BF171" s="30"/>
      <c r="BG171" s="30"/>
      <c r="BH171" s="30"/>
      <c r="BI171" s="30"/>
      <c r="BJ171" s="30"/>
      <c r="BK171" s="30"/>
      <c r="BL171" s="30"/>
      <c r="BM171" s="54" t="s">
        <v>451</v>
      </c>
      <c r="BN171" s="30"/>
      <c r="BO171" s="30"/>
      <c r="BP171" s="30"/>
      <c r="BQ171" s="30"/>
      <c r="BR171" s="30"/>
      <c r="BS171" s="30"/>
      <c r="BT171" s="30"/>
      <c r="BU171" s="30"/>
      <c r="BV171" s="30"/>
      <c r="BW171" s="30"/>
      <c r="BX171" s="30"/>
      <c r="BY171" s="30"/>
      <c r="BZ171" s="30"/>
      <c r="CA171" s="30"/>
      <c r="CB171" s="30"/>
      <c r="CC171" s="30"/>
      <c r="CD171" s="30"/>
      <c r="CE171" s="30"/>
      <c r="CF171" s="30"/>
      <c r="CG171" s="30"/>
      <c r="CH171" s="30"/>
    </row>
    <row r="172" spans="53:86">
      <c r="BA172" s="30"/>
      <c r="BB172" s="30"/>
      <c r="BC172" s="30"/>
      <c r="BD172" s="30"/>
      <c r="BE172" s="30"/>
      <c r="BF172" s="30"/>
      <c r="BG172" s="30"/>
      <c r="BH172" s="30"/>
      <c r="BI172" s="30"/>
      <c r="BJ172" s="30"/>
      <c r="BK172" s="30"/>
      <c r="BL172" s="30"/>
      <c r="BM172" s="54" t="s">
        <v>477</v>
      </c>
      <c r="BN172" s="30"/>
      <c r="BO172" s="30"/>
      <c r="BP172" s="30"/>
      <c r="BQ172" s="30"/>
      <c r="BR172" s="30"/>
      <c r="BS172" s="30"/>
      <c r="BT172" s="30"/>
      <c r="BU172" s="30"/>
      <c r="BV172" s="30"/>
      <c r="BW172" s="30"/>
      <c r="BX172" s="30"/>
      <c r="BY172" s="30"/>
      <c r="BZ172" s="30"/>
      <c r="CA172" s="30"/>
      <c r="CB172" s="30"/>
      <c r="CC172" s="30"/>
      <c r="CD172" s="30"/>
      <c r="CE172" s="30"/>
      <c r="CF172" s="30"/>
      <c r="CG172" s="30"/>
      <c r="CH172" s="30"/>
    </row>
    <row r="173" spans="53:86">
      <c r="BA173" s="30"/>
      <c r="BB173" s="30"/>
      <c r="BC173" s="30"/>
      <c r="BD173" s="30"/>
      <c r="BE173" s="30"/>
      <c r="BF173" s="30"/>
      <c r="BG173" s="30"/>
      <c r="BH173" s="30"/>
      <c r="BI173" s="30"/>
      <c r="BJ173" s="30"/>
      <c r="BK173" s="30"/>
      <c r="BL173" s="30"/>
      <c r="BM173" s="55" t="s">
        <v>452</v>
      </c>
      <c r="BN173" s="30"/>
      <c r="BO173" s="30"/>
      <c r="BP173" s="30"/>
      <c r="BQ173" s="30"/>
      <c r="BR173" s="30"/>
      <c r="BS173" s="30"/>
      <c r="BT173" s="30"/>
      <c r="BU173" s="30"/>
      <c r="BV173" s="30"/>
      <c r="BW173" s="30"/>
      <c r="BX173" s="30"/>
      <c r="BY173" s="30"/>
      <c r="BZ173" s="30"/>
      <c r="CA173" s="30"/>
      <c r="CB173" s="30"/>
      <c r="CC173" s="30"/>
      <c r="CD173" s="30"/>
      <c r="CE173" s="30"/>
      <c r="CF173" s="30"/>
      <c r="CG173" s="30"/>
      <c r="CH173" s="30"/>
    </row>
    <row r="174" spans="53:86">
      <c r="BA174" s="30"/>
      <c r="BB174" s="30"/>
      <c r="BC174" s="30"/>
      <c r="BD174" s="30"/>
      <c r="BE174" s="30"/>
      <c r="BF174" s="30"/>
      <c r="BG174" s="30"/>
      <c r="BH174" s="30"/>
      <c r="BI174" s="30"/>
      <c r="BJ174" s="30"/>
      <c r="BK174" s="30"/>
      <c r="BL174" s="30"/>
      <c r="BM174" s="54" t="s">
        <v>453</v>
      </c>
      <c r="BN174" s="30"/>
      <c r="BO174" s="30"/>
      <c r="BP174" s="30"/>
      <c r="BQ174" s="30"/>
      <c r="BR174" s="30"/>
      <c r="BS174" s="30"/>
      <c r="BT174" s="30"/>
      <c r="BU174" s="30"/>
      <c r="BV174" s="30"/>
      <c r="BW174" s="30"/>
      <c r="BX174" s="30"/>
      <c r="BY174" s="30"/>
      <c r="BZ174" s="30"/>
      <c r="CA174" s="30"/>
      <c r="CB174" s="30"/>
      <c r="CC174" s="30"/>
      <c r="CD174" s="30"/>
      <c r="CE174" s="30"/>
      <c r="CF174" s="30"/>
      <c r="CG174" s="30"/>
      <c r="CH174" s="30"/>
    </row>
    <row r="175" spans="53:86">
      <c r="BA175" s="30"/>
      <c r="BB175" s="30"/>
      <c r="BC175" s="30"/>
      <c r="BD175" s="30"/>
      <c r="BE175" s="30"/>
      <c r="BF175" s="30"/>
      <c r="BG175" s="30"/>
      <c r="BH175" s="30"/>
      <c r="BI175" s="30"/>
      <c r="BJ175" s="30"/>
      <c r="BK175" s="30"/>
      <c r="BL175" s="30"/>
      <c r="BM175" s="54" t="s">
        <v>454</v>
      </c>
      <c r="BN175" s="30"/>
      <c r="BO175" s="30"/>
      <c r="BP175" s="30"/>
      <c r="BQ175" s="30"/>
      <c r="BR175" s="30"/>
      <c r="BS175" s="30"/>
      <c r="BT175" s="30"/>
      <c r="BU175" s="30"/>
      <c r="BV175" s="30"/>
      <c r="BW175" s="30"/>
      <c r="BX175" s="30"/>
      <c r="BY175" s="30"/>
      <c r="BZ175" s="30"/>
      <c r="CA175" s="30"/>
      <c r="CB175" s="30"/>
      <c r="CC175" s="30"/>
      <c r="CD175" s="30"/>
      <c r="CE175" s="30"/>
      <c r="CF175" s="30"/>
      <c r="CG175" s="30"/>
      <c r="CH175" s="30"/>
    </row>
    <row r="176" spans="53:86">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c r="CH176" s="30"/>
    </row>
    <row r="177" spans="53:86">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row>
    <row r="178" spans="53:86">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c r="CE178" s="30"/>
      <c r="CF178" s="30"/>
      <c r="CG178" s="30"/>
      <c r="CH178" s="30"/>
    </row>
    <row r="179" spans="53:86">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c r="CH179" s="30"/>
    </row>
    <row r="180" spans="53:86">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c r="CE180" s="30"/>
      <c r="CF180" s="30"/>
      <c r="CG180" s="30"/>
      <c r="CH180" s="30"/>
    </row>
    <row r="181" spans="53:86">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c r="CH181" s="30"/>
    </row>
    <row r="182" spans="53:86">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c r="CE182" s="30"/>
      <c r="CF182" s="30"/>
      <c r="CG182" s="30"/>
      <c r="CH182" s="30"/>
    </row>
  </sheetData>
  <sortState ref="A3:I9">
    <sortCondition ref="B4:B9"/>
  </sortState>
  <dataValidations count="4">
    <dataValidation type="textLength" showInputMessage="1" showErrorMessage="1" sqref="I4:I6 I7:I9">
      <formula1>0</formula1>
      <formula2>150</formula2>
    </dataValidation>
    <dataValidation type="list" allowBlank="1" showInputMessage="1" showErrorMessage="1" sqref="B4:B5">
      <formula1>$BA$26:$BA$31</formula1>
    </dataValidation>
    <dataValidation type="list" allowBlank="1" showInputMessage="1" showErrorMessage="1" sqref="A6:A9">
      <formula1>$BB$2:$BB$24</formula1>
    </dataValidation>
    <dataValidation type="list" allowBlank="1" showInputMessage="1" showErrorMessage="1" sqref="A4:A5">
      <formula1>$BB$2:$BB$23</formula1>
    </dataValidation>
  </dataValidations>
  <pageMargins left="0.7" right="0.7" top="0.75" bottom="0.75" header="0.3" footer="0.3"/>
  <pageSetup paperSize="9" orientation="portrait" verticalDpi="0"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C18" sqref="C18"/>
    </sheetView>
  </sheetViews>
  <sheetFormatPr defaultRowHeight="12.75"/>
  <cols>
    <col min="2" max="2" width="40.42578125" customWidth="1"/>
    <col min="3" max="3" width="45.42578125" customWidth="1"/>
    <col min="4" max="4" width="10.5703125" customWidth="1"/>
    <col min="5" max="5" width="9.42578125" customWidth="1"/>
    <col min="7" max="7" width="12.5703125" customWidth="1"/>
    <col min="8" max="8" width="14.140625" customWidth="1"/>
    <col min="9" max="9" width="13.5703125" customWidth="1"/>
  </cols>
  <sheetData>
    <row r="1" spans="1:9" ht="16.5" thickBot="1">
      <c r="A1" s="396" t="s">
        <v>1154</v>
      </c>
      <c r="B1" s="534"/>
      <c r="C1" s="534"/>
      <c r="D1" s="397"/>
      <c r="E1" s="397"/>
      <c r="F1" s="397"/>
      <c r="G1" s="398"/>
      <c r="H1" s="399" t="s">
        <v>0</v>
      </c>
      <c r="I1" s="400" t="s">
        <v>661</v>
      </c>
    </row>
    <row r="2" spans="1:9" ht="16.5" thickBot="1">
      <c r="A2" s="401"/>
      <c r="B2" s="402"/>
      <c r="C2" s="402"/>
      <c r="D2" s="402"/>
      <c r="E2" s="402"/>
      <c r="F2" s="402"/>
      <c r="G2" s="403"/>
      <c r="H2" s="404" t="s">
        <v>852</v>
      </c>
      <c r="I2" s="405">
        <v>2016</v>
      </c>
    </row>
    <row r="3" spans="1:9" ht="13.5" thickBot="1">
      <c r="A3" s="1371" t="s">
        <v>1</v>
      </c>
      <c r="B3" s="1371" t="s">
        <v>7</v>
      </c>
      <c r="C3" s="1372" t="s">
        <v>1155</v>
      </c>
      <c r="D3" s="1373" t="s">
        <v>1156</v>
      </c>
      <c r="E3" s="1373"/>
      <c r="F3" s="1373"/>
      <c r="G3" s="1373"/>
      <c r="H3" s="1373"/>
      <c r="I3" s="1373"/>
    </row>
    <row r="4" spans="1:9" ht="39" thickBot="1">
      <c r="A4" s="1371"/>
      <c r="B4" s="1371"/>
      <c r="C4" s="1372"/>
      <c r="D4" s="406" t="s">
        <v>1157</v>
      </c>
      <c r="E4" s="406" t="s">
        <v>1158</v>
      </c>
      <c r="F4" s="406" t="s">
        <v>1159</v>
      </c>
      <c r="G4" s="406" t="s">
        <v>1160</v>
      </c>
      <c r="H4" s="406" t="s">
        <v>1161</v>
      </c>
      <c r="I4" s="406" t="s">
        <v>1162</v>
      </c>
    </row>
    <row r="5" spans="1:9">
      <c r="A5" s="298" t="s">
        <v>201</v>
      </c>
      <c r="B5" s="519" t="s">
        <v>8</v>
      </c>
      <c r="C5" s="520" t="s">
        <v>1163</v>
      </c>
      <c r="D5" s="407" t="s">
        <v>565</v>
      </c>
      <c r="E5" s="407" t="s">
        <v>565</v>
      </c>
      <c r="F5" s="407" t="s">
        <v>565</v>
      </c>
      <c r="G5" s="407" t="s">
        <v>565</v>
      </c>
      <c r="H5" s="408"/>
      <c r="I5" s="408"/>
    </row>
    <row r="6" spans="1:9">
      <c r="A6" s="298" t="s">
        <v>201</v>
      </c>
      <c r="B6" s="519" t="s">
        <v>9</v>
      </c>
      <c r="C6" s="521" t="s">
        <v>1164</v>
      </c>
      <c r="D6" s="407" t="s">
        <v>23</v>
      </c>
      <c r="E6" s="407" t="s">
        <v>23</v>
      </c>
      <c r="F6" s="407" t="s">
        <v>565</v>
      </c>
      <c r="G6" s="407" t="s">
        <v>23</v>
      </c>
      <c r="H6" s="407" t="s">
        <v>565</v>
      </c>
      <c r="I6" s="407" t="s">
        <v>565</v>
      </c>
    </row>
    <row r="7" spans="1:9">
      <c r="A7" s="298" t="s">
        <v>201</v>
      </c>
      <c r="B7" s="562" t="s">
        <v>10</v>
      </c>
      <c r="C7" s="521" t="s">
        <v>1165</v>
      </c>
      <c r="D7" s="407" t="s">
        <v>23</v>
      </c>
      <c r="E7" s="407" t="s">
        <v>23</v>
      </c>
      <c r="F7" s="407" t="s">
        <v>565</v>
      </c>
      <c r="G7" s="407" t="s">
        <v>23</v>
      </c>
      <c r="H7" s="407" t="s">
        <v>23</v>
      </c>
      <c r="I7" s="407" t="s">
        <v>23</v>
      </c>
    </row>
    <row r="8" spans="1:9">
      <c r="A8" s="298" t="s">
        <v>201</v>
      </c>
      <c r="B8" s="562" t="s">
        <v>11</v>
      </c>
      <c r="C8" s="521" t="s">
        <v>1166</v>
      </c>
      <c r="D8" s="407" t="s">
        <v>23</v>
      </c>
      <c r="E8" s="407" t="s">
        <v>565</v>
      </c>
      <c r="F8" s="407" t="s">
        <v>565</v>
      </c>
      <c r="G8" s="407" t="s">
        <v>565</v>
      </c>
      <c r="H8" s="407" t="s">
        <v>565</v>
      </c>
      <c r="I8" s="407" t="s">
        <v>565</v>
      </c>
    </row>
    <row r="9" spans="1:9">
      <c r="A9" s="298" t="s">
        <v>201</v>
      </c>
      <c r="B9" s="1374" t="s">
        <v>1167</v>
      </c>
      <c r="C9" s="521" t="s">
        <v>1168</v>
      </c>
      <c r="D9" s="407" t="s">
        <v>23</v>
      </c>
      <c r="E9" s="407" t="s">
        <v>23</v>
      </c>
      <c r="F9" s="407" t="s">
        <v>565</v>
      </c>
      <c r="G9" s="407" t="s">
        <v>23</v>
      </c>
      <c r="H9" s="407" t="s">
        <v>23</v>
      </c>
      <c r="I9" s="407" t="s">
        <v>23</v>
      </c>
    </row>
    <row r="10" spans="1:9">
      <c r="A10" s="298" t="s">
        <v>201</v>
      </c>
      <c r="B10" s="1374"/>
      <c r="C10" s="521" t="s">
        <v>1169</v>
      </c>
      <c r="D10" s="407" t="s">
        <v>565</v>
      </c>
      <c r="E10" s="407" t="s">
        <v>565</v>
      </c>
      <c r="F10" s="407" t="s">
        <v>565</v>
      </c>
      <c r="G10" s="407" t="s">
        <v>565</v>
      </c>
      <c r="H10" s="407" t="s">
        <v>23</v>
      </c>
      <c r="I10" s="407" t="s">
        <v>23</v>
      </c>
    </row>
    <row r="11" spans="1:9">
      <c r="A11" s="298" t="s">
        <v>201</v>
      </c>
      <c r="B11" s="1374"/>
      <c r="C11" s="521" t="s">
        <v>1170</v>
      </c>
      <c r="D11" s="407" t="s">
        <v>565</v>
      </c>
      <c r="E11" s="407" t="s">
        <v>565</v>
      </c>
      <c r="F11" s="407" t="s">
        <v>565</v>
      </c>
      <c r="G11" s="407" t="s">
        <v>565</v>
      </c>
      <c r="H11" s="407" t="s">
        <v>23</v>
      </c>
      <c r="I11" s="407" t="s">
        <v>23</v>
      </c>
    </row>
    <row r="12" spans="1:9">
      <c r="A12" s="298" t="s">
        <v>201</v>
      </c>
      <c r="B12" s="1375"/>
      <c r="C12" s="519" t="s">
        <v>1171</v>
      </c>
      <c r="D12" s="407" t="s">
        <v>23</v>
      </c>
      <c r="E12" s="407" t="s">
        <v>565</v>
      </c>
      <c r="F12" s="407" t="s">
        <v>565</v>
      </c>
      <c r="G12" s="407" t="s">
        <v>565</v>
      </c>
      <c r="H12" s="407" t="s">
        <v>23</v>
      </c>
      <c r="I12" s="407" t="s">
        <v>23</v>
      </c>
    </row>
    <row r="13" spans="1:9">
      <c r="A13" s="298" t="s">
        <v>201</v>
      </c>
      <c r="B13" s="1375"/>
      <c r="C13" s="519" t="s">
        <v>1172</v>
      </c>
      <c r="D13" s="407" t="s">
        <v>23</v>
      </c>
      <c r="E13" s="407" t="s">
        <v>565</v>
      </c>
      <c r="F13" s="407" t="s">
        <v>565</v>
      </c>
      <c r="G13" s="407" t="s">
        <v>565</v>
      </c>
      <c r="H13" s="407" t="s">
        <v>23</v>
      </c>
      <c r="I13" s="407" t="s">
        <v>23</v>
      </c>
    </row>
    <row r="14" spans="1:9">
      <c r="A14" s="409" t="s">
        <v>1173</v>
      </c>
      <c r="B14" s="379"/>
      <c r="C14" s="379"/>
      <c r="D14" s="379"/>
      <c r="E14" s="379"/>
      <c r="F14" s="379"/>
      <c r="G14" s="379"/>
      <c r="H14" s="379"/>
      <c r="I14" s="379"/>
    </row>
    <row r="15" spans="1:9">
      <c r="A15" s="410" t="s">
        <v>1174</v>
      </c>
      <c r="B15" s="379"/>
      <c r="C15" s="410"/>
      <c r="D15" s="410"/>
      <c r="E15" s="410"/>
      <c r="F15" s="410"/>
      <c r="G15" s="410"/>
      <c r="H15" s="410"/>
      <c r="I15" s="410"/>
    </row>
  </sheetData>
  <mergeCells count="5">
    <mergeCell ref="A3:A4"/>
    <mergeCell ref="B3:B4"/>
    <mergeCell ref="C3:C4"/>
    <mergeCell ref="D3:I3"/>
    <mergeCell ref="B9:B13"/>
  </mergeCells>
  <dataValidations count="2">
    <dataValidation type="list" allowBlank="1" showInputMessage="1" showErrorMessage="1" sqref="D5:G5 D6:I13">
      <formula1>$BK$13:$BK$15</formula1>
    </dataValidation>
    <dataValidation type="list" allowBlank="1" showInputMessage="1" showErrorMessage="1" sqref="A5:A13">
      <formula1>$BB$2:$BB$30</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[3]Custom_lists!#REF!</xm:f>
          </x14:formula1>
          <xm:sqref>A5:A13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173"/>
  <sheetViews>
    <sheetView topLeftCell="F2" zoomScale="89" zoomScaleNormal="89" zoomScaleSheetLayoutView="100" zoomScalePageLayoutView="90" workbookViewId="0">
      <selection activeCell="R51" sqref="R51"/>
    </sheetView>
  </sheetViews>
  <sheetFormatPr defaultColWidth="11.42578125" defaultRowHeight="12.75"/>
  <cols>
    <col min="1" max="1" width="11.42578125" style="30" customWidth="1"/>
    <col min="2" max="2" width="34.7109375" style="30" customWidth="1"/>
    <col min="3" max="3" width="38.28515625" style="30" customWidth="1"/>
    <col min="4" max="4" width="13.7109375" style="30" customWidth="1"/>
    <col min="5" max="8" width="11.42578125" style="30" customWidth="1"/>
    <col min="9" max="9" width="13.140625" style="30" customWidth="1"/>
    <col min="10" max="10" width="17.28515625" style="30" customWidth="1"/>
    <col min="11" max="12" width="11.42578125" style="30" customWidth="1"/>
    <col min="13" max="13" width="12.42578125" style="30" customWidth="1"/>
    <col min="14" max="14" width="11.42578125" style="30" customWidth="1"/>
    <col min="15" max="15" width="41.85546875" style="30" customWidth="1"/>
    <col min="16" max="52" width="11.42578125" style="30" customWidth="1"/>
    <col min="53" max="16384" width="11.42578125" style="30"/>
  </cols>
  <sheetData>
    <row r="1" spans="1:86" ht="16.5" thickBot="1">
      <c r="A1" s="126" t="s">
        <v>782</v>
      </c>
      <c r="B1" s="126"/>
      <c r="C1" s="647"/>
      <c r="D1" s="126"/>
      <c r="E1" s="126"/>
      <c r="F1" s="126"/>
      <c r="G1" s="126"/>
      <c r="H1" s="4"/>
      <c r="I1" s="379"/>
      <c r="J1" s="379"/>
      <c r="K1" s="567"/>
      <c r="L1" s="125"/>
      <c r="M1" s="123"/>
      <c r="N1" s="648" t="s">
        <v>0</v>
      </c>
      <c r="O1" s="649" t="s">
        <v>661</v>
      </c>
      <c r="BA1" s="112"/>
      <c r="BB1" s="112"/>
      <c r="BE1" s="111"/>
      <c r="BF1" s="111"/>
      <c r="BH1" s="57"/>
      <c r="BI1"/>
      <c r="BM1" s="54"/>
      <c r="BU1" s="28"/>
      <c r="BV1" s="28"/>
      <c r="BW1" s="28"/>
      <c r="BX1" s="28"/>
      <c r="BY1" s="28"/>
      <c r="BZ1" s="28"/>
      <c r="CA1" s="28"/>
      <c r="CB1" s="28"/>
    </row>
    <row r="2" spans="1:86" ht="16.5" thickBot="1">
      <c r="A2" s="581"/>
      <c r="B2" s="581"/>
      <c r="C2" s="650"/>
      <c r="D2" s="581"/>
      <c r="E2" s="651"/>
      <c r="F2" s="581"/>
      <c r="G2" s="581"/>
      <c r="H2" s="652"/>
      <c r="I2" s="379"/>
      <c r="J2" s="379"/>
      <c r="K2" s="567"/>
      <c r="L2" s="124"/>
      <c r="M2" s="123"/>
      <c r="N2" s="122" t="s">
        <v>121</v>
      </c>
      <c r="O2" s="653" t="s">
        <v>1012</v>
      </c>
      <c r="BA2" s="112"/>
      <c r="BB2" s="112"/>
      <c r="BE2" s="111"/>
      <c r="BF2" s="111"/>
      <c r="BM2" s="54"/>
      <c r="BU2" s="28"/>
      <c r="BV2" s="28"/>
      <c r="BW2" s="28"/>
      <c r="BX2" s="28"/>
      <c r="BY2" s="28"/>
      <c r="BZ2" s="28"/>
      <c r="CA2" s="28"/>
      <c r="CB2" s="28"/>
    </row>
    <row r="3" spans="1:86" ht="64.5" thickBot="1">
      <c r="A3" s="121" t="s">
        <v>1</v>
      </c>
      <c r="B3" s="120" t="s">
        <v>781</v>
      </c>
      <c r="C3" s="654" t="s">
        <v>780</v>
      </c>
      <c r="D3" s="119" t="s">
        <v>779</v>
      </c>
      <c r="E3" s="118" t="s">
        <v>778</v>
      </c>
      <c r="F3" s="118" t="s">
        <v>777</v>
      </c>
      <c r="G3" s="118" t="s">
        <v>776</v>
      </c>
      <c r="H3" s="118" t="s">
        <v>775</v>
      </c>
      <c r="I3" s="118" t="s">
        <v>774</v>
      </c>
      <c r="J3" s="118" t="s">
        <v>773</v>
      </c>
      <c r="K3" s="578" t="s">
        <v>772</v>
      </c>
      <c r="L3" s="578" t="s">
        <v>771</v>
      </c>
      <c r="M3" s="117" t="s">
        <v>770</v>
      </c>
      <c r="N3" s="87" t="s">
        <v>769</v>
      </c>
      <c r="O3" s="116" t="s">
        <v>149</v>
      </c>
      <c r="BA3" s="112"/>
      <c r="BB3" s="112"/>
      <c r="BE3" s="111"/>
      <c r="BF3" s="111"/>
      <c r="BM3" s="54"/>
      <c r="BU3" s="28"/>
      <c r="BV3" s="28"/>
      <c r="BW3" s="28"/>
      <c r="BX3" s="28"/>
      <c r="BY3" s="28"/>
      <c r="BZ3" s="28"/>
      <c r="CA3" s="28"/>
      <c r="CB3" s="28"/>
    </row>
    <row r="4" spans="1:86" ht="38.25">
      <c r="A4" s="538" t="s">
        <v>201</v>
      </c>
      <c r="B4" s="655" t="s">
        <v>11</v>
      </c>
      <c r="C4" s="656" t="s">
        <v>1517</v>
      </c>
      <c r="D4" s="657" t="s">
        <v>1518</v>
      </c>
      <c r="E4" s="589">
        <v>2015</v>
      </c>
      <c r="F4" s="589">
        <v>2</v>
      </c>
      <c r="G4" s="590">
        <v>2</v>
      </c>
      <c r="H4" s="590">
        <v>2</v>
      </c>
      <c r="I4" s="596">
        <v>1</v>
      </c>
      <c r="J4" s="658" t="s">
        <v>808</v>
      </c>
      <c r="K4" s="659">
        <v>2</v>
      </c>
      <c r="L4" s="660">
        <v>1</v>
      </c>
      <c r="M4" s="660">
        <v>1</v>
      </c>
      <c r="N4" s="425"/>
      <c r="O4" s="661" t="s">
        <v>1721</v>
      </c>
      <c r="BA4" s="112"/>
      <c r="BB4" s="112"/>
      <c r="BE4" s="111"/>
      <c r="BF4" s="111"/>
      <c r="BM4" s="54"/>
      <c r="BU4" s="28"/>
      <c r="BV4" s="28"/>
      <c r="BW4" s="28"/>
      <c r="BX4" s="28"/>
      <c r="BY4" s="28"/>
      <c r="CA4" s="28"/>
      <c r="CB4" s="28"/>
    </row>
    <row r="5" spans="1:86" ht="38.25">
      <c r="A5" s="538" t="s">
        <v>201</v>
      </c>
      <c r="B5" s="655" t="s">
        <v>656</v>
      </c>
      <c r="C5" s="656" t="s">
        <v>1520</v>
      </c>
      <c r="D5" s="657" t="s">
        <v>1518</v>
      </c>
      <c r="E5" s="589">
        <v>2015</v>
      </c>
      <c r="F5" s="589">
        <v>18</v>
      </c>
      <c r="G5" s="590">
        <v>18</v>
      </c>
      <c r="H5" s="590">
        <v>18</v>
      </c>
      <c r="I5" s="596">
        <v>1</v>
      </c>
      <c r="J5" s="658" t="s">
        <v>808</v>
      </c>
      <c r="K5" s="659">
        <v>11</v>
      </c>
      <c r="L5" s="660">
        <v>0.61</v>
      </c>
      <c r="M5" s="660">
        <v>0.61</v>
      </c>
      <c r="N5" s="425"/>
      <c r="O5" s="661" t="s">
        <v>1681</v>
      </c>
      <c r="BA5" s="112"/>
      <c r="BB5" s="112"/>
      <c r="BE5" s="111"/>
      <c r="BF5" s="111"/>
      <c r="BM5" s="54"/>
      <c r="BU5" s="28"/>
      <c r="BV5" s="28"/>
      <c r="BW5" s="28"/>
      <c r="BX5" s="28"/>
      <c r="BY5" s="28"/>
      <c r="BZ5" s="28"/>
      <c r="CA5" s="28"/>
      <c r="CB5" s="28"/>
    </row>
    <row r="6" spans="1:86" ht="38.25">
      <c r="A6" s="538" t="s">
        <v>201</v>
      </c>
      <c r="B6" s="655" t="s">
        <v>656</v>
      </c>
      <c r="C6" s="656" t="s">
        <v>1520</v>
      </c>
      <c r="D6" s="657" t="s">
        <v>99</v>
      </c>
      <c r="E6" s="589">
        <v>2015</v>
      </c>
      <c r="F6" s="589">
        <v>19</v>
      </c>
      <c r="G6" s="590">
        <v>19</v>
      </c>
      <c r="H6" s="590">
        <v>19</v>
      </c>
      <c r="I6" s="596">
        <v>1</v>
      </c>
      <c r="J6" s="658" t="s">
        <v>808</v>
      </c>
      <c r="K6" s="659">
        <v>17</v>
      </c>
      <c r="L6" s="660">
        <v>0.89</v>
      </c>
      <c r="M6" s="660">
        <v>0.89</v>
      </c>
      <c r="N6" s="425"/>
      <c r="O6" s="661" t="s">
        <v>1681</v>
      </c>
      <c r="BA6" s="112"/>
      <c r="BB6" s="112"/>
      <c r="BD6" s="50"/>
      <c r="BE6" s="111"/>
      <c r="BF6" s="111"/>
      <c r="BH6" s="50"/>
      <c r="BM6" s="54"/>
      <c r="BU6" s="28"/>
      <c r="BV6" s="28"/>
      <c r="BW6" s="28"/>
      <c r="BX6" s="28"/>
      <c r="BY6" s="28"/>
      <c r="BZ6" s="28"/>
      <c r="CA6" s="28"/>
      <c r="CB6" s="28"/>
      <c r="CD6" s="26"/>
      <c r="CE6" s="27"/>
      <c r="CF6" s="26"/>
      <c r="CG6" s="37"/>
      <c r="CH6" s="37"/>
    </row>
    <row r="7" spans="1:86" ht="38.25">
      <c r="A7" s="538" t="s">
        <v>201</v>
      </c>
      <c r="B7" s="655" t="s">
        <v>656</v>
      </c>
      <c r="C7" s="656" t="s">
        <v>1520</v>
      </c>
      <c r="D7" s="657" t="s">
        <v>98</v>
      </c>
      <c r="E7" s="589">
        <v>2015</v>
      </c>
      <c r="F7" s="589">
        <v>4</v>
      </c>
      <c r="G7" s="590">
        <v>4</v>
      </c>
      <c r="H7" s="590">
        <v>4</v>
      </c>
      <c r="I7" s="596">
        <v>1</v>
      </c>
      <c r="J7" s="658" t="s">
        <v>808</v>
      </c>
      <c r="K7" s="659">
        <v>3</v>
      </c>
      <c r="L7" s="660">
        <v>0.75</v>
      </c>
      <c r="M7" s="660">
        <v>0.75</v>
      </c>
      <c r="N7" s="425"/>
      <c r="O7" s="661" t="s">
        <v>1681</v>
      </c>
      <c r="BA7" s="112"/>
      <c r="BB7" s="112"/>
      <c r="BE7" s="111"/>
      <c r="BF7" s="111"/>
      <c r="BM7" s="54"/>
      <c r="BU7" s="28"/>
      <c r="BV7" s="28"/>
      <c r="BW7" s="28"/>
      <c r="BX7" s="28"/>
      <c r="BY7" s="28"/>
      <c r="BZ7" s="28"/>
      <c r="CA7" s="28"/>
      <c r="CB7" s="28"/>
      <c r="CD7" s="27"/>
      <c r="CE7" s="27"/>
      <c r="CF7" s="27"/>
      <c r="CG7" s="37"/>
      <c r="CH7" s="37"/>
    </row>
    <row r="8" spans="1:86" ht="38.25">
      <c r="A8" s="538" t="s">
        <v>201</v>
      </c>
      <c r="B8" s="655" t="s">
        <v>656</v>
      </c>
      <c r="C8" s="656" t="s">
        <v>1521</v>
      </c>
      <c r="D8" s="657" t="s">
        <v>103</v>
      </c>
      <c r="E8" s="589">
        <v>2015</v>
      </c>
      <c r="F8" s="589">
        <v>49</v>
      </c>
      <c r="G8" s="590">
        <v>49</v>
      </c>
      <c r="H8" s="590">
        <v>49</v>
      </c>
      <c r="I8" s="596">
        <v>1</v>
      </c>
      <c r="J8" s="658" t="s">
        <v>808</v>
      </c>
      <c r="K8" s="659">
        <v>30</v>
      </c>
      <c r="L8" s="660">
        <v>0.61</v>
      </c>
      <c r="M8" s="660">
        <v>0.61</v>
      </c>
      <c r="N8" s="425"/>
      <c r="O8" s="661" t="s">
        <v>1681</v>
      </c>
      <c r="BA8" s="112"/>
      <c r="BB8" s="112"/>
      <c r="BE8" s="111"/>
      <c r="BF8" s="111"/>
      <c r="BM8" s="54"/>
      <c r="BU8" s="28"/>
      <c r="BV8" s="28"/>
      <c r="BW8" s="28"/>
      <c r="BX8" s="28"/>
      <c r="BY8" s="28"/>
      <c r="BZ8" s="28"/>
      <c r="CA8" s="28"/>
      <c r="CB8" s="28"/>
      <c r="CD8" s="27"/>
      <c r="CE8" s="27"/>
      <c r="CF8" s="27"/>
      <c r="CG8" s="37"/>
      <c r="CH8" s="37"/>
    </row>
    <row r="9" spans="1:86" ht="38.25">
      <c r="A9" s="538" t="s">
        <v>201</v>
      </c>
      <c r="B9" s="655" t="s">
        <v>656</v>
      </c>
      <c r="C9" s="656" t="s">
        <v>1522</v>
      </c>
      <c r="D9" s="657" t="s">
        <v>103</v>
      </c>
      <c r="E9" s="589">
        <v>2015</v>
      </c>
      <c r="F9" s="589">
        <v>11</v>
      </c>
      <c r="G9" s="590">
        <v>11</v>
      </c>
      <c r="H9" s="590">
        <v>11</v>
      </c>
      <c r="I9" s="596">
        <v>1</v>
      </c>
      <c r="J9" s="658" t="s">
        <v>808</v>
      </c>
      <c r="K9" s="659">
        <v>10</v>
      </c>
      <c r="L9" s="660">
        <v>0.91</v>
      </c>
      <c r="M9" s="660">
        <v>0.91</v>
      </c>
      <c r="N9" s="425"/>
      <c r="O9" s="661" t="s">
        <v>1681</v>
      </c>
      <c r="BA9" s="112"/>
      <c r="BB9" s="112"/>
      <c r="BE9" s="111"/>
      <c r="BF9" s="111"/>
      <c r="BM9" s="54"/>
      <c r="BU9" s="28"/>
      <c r="BV9" s="28"/>
      <c r="BW9" s="28"/>
      <c r="BX9" s="28"/>
      <c r="BY9" s="28"/>
      <c r="BZ9" s="28"/>
      <c r="CA9" s="28"/>
      <c r="CB9" s="28"/>
      <c r="CD9" s="27"/>
      <c r="CE9" s="27"/>
      <c r="CF9" s="27"/>
      <c r="CG9" s="37"/>
      <c r="CH9" s="37"/>
    </row>
    <row r="10" spans="1:86" ht="38.25">
      <c r="A10" s="538" t="s">
        <v>201</v>
      </c>
      <c r="B10" s="655" t="s">
        <v>656</v>
      </c>
      <c r="C10" s="656" t="s">
        <v>1523</v>
      </c>
      <c r="D10" s="657" t="s">
        <v>97</v>
      </c>
      <c r="E10" s="589">
        <v>2015</v>
      </c>
      <c r="F10" s="589">
        <v>3</v>
      </c>
      <c r="G10" s="590">
        <v>3</v>
      </c>
      <c r="H10" s="590">
        <v>3</v>
      </c>
      <c r="I10" s="596">
        <v>1</v>
      </c>
      <c r="J10" s="658" t="s">
        <v>808</v>
      </c>
      <c r="K10" s="659">
        <v>3</v>
      </c>
      <c r="L10" s="660">
        <v>1</v>
      </c>
      <c r="M10" s="660">
        <v>1</v>
      </c>
      <c r="N10" s="425"/>
      <c r="O10" s="661" t="s">
        <v>1681</v>
      </c>
      <c r="BM10" s="54"/>
      <c r="BU10" s="28"/>
      <c r="BV10" s="28"/>
      <c r="BW10" s="28"/>
      <c r="BX10" s="28"/>
      <c r="BY10" s="28"/>
      <c r="BZ10" s="28"/>
      <c r="CA10" s="28"/>
      <c r="CB10" s="28"/>
      <c r="CD10" s="27"/>
      <c r="CE10" s="27"/>
      <c r="CF10" s="27"/>
      <c r="CG10" s="37"/>
      <c r="CH10" s="37"/>
    </row>
    <row r="11" spans="1:86" ht="51">
      <c r="A11" s="538" t="s">
        <v>201</v>
      </c>
      <c r="B11" s="655" t="s">
        <v>13</v>
      </c>
      <c r="C11" s="656" t="s">
        <v>102</v>
      </c>
      <c r="D11" s="657" t="s">
        <v>103</v>
      </c>
      <c r="E11" s="589">
        <v>2015</v>
      </c>
      <c r="F11" s="589">
        <v>43</v>
      </c>
      <c r="G11" s="590">
        <v>43</v>
      </c>
      <c r="H11" s="590">
        <v>43</v>
      </c>
      <c r="I11" s="596">
        <v>1</v>
      </c>
      <c r="J11" s="658" t="s">
        <v>14</v>
      </c>
      <c r="K11" s="659">
        <v>10</v>
      </c>
      <c r="L11" s="660">
        <v>0.23</v>
      </c>
      <c r="M11" s="660">
        <v>0.23</v>
      </c>
      <c r="N11" s="425"/>
      <c r="O11" s="661" t="s">
        <v>1524</v>
      </c>
      <c r="BM11" s="54"/>
      <c r="BU11" s="28"/>
      <c r="BV11" s="28"/>
      <c r="BW11" s="28"/>
      <c r="BX11" s="28"/>
      <c r="BY11" s="28"/>
      <c r="BZ11" s="28"/>
      <c r="CA11" s="28"/>
      <c r="CB11" s="28"/>
      <c r="CD11" s="27"/>
      <c r="CE11" s="27"/>
      <c r="CF11" s="27"/>
      <c r="CG11" s="37"/>
      <c r="CH11" s="37"/>
    </row>
    <row r="12" spans="1:86" ht="38.25">
      <c r="A12" s="538" t="s">
        <v>201</v>
      </c>
      <c r="B12" s="655" t="s">
        <v>13</v>
      </c>
      <c r="C12" s="656" t="s">
        <v>102</v>
      </c>
      <c r="D12" s="657" t="s">
        <v>1525</v>
      </c>
      <c r="E12" s="589">
        <v>2015</v>
      </c>
      <c r="F12" s="589">
        <v>7</v>
      </c>
      <c r="G12" s="590">
        <v>7</v>
      </c>
      <c r="H12" s="590">
        <v>7</v>
      </c>
      <c r="I12" s="596">
        <v>1</v>
      </c>
      <c r="J12" s="658" t="s">
        <v>808</v>
      </c>
      <c r="K12" s="659">
        <v>6</v>
      </c>
      <c r="L12" s="660">
        <v>0.86</v>
      </c>
      <c r="M12" s="660">
        <v>0.86</v>
      </c>
      <c r="N12" s="425"/>
      <c r="O12" s="661" t="s">
        <v>1681</v>
      </c>
      <c r="BA12" s="50"/>
      <c r="BM12" s="54"/>
      <c r="BU12" s="28"/>
      <c r="BV12" s="28"/>
      <c r="BW12" s="28"/>
      <c r="BX12" s="28"/>
      <c r="BY12" s="28"/>
      <c r="BZ12" s="28"/>
      <c r="CA12" s="28"/>
      <c r="CB12" s="28"/>
      <c r="CD12" s="27"/>
      <c r="CE12" s="27"/>
      <c r="CF12" s="27"/>
      <c r="CG12" s="37"/>
      <c r="CH12" s="37"/>
    </row>
    <row r="13" spans="1:86" ht="25.5">
      <c r="A13" s="538" t="s">
        <v>201</v>
      </c>
      <c r="B13" s="655" t="s">
        <v>13</v>
      </c>
      <c r="C13" s="656" t="s">
        <v>1526</v>
      </c>
      <c r="D13" s="657" t="s">
        <v>103</v>
      </c>
      <c r="E13" s="589">
        <v>2015</v>
      </c>
      <c r="F13" s="589">
        <v>44</v>
      </c>
      <c r="G13" s="590">
        <v>44</v>
      </c>
      <c r="H13" s="590">
        <v>44</v>
      </c>
      <c r="I13" s="596">
        <v>1</v>
      </c>
      <c r="J13" s="658" t="s">
        <v>14</v>
      </c>
      <c r="K13" s="659">
        <v>27</v>
      </c>
      <c r="L13" s="660">
        <v>0.61</v>
      </c>
      <c r="M13" s="660">
        <v>0.61</v>
      </c>
      <c r="N13" s="425"/>
      <c r="O13" s="661"/>
      <c r="BM13" s="54"/>
      <c r="BU13" s="28"/>
      <c r="BV13" s="28"/>
      <c r="BW13" s="28"/>
      <c r="BX13" s="28"/>
      <c r="BY13" s="28"/>
      <c r="BZ13" s="28"/>
      <c r="CA13" s="28"/>
      <c r="CB13" s="28"/>
      <c r="CD13" s="27"/>
      <c r="CE13" s="27"/>
      <c r="CF13" s="27"/>
      <c r="CG13" s="37"/>
      <c r="CH13" s="37"/>
    </row>
    <row r="14" spans="1:86" ht="38.25">
      <c r="A14" s="538" t="s">
        <v>201</v>
      </c>
      <c r="B14" s="655" t="s">
        <v>13</v>
      </c>
      <c r="C14" s="656" t="s">
        <v>1526</v>
      </c>
      <c r="D14" s="657" t="s">
        <v>1525</v>
      </c>
      <c r="E14" s="589">
        <v>2015</v>
      </c>
      <c r="F14" s="589">
        <v>23</v>
      </c>
      <c r="G14" s="590">
        <v>23</v>
      </c>
      <c r="H14" s="590">
        <v>23</v>
      </c>
      <c r="I14" s="596">
        <v>1</v>
      </c>
      <c r="J14" s="658" t="s">
        <v>808</v>
      </c>
      <c r="K14" s="659">
        <v>9</v>
      </c>
      <c r="L14" s="660">
        <v>0.39</v>
      </c>
      <c r="M14" s="660">
        <v>0.39</v>
      </c>
      <c r="N14" s="425"/>
      <c r="O14" s="661" t="s">
        <v>1681</v>
      </c>
      <c r="BM14" s="54"/>
      <c r="BU14" s="28"/>
      <c r="BV14" s="28"/>
      <c r="BW14" s="28"/>
      <c r="BX14" s="28"/>
      <c r="BY14" s="28"/>
      <c r="BZ14" s="28"/>
      <c r="CA14" s="28"/>
      <c r="CB14" s="28"/>
      <c r="CD14" s="27"/>
      <c r="CE14" s="27"/>
      <c r="CF14" s="27"/>
      <c r="CG14" s="37"/>
      <c r="CH14" s="37"/>
    </row>
    <row r="15" spans="1:86" ht="38.25">
      <c r="A15" s="538" t="s">
        <v>201</v>
      </c>
      <c r="B15" s="655" t="s">
        <v>13</v>
      </c>
      <c r="C15" s="656" t="s">
        <v>1526</v>
      </c>
      <c r="D15" s="657" t="s">
        <v>99</v>
      </c>
      <c r="E15" s="589">
        <v>2015</v>
      </c>
      <c r="F15" s="589">
        <v>13</v>
      </c>
      <c r="G15" s="590">
        <v>13</v>
      </c>
      <c r="H15" s="590">
        <v>13</v>
      </c>
      <c r="I15" s="596">
        <v>1</v>
      </c>
      <c r="J15" s="658" t="s">
        <v>808</v>
      </c>
      <c r="K15" s="659">
        <v>9</v>
      </c>
      <c r="L15" s="660">
        <v>0.69</v>
      </c>
      <c r="M15" s="660">
        <v>0.69</v>
      </c>
      <c r="N15" s="425"/>
      <c r="O15" s="661" t="s">
        <v>1681</v>
      </c>
      <c r="BH15" s="50"/>
      <c r="BM15" s="54"/>
      <c r="BU15" s="28"/>
      <c r="BV15" s="28"/>
      <c r="BW15" s="28"/>
      <c r="BX15" s="28"/>
      <c r="BY15" s="28"/>
      <c r="BZ15" s="28"/>
      <c r="CA15" s="28"/>
      <c r="CB15" s="28"/>
      <c r="CD15" s="27"/>
      <c r="CE15" s="27"/>
      <c r="CF15" s="27"/>
      <c r="CG15" s="37"/>
      <c r="CH15" s="37"/>
    </row>
    <row r="16" spans="1:86" ht="25.5">
      <c r="A16" s="538" t="s">
        <v>201</v>
      </c>
      <c r="B16" s="655" t="s">
        <v>13</v>
      </c>
      <c r="C16" s="656" t="s">
        <v>1527</v>
      </c>
      <c r="D16" s="657" t="s">
        <v>103</v>
      </c>
      <c r="E16" s="589">
        <v>2015</v>
      </c>
      <c r="F16" s="589">
        <v>48</v>
      </c>
      <c r="G16" s="590">
        <v>48</v>
      </c>
      <c r="H16" s="590">
        <v>48</v>
      </c>
      <c r="I16" s="596">
        <v>1</v>
      </c>
      <c r="J16" s="658" t="s">
        <v>14</v>
      </c>
      <c r="K16" s="659">
        <v>30</v>
      </c>
      <c r="L16" s="660">
        <v>0.63</v>
      </c>
      <c r="M16" s="660">
        <v>0.63</v>
      </c>
      <c r="N16" s="425"/>
      <c r="O16" s="661"/>
      <c r="BD16" s="28"/>
      <c r="BM16" s="54"/>
      <c r="BU16" s="28"/>
      <c r="BV16" s="28"/>
      <c r="BW16" s="28"/>
      <c r="BX16" s="28"/>
      <c r="BY16" s="28"/>
      <c r="BZ16" s="28"/>
      <c r="CA16" s="28"/>
      <c r="CB16" s="28"/>
      <c r="CD16" s="27"/>
      <c r="CE16" s="27"/>
      <c r="CF16" s="27"/>
      <c r="CG16" s="37"/>
      <c r="CH16" s="37"/>
    </row>
    <row r="17" spans="1:86" ht="38.25">
      <c r="A17" s="538" t="s">
        <v>201</v>
      </c>
      <c r="B17" s="655" t="s">
        <v>13</v>
      </c>
      <c r="C17" s="656" t="s">
        <v>1527</v>
      </c>
      <c r="D17" s="657" t="s">
        <v>1518</v>
      </c>
      <c r="E17" s="589">
        <v>2015</v>
      </c>
      <c r="F17" s="589">
        <v>19</v>
      </c>
      <c r="G17" s="590">
        <v>19</v>
      </c>
      <c r="H17" s="590">
        <v>19</v>
      </c>
      <c r="I17" s="596">
        <v>1</v>
      </c>
      <c r="J17" s="658" t="s">
        <v>808</v>
      </c>
      <c r="K17" s="659">
        <v>17</v>
      </c>
      <c r="L17" s="660">
        <v>0.89</v>
      </c>
      <c r="M17" s="660">
        <v>0.89</v>
      </c>
      <c r="N17" s="425"/>
      <c r="O17" s="661" t="s">
        <v>1681</v>
      </c>
      <c r="BD17" s="28"/>
      <c r="BM17" s="54"/>
      <c r="BU17" s="28"/>
      <c r="BV17" s="28"/>
      <c r="BW17" s="28"/>
      <c r="BX17" s="28"/>
      <c r="BY17" s="28"/>
      <c r="BZ17" s="28"/>
      <c r="CA17" s="28"/>
      <c r="CB17" s="28"/>
      <c r="CD17" s="27"/>
      <c r="CE17" s="27"/>
      <c r="CF17" s="27"/>
      <c r="CG17" s="37"/>
      <c r="CH17" s="37"/>
    </row>
    <row r="18" spans="1:86" ht="38.25">
      <c r="A18" s="538" t="s">
        <v>201</v>
      </c>
      <c r="B18" s="655" t="s">
        <v>13</v>
      </c>
      <c r="C18" s="656" t="s">
        <v>1527</v>
      </c>
      <c r="D18" s="657" t="s">
        <v>1525</v>
      </c>
      <c r="E18" s="589">
        <v>2015</v>
      </c>
      <c r="F18" s="589">
        <v>30</v>
      </c>
      <c r="G18" s="590">
        <v>30</v>
      </c>
      <c r="H18" s="590">
        <v>30</v>
      </c>
      <c r="I18" s="596">
        <v>1</v>
      </c>
      <c r="J18" s="658" t="s">
        <v>808</v>
      </c>
      <c r="K18" s="659">
        <v>21</v>
      </c>
      <c r="L18" s="660">
        <v>0.7</v>
      </c>
      <c r="M18" s="660">
        <v>0.7</v>
      </c>
      <c r="N18" s="425"/>
      <c r="O18" s="661" t="s">
        <v>1681</v>
      </c>
      <c r="BD18" s="28"/>
      <c r="BM18" s="54"/>
      <c r="BU18" s="28"/>
      <c r="BV18" s="28"/>
      <c r="BW18" s="28"/>
      <c r="BX18" s="28"/>
      <c r="BY18" s="28"/>
      <c r="BZ18" s="28"/>
      <c r="CA18" s="28"/>
      <c r="CB18" s="28"/>
      <c r="CD18" s="27"/>
      <c r="CE18" s="27"/>
      <c r="CF18" s="27"/>
      <c r="CG18" s="37"/>
      <c r="CH18" s="37"/>
    </row>
    <row r="19" spans="1:86" ht="25.5">
      <c r="A19" s="538" t="s">
        <v>201</v>
      </c>
      <c r="B19" s="655" t="s">
        <v>13</v>
      </c>
      <c r="C19" s="656" t="s">
        <v>1527</v>
      </c>
      <c r="D19" s="657" t="s">
        <v>99</v>
      </c>
      <c r="E19" s="589">
        <v>2015</v>
      </c>
      <c r="F19" s="589">
        <v>36</v>
      </c>
      <c r="G19" s="590">
        <v>36</v>
      </c>
      <c r="H19" s="590">
        <v>30</v>
      </c>
      <c r="I19" s="596">
        <v>0.83</v>
      </c>
      <c r="J19" s="658" t="s">
        <v>14</v>
      </c>
      <c r="K19" s="659">
        <v>21</v>
      </c>
      <c r="L19" s="660">
        <v>0.57999999999999996</v>
      </c>
      <c r="M19" s="660">
        <v>0.7</v>
      </c>
      <c r="N19" s="425"/>
      <c r="O19" s="661"/>
      <c r="BD19" s="28"/>
      <c r="BM19" s="54"/>
      <c r="BU19" s="28"/>
      <c r="BV19" s="28"/>
      <c r="BW19" s="28"/>
      <c r="BX19" s="28"/>
      <c r="BY19" s="28"/>
      <c r="BZ19" s="28"/>
      <c r="CA19" s="28"/>
      <c r="CB19" s="28"/>
      <c r="CD19" s="27"/>
      <c r="CE19" s="27"/>
      <c r="CF19" s="27"/>
      <c r="CG19" s="37"/>
      <c r="CH19" s="37"/>
    </row>
    <row r="20" spans="1:86" ht="38.25">
      <c r="A20" s="538" t="s">
        <v>201</v>
      </c>
      <c r="B20" s="655" t="s">
        <v>13</v>
      </c>
      <c r="C20" s="656" t="s">
        <v>1527</v>
      </c>
      <c r="D20" s="657" t="s">
        <v>97</v>
      </c>
      <c r="E20" s="589">
        <v>2015</v>
      </c>
      <c r="F20" s="589">
        <v>51</v>
      </c>
      <c r="G20" s="590">
        <v>51</v>
      </c>
      <c r="H20" s="590">
        <v>51</v>
      </c>
      <c r="I20" s="596">
        <v>1</v>
      </c>
      <c r="J20" s="658" t="s">
        <v>808</v>
      </c>
      <c r="K20" s="659">
        <v>40</v>
      </c>
      <c r="L20" s="660">
        <v>0.78</v>
      </c>
      <c r="M20" s="660">
        <v>0.78</v>
      </c>
      <c r="N20" s="425"/>
      <c r="O20" s="661" t="s">
        <v>1519</v>
      </c>
      <c r="BD20" s="28"/>
      <c r="BM20" s="54"/>
      <c r="BU20" s="28"/>
      <c r="BV20" s="28"/>
      <c r="BW20" s="28"/>
      <c r="BX20" s="28"/>
      <c r="BY20" s="28"/>
      <c r="BZ20" s="28"/>
      <c r="CA20" s="28"/>
      <c r="CB20" s="28"/>
    </row>
    <row r="21" spans="1:86" ht="38.25">
      <c r="A21" s="538" t="s">
        <v>201</v>
      </c>
      <c r="B21" s="655" t="s">
        <v>13</v>
      </c>
      <c r="C21" s="656" t="s">
        <v>1528</v>
      </c>
      <c r="D21" s="657" t="s">
        <v>1525</v>
      </c>
      <c r="E21" s="589">
        <v>2015</v>
      </c>
      <c r="F21" s="589">
        <v>13</v>
      </c>
      <c r="G21" s="590">
        <v>13</v>
      </c>
      <c r="H21" s="590">
        <v>13</v>
      </c>
      <c r="I21" s="596">
        <v>1</v>
      </c>
      <c r="J21" s="658" t="s">
        <v>808</v>
      </c>
      <c r="K21" s="659">
        <v>13</v>
      </c>
      <c r="L21" s="660">
        <v>1</v>
      </c>
      <c r="M21" s="660">
        <v>1</v>
      </c>
      <c r="N21" s="425"/>
      <c r="O21" s="661" t="s">
        <v>1519</v>
      </c>
      <c r="BD21" s="28"/>
      <c r="BM21" s="54"/>
      <c r="BU21" s="28"/>
      <c r="BV21" s="28"/>
      <c r="BW21" s="28"/>
      <c r="BX21" s="28"/>
      <c r="BY21" s="28"/>
      <c r="BZ21" s="28"/>
      <c r="CA21" s="28"/>
      <c r="CB21" s="28"/>
    </row>
    <row r="22" spans="1:86" ht="38.25">
      <c r="A22" s="538" t="s">
        <v>201</v>
      </c>
      <c r="B22" s="655" t="s">
        <v>13</v>
      </c>
      <c r="C22" s="656" t="s">
        <v>1529</v>
      </c>
      <c r="D22" s="657" t="s">
        <v>103</v>
      </c>
      <c r="E22" s="589">
        <v>2015</v>
      </c>
      <c r="F22" s="589">
        <v>29</v>
      </c>
      <c r="G22" s="590">
        <v>29</v>
      </c>
      <c r="H22" s="590">
        <v>29</v>
      </c>
      <c r="I22" s="596">
        <v>1</v>
      </c>
      <c r="J22" s="658" t="s">
        <v>808</v>
      </c>
      <c r="K22" s="659">
        <v>11</v>
      </c>
      <c r="L22" s="660">
        <v>0.38</v>
      </c>
      <c r="M22" s="660">
        <v>0.38</v>
      </c>
      <c r="N22" s="425"/>
      <c r="O22" s="661" t="s">
        <v>1519</v>
      </c>
      <c r="BD22" s="28"/>
      <c r="BM22" s="54"/>
      <c r="BU22" s="28"/>
      <c r="BV22" s="28"/>
      <c r="BW22" s="28"/>
      <c r="BX22" s="28"/>
      <c r="BY22" s="28"/>
      <c r="BZ22" s="28"/>
      <c r="CA22" s="28"/>
      <c r="CB22" s="28"/>
    </row>
    <row r="23" spans="1:86" ht="38.25">
      <c r="A23" s="538" t="s">
        <v>201</v>
      </c>
      <c r="B23" s="655" t="s">
        <v>13</v>
      </c>
      <c r="C23" s="656" t="s">
        <v>1529</v>
      </c>
      <c r="D23" s="657" t="s">
        <v>1525</v>
      </c>
      <c r="E23" s="589">
        <v>2015</v>
      </c>
      <c r="F23" s="589">
        <v>6</v>
      </c>
      <c r="G23" s="590">
        <v>6</v>
      </c>
      <c r="H23" s="590">
        <v>6</v>
      </c>
      <c r="I23" s="596">
        <v>1</v>
      </c>
      <c r="J23" s="658" t="s">
        <v>808</v>
      </c>
      <c r="K23" s="659">
        <v>2</v>
      </c>
      <c r="L23" s="660">
        <v>0.33</v>
      </c>
      <c r="M23" s="660">
        <v>0.33</v>
      </c>
      <c r="N23" s="425"/>
      <c r="O23" s="661" t="s">
        <v>1519</v>
      </c>
      <c r="BD23" s="28"/>
      <c r="BM23" s="54"/>
      <c r="BU23" s="28"/>
      <c r="BV23" s="28"/>
      <c r="BW23" s="28"/>
      <c r="BX23" s="28"/>
      <c r="BY23" s="28"/>
      <c r="BZ23" s="28"/>
      <c r="CA23" s="28"/>
      <c r="CB23" s="28"/>
    </row>
    <row r="24" spans="1:86" ht="51">
      <c r="A24" s="538" t="s">
        <v>201</v>
      </c>
      <c r="B24" s="655" t="s">
        <v>13</v>
      </c>
      <c r="C24" s="656" t="s">
        <v>1520</v>
      </c>
      <c r="D24" s="657" t="s">
        <v>103</v>
      </c>
      <c r="E24" s="589">
        <v>2015</v>
      </c>
      <c r="F24" s="589">
        <v>497</v>
      </c>
      <c r="G24" s="590">
        <v>497</v>
      </c>
      <c r="H24" s="590">
        <v>386</v>
      </c>
      <c r="I24" s="596">
        <v>0.78</v>
      </c>
      <c r="J24" s="658" t="s">
        <v>14</v>
      </c>
      <c r="K24" s="659">
        <v>99</v>
      </c>
      <c r="L24" s="660">
        <v>0.2</v>
      </c>
      <c r="M24" s="660">
        <v>0.26</v>
      </c>
      <c r="N24" s="425"/>
      <c r="O24" s="661" t="s">
        <v>1524</v>
      </c>
      <c r="BM24" s="54"/>
      <c r="BU24" s="28"/>
      <c r="BV24" s="28"/>
      <c r="BW24" s="28"/>
      <c r="BX24" s="28"/>
      <c r="BY24" s="28"/>
      <c r="CA24" s="28"/>
      <c r="CB24" s="28"/>
    </row>
    <row r="25" spans="1:86" ht="38.25">
      <c r="A25" s="538" t="s">
        <v>201</v>
      </c>
      <c r="B25" s="655" t="s">
        <v>13</v>
      </c>
      <c r="C25" s="656" t="s">
        <v>1520</v>
      </c>
      <c r="D25" s="657" t="s">
        <v>1518</v>
      </c>
      <c r="E25" s="589">
        <v>2015</v>
      </c>
      <c r="F25" s="589">
        <v>16</v>
      </c>
      <c r="G25" s="590">
        <v>16</v>
      </c>
      <c r="H25" s="590">
        <v>16</v>
      </c>
      <c r="I25" s="596">
        <v>1</v>
      </c>
      <c r="J25" s="658" t="s">
        <v>808</v>
      </c>
      <c r="K25" s="659">
        <v>12</v>
      </c>
      <c r="L25" s="660">
        <v>0.75</v>
      </c>
      <c r="M25" s="660">
        <v>0.75</v>
      </c>
      <c r="N25" s="425"/>
      <c r="O25" s="661" t="s">
        <v>1519</v>
      </c>
      <c r="BM25" s="54"/>
      <c r="BV25" s="28"/>
      <c r="BW25" s="28"/>
      <c r="BX25" s="28"/>
      <c r="BY25" s="28"/>
      <c r="CA25" s="28"/>
      <c r="CB25" s="28"/>
    </row>
    <row r="26" spans="1:86" ht="25.5">
      <c r="A26" s="538" t="s">
        <v>201</v>
      </c>
      <c r="B26" s="655" t="s">
        <v>13</v>
      </c>
      <c r="C26" s="656" t="s">
        <v>1520</v>
      </c>
      <c r="D26" s="657" t="s">
        <v>1525</v>
      </c>
      <c r="E26" s="589">
        <v>2015</v>
      </c>
      <c r="F26" s="589">
        <v>79</v>
      </c>
      <c r="G26" s="590">
        <v>79</v>
      </c>
      <c r="H26" s="590">
        <v>78</v>
      </c>
      <c r="I26" s="596">
        <v>0.99</v>
      </c>
      <c r="J26" s="658" t="s">
        <v>14</v>
      </c>
      <c r="K26" s="659">
        <v>36</v>
      </c>
      <c r="L26" s="660">
        <v>0.46</v>
      </c>
      <c r="M26" s="660">
        <v>0.46</v>
      </c>
      <c r="N26" s="425"/>
      <c r="O26" s="661"/>
      <c r="BA26" s="50"/>
      <c r="BM26" s="54"/>
      <c r="BV26" s="28"/>
      <c r="BW26" s="28"/>
      <c r="BX26" s="28"/>
      <c r="BY26" s="28"/>
      <c r="BZ26" s="28"/>
      <c r="CA26" s="28"/>
      <c r="CB26" s="28"/>
    </row>
    <row r="27" spans="1:86" ht="25.5">
      <c r="A27" s="538" t="s">
        <v>201</v>
      </c>
      <c r="B27" s="655" t="s">
        <v>13</v>
      </c>
      <c r="C27" s="656" t="s">
        <v>1520</v>
      </c>
      <c r="D27" s="657" t="s">
        <v>99</v>
      </c>
      <c r="E27" s="589">
        <v>2015</v>
      </c>
      <c r="F27" s="589">
        <v>62</v>
      </c>
      <c r="G27" s="590">
        <v>62</v>
      </c>
      <c r="H27" s="590">
        <v>60</v>
      </c>
      <c r="I27" s="596">
        <v>0.97</v>
      </c>
      <c r="J27" s="658" t="s">
        <v>14</v>
      </c>
      <c r="K27" s="659">
        <v>39</v>
      </c>
      <c r="L27" s="660">
        <v>0.63</v>
      </c>
      <c r="M27" s="660">
        <v>0.65</v>
      </c>
      <c r="N27" s="425"/>
      <c r="O27" s="661"/>
      <c r="BD27" s="50"/>
      <c r="BM27" s="54"/>
      <c r="BU27" s="28"/>
      <c r="BV27" s="28"/>
      <c r="BW27" s="28"/>
      <c r="BX27" s="28"/>
      <c r="BY27" s="28"/>
      <c r="BZ27" s="28"/>
      <c r="CA27" s="28"/>
      <c r="CB27" s="28"/>
    </row>
    <row r="28" spans="1:86" ht="38.25">
      <c r="A28" s="538" t="s">
        <v>201</v>
      </c>
      <c r="B28" s="655" t="s">
        <v>13</v>
      </c>
      <c r="C28" s="656" t="s">
        <v>1520</v>
      </c>
      <c r="D28" s="657" t="s">
        <v>97</v>
      </c>
      <c r="E28" s="589">
        <v>2015</v>
      </c>
      <c r="F28" s="589">
        <v>21</v>
      </c>
      <c r="G28" s="590">
        <v>21</v>
      </c>
      <c r="H28" s="590">
        <v>21</v>
      </c>
      <c r="I28" s="596">
        <v>1</v>
      </c>
      <c r="J28" s="658" t="s">
        <v>808</v>
      </c>
      <c r="K28" s="659">
        <v>14</v>
      </c>
      <c r="L28" s="660">
        <v>0.67</v>
      </c>
      <c r="M28" s="660">
        <v>0.67</v>
      </c>
      <c r="N28" s="425"/>
      <c r="O28" s="661" t="s">
        <v>1519</v>
      </c>
      <c r="BM28" s="54"/>
      <c r="BV28" s="28"/>
      <c r="BW28" s="28"/>
      <c r="BX28" s="28"/>
      <c r="BY28" s="28"/>
      <c r="BZ28" s="28"/>
      <c r="CA28" s="28"/>
      <c r="CB28" s="28"/>
    </row>
    <row r="29" spans="1:86" ht="38.25">
      <c r="A29" s="538" t="s">
        <v>201</v>
      </c>
      <c r="B29" s="655" t="s">
        <v>13</v>
      </c>
      <c r="C29" s="656" t="s">
        <v>1521</v>
      </c>
      <c r="D29" s="657" t="s">
        <v>1518</v>
      </c>
      <c r="E29" s="589">
        <v>2015</v>
      </c>
      <c r="F29" s="589">
        <v>27</v>
      </c>
      <c r="G29" s="590">
        <v>27</v>
      </c>
      <c r="H29" s="590">
        <v>25</v>
      </c>
      <c r="I29" s="596">
        <v>0.93</v>
      </c>
      <c r="J29" s="658" t="s">
        <v>808</v>
      </c>
      <c r="K29" s="659">
        <v>18</v>
      </c>
      <c r="L29" s="660">
        <v>0.67</v>
      </c>
      <c r="M29" s="660">
        <v>0.72</v>
      </c>
      <c r="N29" s="425"/>
      <c r="O29" s="661" t="s">
        <v>1519</v>
      </c>
      <c r="BM29" s="54"/>
      <c r="BV29" s="28"/>
      <c r="BW29" s="28"/>
      <c r="BX29" s="28"/>
      <c r="BY29" s="28"/>
      <c r="BZ29" s="28"/>
      <c r="CA29" s="28"/>
      <c r="CB29" s="28"/>
    </row>
    <row r="30" spans="1:86" ht="51">
      <c r="A30" s="538" t="s">
        <v>201</v>
      </c>
      <c r="B30" s="655" t="s">
        <v>13</v>
      </c>
      <c r="C30" s="656" t="s">
        <v>119</v>
      </c>
      <c r="D30" s="657" t="s">
        <v>103</v>
      </c>
      <c r="E30" s="589">
        <v>2015</v>
      </c>
      <c r="F30" s="589">
        <v>47</v>
      </c>
      <c r="G30" s="590">
        <v>47</v>
      </c>
      <c r="H30" s="590">
        <v>40</v>
      </c>
      <c r="I30" s="596">
        <v>0.85</v>
      </c>
      <c r="J30" s="658" t="s">
        <v>14</v>
      </c>
      <c r="K30" s="659">
        <v>8</v>
      </c>
      <c r="L30" s="660">
        <v>0.17</v>
      </c>
      <c r="M30" s="660">
        <v>0.2</v>
      </c>
      <c r="N30" s="425"/>
      <c r="O30" s="661" t="s">
        <v>1524</v>
      </c>
      <c r="BM30" s="54"/>
      <c r="BV30" s="28"/>
      <c r="BW30" s="28"/>
      <c r="BX30" s="28"/>
      <c r="BY30" s="28"/>
      <c r="BZ30" s="28"/>
      <c r="CA30" s="28"/>
      <c r="CB30" s="28"/>
    </row>
    <row r="31" spans="1:86" ht="25.5">
      <c r="A31" s="538" t="s">
        <v>201</v>
      </c>
      <c r="B31" s="655" t="s">
        <v>13</v>
      </c>
      <c r="C31" s="656" t="s">
        <v>1530</v>
      </c>
      <c r="D31" s="657" t="s">
        <v>103</v>
      </c>
      <c r="E31" s="589">
        <v>2015</v>
      </c>
      <c r="F31" s="589">
        <v>274</v>
      </c>
      <c r="G31" s="590">
        <v>274</v>
      </c>
      <c r="H31" s="590">
        <v>102</v>
      </c>
      <c r="I31" s="596">
        <v>0.37</v>
      </c>
      <c r="J31" s="658" t="s">
        <v>14</v>
      </c>
      <c r="K31" s="659">
        <v>48</v>
      </c>
      <c r="L31" s="660">
        <v>0.18</v>
      </c>
      <c r="M31" s="660">
        <v>0.47</v>
      </c>
      <c r="N31" s="425"/>
      <c r="O31" s="661"/>
      <c r="BM31" s="54"/>
      <c r="BV31" s="28"/>
      <c r="BW31" s="28"/>
      <c r="BX31" s="28"/>
      <c r="BY31" s="28"/>
      <c r="BZ31" s="28"/>
      <c r="CA31" s="28"/>
      <c r="CB31" s="28"/>
    </row>
    <row r="32" spans="1:86" ht="38.25">
      <c r="A32" s="538" t="s">
        <v>201</v>
      </c>
      <c r="B32" s="655" t="s">
        <v>13</v>
      </c>
      <c r="C32" s="656" t="s">
        <v>1530</v>
      </c>
      <c r="D32" s="657" t="s">
        <v>1525</v>
      </c>
      <c r="E32" s="589">
        <v>2015</v>
      </c>
      <c r="F32" s="589">
        <v>22</v>
      </c>
      <c r="G32" s="590">
        <v>22</v>
      </c>
      <c r="H32" s="590">
        <v>22</v>
      </c>
      <c r="I32" s="596">
        <v>1</v>
      </c>
      <c r="J32" s="658" t="s">
        <v>808</v>
      </c>
      <c r="K32" s="659">
        <v>15</v>
      </c>
      <c r="L32" s="660">
        <v>0.68</v>
      </c>
      <c r="M32" s="660">
        <v>0.68</v>
      </c>
      <c r="N32" s="425"/>
      <c r="O32" s="661" t="s">
        <v>1519</v>
      </c>
      <c r="BM32" s="54"/>
    </row>
    <row r="33" spans="1:65" ht="25.5">
      <c r="A33" s="538" t="s">
        <v>201</v>
      </c>
      <c r="B33" s="655" t="s">
        <v>13</v>
      </c>
      <c r="C33" s="656" t="s">
        <v>1530</v>
      </c>
      <c r="D33" s="657" t="s">
        <v>99</v>
      </c>
      <c r="E33" s="589">
        <v>2015</v>
      </c>
      <c r="F33" s="589">
        <v>84</v>
      </c>
      <c r="G33" s="590">
        <v>84</v>
      </c>
      <c r="H33" s="590">
        <v>30</v>
      </c>
      <c r="I33" s="596">
        <v>0.36</v>
      </c>
      <c r="J33" s="658" t="s">
        <v>14</v>
      </c>
      <c r="K33" s="659">
        <v>24</v>
      </c>
      <c r="L33" s="660">
        <v>0.28999999999999998</v>
      </c>
      <c r="M33" s="660">
        <v>0.8</v>
      </c>
      <c r="N33" s="425"/>
      <c r="O33" s="661"/>
      <c r="BM33" s="54"/>
    </row>
    <row r="34" spans="1:65" ht="38.25">
      <c r="A34" s="538" t="s">
        <v>201</v>
      </c>
      <c r="B34" s="655" t="s">
        <v>13</v>
      </c>
      <c r="C34" s="656" t="s">
        <v>1530</v>
      </c>
      <c r="D34" s="657" t="s">
        <v>97</v>
      </c>
      <c r="E34" s="589">
        <v>2015</v>
      </c>
      <c r="F34" s="589">
        <v>28</v>
      </c>
      <c r="G34" s="590">
        <v>28</v>
      </c>
      <c r="H34" s="590">
        <v>28</v>
      </c>
      <c r="I34" s="596">
        <v>1</v>
      </c>
      <c r="J34" s="658" t="s">
        <v>808</v>
      </c>
      <c r="K34" s="659">
        <v>25</v>
      </c>
      <c r="L34" s="660">
        <v>0.89</v>
      </c>
      <c r="M34" s="660">
        <v>0.89</v>
      </c>
      <c r="N34" s="425"/>
      <c r="O34" s="661" t="s">
        <v>1519</v>
      </c>
      <c r="BM34" s="54"/>
    </row>
    <row r="35" spans="1:65" ht="51">
      <c r="A35" s="538" t="s">
        <v>201</v>
      </c>
      <c r="B35" s="655" t="s">
        <v>13</v>
      </c>
      <c r="C35" s="656" t="s">
        <v>1531</v>
      </c>
      <c r="D35" s="657" t="s">
        <v>103</v>
      </c>
      <c r="E35" s="589">
        <v>2015</v>
      </c>
      <c r="F35" s="589">
        <v>1840</v>
      </c>
      <c r="G35" s="590">
        <v>1840</v>
      </c>
      <c r="H35" s="590">
        <v>60</v>
      </c>
      <c r="I35" s="596">
        <v>0.03</v>
      </c>
      <c r="J35" s="658" t="s">
        <v>14</v>
      </c>
      <c r="K35" s="659">
        <v>20</v>
      </c>
      <c r="L35" s="660">
        <v>0.01</v>
      </c>
      <c r="M35" s="660">
        <v>0.33</v>
      </c>
      <c r="N35" s="425"/>
      <c r="O35" s="661" t="s">
        <v>1524</v>
      </c>
      <c r="BM35" s="54"/>
    </row>
    <row r="36" spans="1:65" ht="38.25">
      <c r="A36" s="538" t="s">
        <v>201</v>
      </c>
      <c r="B36" s="655" t="s">
        <v>13</v>
      </c>
      <c r="C36" s="656" t="s">
        <v>1531</v>
      </c>
      <c r="D36" s="657" t="s">
        <v>1525</v>
      </c>
      <c r="E36" s="589">
        <v>2015</v>
      </c>
      <c r="F36" s="589">
        <v>11</v>
      </c>
      <c r="G36" s="590">
        <v>11</v>
      </c>
      <c r="H36" s="590">
        <v>11</v>
      </c>
      <c r="I36" s="596">
        <v>1</v>
      </c>
      <c r="J36" s="658" t="s">
        <v>808</v>
      </c>
      <c r="K36" s="659">
        <v>5</v>
      </c>
      <c r="L36" s="660">
        <v>0.45</v>
      </c>
      <c r="M36" s="660">
        <v>0.45</v>
      </c>
      <c r="N36" s="425"/>
      <c r="O36" s="661" t="s">
        <v>1519</v>
      </c>
      <c r="BM36" s="54"/>
    </row>
    <row r="37" spans="1:65" ht="38.25">
      <c r="A37" s="538" t="s">
        <v>201</v>
      </c>
      <c r="B37" s="655" t="s">
        <v>13</v>
      </c>
      <c r="C37" s="656" t="s">
        <v>1531</v>
      </c>
      <c r="D37" s="657" t="s">
        <v>99</v>
      </c>
      <c r="E37" s="589">
        <v>2015</v>
      </c>
      <c r="F37" s="589">
        <v>27</v>
      </c>
      <c r="G37" s="590">
        <v>27</v>
      </c>
      <c r="H37" s="590">
        <v>27</v>
      </c>
      <c r="I37" s="596">
        <v>1</v>
      </c>
      <c r="J37" s="658" t="s">
        <v>808</v>
      </c>
      <c r="K37" s="659">
        <v>24</v>
      </c>
      <c r="L37" s="660">
        <v>0.89</v>
      </c>
      <c r="M37" s="660">
        <v>0.89</v>
      </c>
      <c r="N37" s="425"/>
      <c r="O37" s="661" t="s">
        <v>1519</v>
      </c>
      <c r="BM37" s="54"/>
    </row>
    <row r="38" spans="1:65" ht="38.25">
      <c r="A38" s="538" t="s">
        <v>201</v>
      </c>
      <c r="B38" s="655" t="s">
        <v>13</v>
      </c>
      <c r="C38" s="656" t="s">
        <v>1532</v>
      </c>
      <c r="D38" s="657" t="s">
        <v>103</v>
      </c>
      <c r="E38" s="589">
        <v>2015</v>
      </c>
      <c r="F38" s="589">
        <v>10</v>
      </c>
      <c r="G38" s="590">
        <v>10</v>
      </c>
      <c r="H38" s="590">
        <v>10</v>
      </c>
      <c r="I38" s="596">
        <v>1</v>
      </c>
      <c r="J38" s="658" t="s">
        <v>808</v>
      </c>
      <c r="K38" s="659">
        <v>9</v>
      </c>
      <c r="L38" s="660">
        <v>0.9</v>
      </c>
      <c r="M38" s="660">
        <v>0.9</v>
      </c>
      <c r="N38" s="425"/>
      <c r="O38" s="661" t="s">
        <v>1519</v>
      </c>
      <c r="BM38" s="54"/>
    </row>
    <row r="39" spans="1:65" ht="51">
      <c r="A39" s="538" t="s">
        <v>201</v>
      </c>
      <c r="B39" s="655" t="s">
        <v>13</v>
      </c>
      <c r="C39" s="656" t="s">
        <v>1517</v>
      </c>
      <c r="D39" s="657" t="s">
        <v>103</v>
      </c>
      <c r="E39" s="589">
        <v>2015</v>
      </c>
      <c r="F39" s="589">
        <v>161</v>
      </c>
      <c r="G39" s="590">
        <v>161</v>
      </c>
      <c r="H39" s="590">
        <v>60</v>
      </c>
      <c r="I39" s="596">
        <v>0.37</v>
      </c>
      <c r="J39" s="658" t="s">
        <v>14</v>
      </c>
      <c r="K39" s="659">
        <v>24</v>
      </c>
      <c r="L39" s="660">
        <v>0.15</v>
      </c>
      <c r="M39" s="660">
        <v>0.4</v>
      </c>
      <c r="N39" s="425"/>
      <c r="O39" s="661" t="s">
        <v>1524</v>
      </c>
      <c r="BM39" s="54"/>
    </row>
    <row r="40" spans="1:65" ht="25.5">
      <c r="A40" s="538" t="s">
        <v>201</v>
      </c>
      <c r="B40" s="655" t="s">
        <v>13</v>
      </c>
      <c r="C40" s="656" t="s">
        <v>1517</v>
      </c>
      <c r="D40" s="657" t="s">
        <v>1525</v>
      </c>
      <c r="E40" s="589">
        <v>2015</v>
      </c>
      <c r="F40" s="589">
        <v>54</v>
      </c>
      <c r="G40" s="590">
        <v>54</v>
      </c>
      <c r="H40" s="590">
        <v>30</v>
      </c>
      <c r="I40" s="596">
        <v>0.56000000000000005</v>
      </c>
      <c r="J40" s="658" t="s">
        <v>14</v>
      </c>
      <c r="K40" s="659">
        <v>20</v>
      </c>
      <c r="L40" s="660">
        <v>0.37</v>
      </c>
      <c r="M40" s="660">
        <v>0.67</v>
      </c>
      <c r="N40" s="425"/>
      <c r="O40" s="661"/>
      <c r="BM40" s="54"/>
    </row>
    <row r="41" spans="1:65" ht="25.5">
      <c r="A41" s="538" t="s">
        <v>201</v>
      </c>
      <c r="B41" s="655" t="s">
        <v>13</v>
      </c>
      <c r="C41" s="656" t="s">
        <v>1517</v>
      </c>
      <c r="D41" s="657" t="s">
        <v>99</v>
      </c>
      <c r="E41" s="589">
        <v>2015</v>
      </c>
      <c r="F41" s="589">
        <v>45</v>
      </c>
      <c r="G41" s="590">
        <v>45</v>
      </c>
      <c r="H41" s="590">
        <v>30</v>
      </c>
      <c r="I41" s="596">
        <v>0.67</v>
      </c>
      <c r="J41" s="658" t="s">
        <v>14</v>
      </c>
      <c r="K41" s="659">
        <v>12</v>
      </c>
      <c r="L41" s="660">
        <v>0.27</v>
      </c>
      <c r="M41" s="660">
        <v>0.4</v>
      </c>
      <c r="N41" s="425"/>
      <c r="O41" s="661"/>
      <c r="BM41" s="54"/>
    </row>
    <row r="42" spans="1:65" ht="38.25">
      <c r="A42" s="538" t="s">
        <v>201</v>
      </c>
      <c r="B42" s="655" t="s">
        <v>13</v>
      </c>
      <c r="C42" s="656" t="s">
        <v>1517</v>
      </c>
      <c r="D42" s="657" t="s">
        <v>97</v>
      </c>
      <c r="E42" s="589">
        <v>2015</v>
      </c>
      <c r="F42" s="589">
        <v>7</v>
      </c>
      <c r="G42" s="590">
        <v>7</v>
      </c>
      <c r="H42" s="590">
        <v>7</v>
      </c>
      <c r="I42" s="596">
        <v>1</v>
      </c>
      <c r="J42" s="658" t="s">
        <v>808</v>
      </c>
      <c r="K42" s="659">
        <v>7</v>
      </c>
      <c r="L42" s="660">
        <v>1</v>
      </c>
      <c r="M42" s="660">
        <v>1</v>
      </c>
      <c r="N42" s="425"/>
      <c r="O42" s="661" t="s">
        <v>1519</v>
      </c>
      <c r="BA42" s="59"/>
      <c r="BM42" s="54"/>
    </row>
    <row r="43" spans="1:65" ht="39">
      <c r="A43" s="538" t="s">
        <v>201</v>
      </c>
      <c r="B43" s="655" t="s">
        <v>13</v>
      </c>
      <c r="C43" s="656" t="s">
        <v>1533</v>
      </c>
      <c r="D43" s="657" t="s">
        <v>103</v>
      </c>
      <c r="E43" s="589">
        <v>2015</v>
      </c>
      <c r="F43" s="589">
        <v>5</v>
      </c>
      <c r="G43" s="590">
        <v>5</v>
      </c>
      <c r="H43" s="590">
        <v>5</v>
      </c>
      <c r="I43" s="596">
        <v>1</v>
      </c>
      <c r="J43" s="658" t="s">
        <v>808</v>
      </c>
      <c r="K43" s="659">
        <v>3</v>
      </c>
      <c r="L43" s="660">
        <v>0.6</v>
      </c>
      <c r="M43" s="660">
        <v>0.6</v>
      </c>
      <c r="N43" s="425"/>
      <c r="O43" s="661" t="s">
        <v>1519</v>
      </c>
      <c r="BA43" s="60"/>
      <c r="BM43" s="55"/>
    </row>
    <row r="44" spans="1:65" ht="38.25">
      <c r="A44" s="538" t="s">
        <v>201</v>
      </c>
      <c r="B44" s="655" t="s">
        <v>13</v>
      </c>
      <c r="C44" s="656" t="s">
        <v>1533</v>
      </c>
      <c r="D44" s="657" t="s">
        <v>1518</v>
      </c>
      <c r="E44" s="589">
        <v>2015</v>
      </c>
      <c r="F44" s="589">
        <v>59</v>
      </c>
      <c r="G44" s="590">
        <v>59</v>
      </c>
      <c r="H44" s="590">
        <v>59</v>
      </c>
      <c r="I44" s="596">
        <v>1</v>
      </c>
      <c r="J44" s="658" t="s">
        <v>808</v>
      </c>
      <c r="K44" s="659">
        <v>47</v>
      </c>
      <c r="L44" s="660">
        <v>0.8</v>
      </c>
      <c r="M44" s="660">
        <v>0.8</v>
      </c>
      <c r="N44" s="425"/>
      <c r="O44" s="661" t="s">
        <v>1519</v>
      </c>
      <c r="BA44" s="109"/>
      <c r="BM44" s="54"/>
    </row>
    <row r="45" spans="1:65" ht="38.25">
      <c r="A45" s="538" t="s">
        <v>201</v>
      </c>
      <c r="B45" s="655" t="s">
        <v>13</v>
      </c>
      <c r="C45" s="656" t="s">
        <v>1533</v>
      </c>
      <c r="D45" s="657" t="s">
        <v>99</v>
      </c>
      <c r="E45" s="589">
        <v>2015</v>
      </c>
      <c r="F45" s="589">
        <v>10</v>
      </c>
      <c r="G45" s="590">
        <v>10</v>
      </c>
      <c r="H45" s="590">
        <v>10</v>
      </c>
      <c r="I45" s="596">
        <v>1</v>
      </c>
      <c r="J45" s="658" t="s">
        <v>808</v>
      </c>
      <c r="K45" s="659">
        <v>8</v>
      </c>
      <c r="L45" s="660">
        <v>0.8</v>
      </c>
      <c r="M45" s="660">
        <v>0.8</v>
      </c>
      <c r="N45" s="425"/>
      <c r="O45" s="661" t="s">
        <v>1519</v>
      </c>
      <c r="BA45" s="109"/>
      <c r="BM45" s="54"/>
    </row>
    <row r="46" spans="1:65" ht="38.25">
      <c r="A46" s="538" t="s">
        <v>201</v>
      </c>
      <c r="B46" s="655" t="s">
        <v>13</v>
      </c>
      <c r="C46" s="656" t="s">
        <v>1533</v>
      </c>
      <c r="D46" s="657" t="s">
        <v>97</v>
      </c>
      <c r="E46" s="589">
        <v>2015</v>
      </c>
      <c r="F46" s="589">
        <v>7</v>
      </c>
      <c r="G46" s="590">
        <v>7</v>
      </c>
      <c r="H46" s="590">
        <v>7</v>
      </c>
      <c r="I46" s="596">
        <v>1</v>
      </c>
      <c r="J46" s="658" t="s">
        <v>808</v>
      </c>
      <c r="K46" s="659">
        <v>5</v>
      </c>
      <c r="L46" s="660">
        <v>0.71</v>
      </c>
      <c r="M46" s="660">
        <v>0.71</v>
      </c>
      <c r="N46" s="425"/>
      <c r="O46" s="661" t="s">
        <v>1519</v>
      </c>
      <c r="BA46" s="109"/>
      <c r="BM46" s="54"/>
    </row>
    <row r="47" spans="1:65" ht="38.25">
      <c r="A47" s="538" t="s">
        <v>201</v>
      </c>
      <c r="B47" s="655" t="s">
        <v>13</v>
      </c>
      <c r="C47" s="656" t="s">
        <v>1533</v>
      </c>
      <c r="D47" s="657" t="s">
        <v>98</v>
      </c>
      <c r="E47" s="589">
        <v>2015</v>
      </c>
      <c r="F47" s="589">
        <v>10</v>
      </c>
      <c r="G47" s="590">
        <v>10</v>
      </c>
      <c r="H47" s="590">
        <v>10</v>
      </c>
      <c r="I47" s="596">
        <v>1</v>
      </c>
      <c r="J47" s="658" t="s">
        <v>808</v>
      </c>
      <c r="K47" s="659">
        <v>8</v>
      </c>
      <c r="L47" s="660">
        <v>0.8</v>
      </c>
      <c r="M47" s="660">
        <v>0.8</v>
      </c>
      <c r="N47" s="425"/>
      <c r="O47" s="661" t="s">
        <v>1519</v>
      </c>
      <c r="BA47" s="109"/>
      <c r="BM47" s="54"/>
    </row>
    <row r="48" spans="1:65" ht="25.5">
      <c r="A48" s="933" t="s">
        <v>201</v>
      </c>
      <c r="B48" s="941" t="s">
        <v>13</v>
      </c>
      <c r="C48" s="656" t="s">
        <v>1727</v>
      </c>
      <c r="D48" s="942" t="s">
        <v>1728</v>
      </c>
      <c r="E48" s="943">
        <v>2015</v>
      </c>
      <c r="F48" s="943">
        <v>122</v>
      </c>
      <c r="G48" s="944">
        <v>122</v>
      </c>
      <c r="H48" s="944">
        <v>122</v>
      </c>
      <c r="I48" s="945">
        <v>1</v>
      </c>
      <c r="J48" s="946" t="s">
        <v>808</v>
      </c>
      <c r="K48" s="947">
        <v>122</v>
      </c>
      <c r="L48" s="948">
        <v>1</v>
      </c>
      <c r="M48" s="948">
        <v>1</v>
      </c>
      <c r="N48" s="425"/>
      <c r="O48" s="662"/>
      <c r="BA48" s="109"/>
      <c r="BM48" s="54"/>
    </row>
    <row r="49" spans="1:65" ht="25.5">
      <c r="A49" s="829" t="s">
        <v>201</v>
      </c>
      <c r="B49" s="941" t="s">
        <v>13</v>
      </c>
      <c r="C49" s="656" t="s">
        <v>1727</v>
      </c>
      <c r="D49" s="942" t="s">
        <v>1728</v>
      </c>
      <c r="E49" s="943">
        <v>2015</v>
      </c>
      <c r="F49" s="943">
        <v>3610</v>
      </c>
      <c r="G49" s="944">
        <v>3610</v>
      </c>
      <c r="H49" s="944">
        <v>3610</v>
      </c>
      <c r="I49" s="945">
        <v>1</v>
      </c>
      <c r="J49" s="946" t="s">
        <v>808</v>
      </c>
      <c r="K49" s="947">
        <v>3610</v>
      </c>
      <c r="L49" s="948">
        <v>1</v>
      </c>
      <c r="M49" s="948">
        <v>1</v>
      </c>
      <c r="N49" s="662"/>
      <c r="O49" s="662"/>
      <c r="BA49" s="60"/>
      <c r="BM49" s="54"/>
    </row>
    <row r="50" spans="1:65" ht="25.5">
      <c r="A50" s="829" t="s">
        <v>201</v>
      </c>
      <c r="B50" s="941" t="s">
        <v>13</v>
      </c>
      <c r="C50" s="656" t="s">
        <v>1727</v>
      </c>
      <c r="D50" s="942" t="s">
        <v>1729</v>
      </c>
      <c r="E50" s="943">
        <v>2015</v>
      </c>
      <c r="F50" s="943">
        <v>18</v>
      </c>
      <c r="G50" s="944">
        <v>18</v>
      </c>
      <c r="H50" s="944">
        <v>18</v>
      </c>
      <c r="I50" s="945">
        <v>1</v>
      </c>
      <c r="J50" s="946" t="s">
        <v>808</v>
      </c>
      <c r="K50" s="947">
        <v>18</v>
      </c>
      <c r="L50" s="948">
        <v>1</v>
      </c>
      <c r="M50" s="948">
        <v>1</v>
      </c>
      <c r="N50" s="662"/>
      <c r="O50" s="662"/>
      <c r="BA50"/>
      <c r="BM50" s="54"/>
    </row>
    <row r="51" spans="1:65" ht="25.5">
      <c r="A51" s="829" t="s">
        <v>201</v>
      </c>
      <c r="B51" s="941" t="s">
        <v>13</v>
      </c>
      <c r="C51" s="656" t="s">
        <v>1727</v>
      </c>
      <c r="D51" s="942" t="s">
        <v>1729</v>
      </c>
      <c r="E51" s="943">
        <v>2015</v>
      </c>
      <c r="F51" s="943">
        <v>49</v>
      </c>
      <c r="G51" s="944">
        <v>49</v>
      </c>
      <c r="H51" s="944">
        <v>49</v>
      </c>
      <c r="I51" s="945">
        <v>1</v>
      </c>
      <c r="J51" s="946" t="s">
        <v>808</v>
      </c>
      <c r="K51" s="947">
        <v>49</v>
      </c>
      <c r="L51" s="948">
        <v>1</v>
      </c>
      <c r="M51" s="948">
        <v>1</v>
      </c>
      <c r="N51" s="662"/>
      <c r="O51" s="662"/>
      <c r="BA51"/>
      <c r="BM51" s="54"/>
    </row>
    <row r="52" spans="1:65" ht="25.5">
      <c r="A52" s="829" t="s">
        <v>201</v>
      </c>
      <c r="B52" s="941" t="s">
        <v>13</v>
      </c>
      <c r="C52" s="656" t="s">
        <v>1727</v>
      </c>
      <c r="D52" s="942" t="s">
        <v>1730</v>
      </c>
      <c r="E52" s="943">
        <v>2015</v>
      </c>
      <c r="F52" s="943">
        <v>35</v>
      </c>
      <c r="G52" s="944">
        <v>35</v>
      </c>
      <c r="H52" s="944">
        <v>35</v>
      </c>
      <c r="I52" s="945">
        <v>1</v>
      </c>
      <c r="J52" s="946" t="s">
        <v>808</v>
      </c>
      <c r="K52" s="947">
        <v>35</v>
      </c>
      <c r="L52" s="948">
        <v>1</v>
      </c>
      <c r="M52" s="948">
        <v>1</v>
      </c>
      <c r="N52" s="662"/>
      <c r="O52" s="662"/>
      <c r="BA52"/>
      <c r="BM52" s="54"/>
    </row>
    <row r="53" spans="1:65" ht="25.5">
      <c r="A53" s="829" t="s">
        <v>201</v>
      </c>
      <c r="B53" s="941" t="s">
        <v>13</v>
      </c>
      <c r="C53" s="656" t="s">
        <v>1727</v>
      </c>
      <c r="D53" s="942" t="s">
        <v>1730</v>
      </c>
      <c r="E53" s="943">
        <v>2015</v>
      </c>
      <c r="F53" s="943">
        <v>74</v>
      </c>
      <c r="G53" s="944">
        <v>74</v>
      </c>
      <c r="H53" s="944">
        <v>74</v>
      </c>
      <c r="I53" s="945">
        <v>1</v>
      </c>
      <c r="J53" s="946" t="s">
        <v>808</v>
      </c>
      <c r="K53" s="947">
        <v>74</v>
      </c>
      <c r="L53" s="948">
        <v>1</v>
      </c>
      <c r="M53" s="948">
        <v>1</v>
      </c>
      <c r="N53" s="662"/>
      <c r="O53" s="662"/>
      <c r="BA53"/>
      <c r="BM53" s="54"/>
    </row>
    <row r="54" spans="1:65" ht="25.5">
      <c r="A54" s="829" t="s">
        <v>201</v>
      </c>
      <c r="B54" s="941" t="s">
        <v>13</v>
      </c>
      <c r="C54" s="656" t="s">
        <v>1727</v>
      </c>
      <c r="D54" s="942" t="s">
        <v>1731</v>
      </c>
      <c r="E54" s="943">
        <v>2015</v>
      </c>
      <c r="F54" s="943">
        <v>4</v>
      </c>
      <c r="G54" s="944">
        <v>4</v>
      </c>
      <c r="H54" s="944">
        <v>4</v>
      </c>
      <c r="I54" s="945">
        <v>1</v>
      </c>
      <c r="J54" s="946" t="s">
        <v>808</v>
      </c>
      <c r="K54" s="947">
        <v>4</v>
      </c>
      <c r="L54" s="948">
        <v>1</v>
      </c>
      <c r="M54" s="948">
        <v>1</v>
      </c>
      <c r="N54" s="662"/>
      <c r="O54" s="662"/>
      <c r="BA54"/>
      <c r="BM54" s="54"/>
    </row>
    <row r="55" spans="1:65" ht="25.5">
      <c r="A55" s="829" t="s">
        <v>201</v>
      </c>
      <c r="B55" s="941" t="s">
        <v>13</v>
      </c>
      <c r="C55" s="656" t="s">
        <v>1727</v>
      </c>
      <c r="D55" s="942" t="s">
        <v>1731</v>
      </c>
      <c r="E55" s="943">
        <v>2015</v>
      </c>
      <c r="F55" s="943">
        <v>27</v>
      </c>
      <c r="G55" s="944">
        <v>27</v>
      </c>
      <c r="H55" s="944">
        <v>27</v>
      </c>
      <c r="I55" s="945">
        <v>1</v>
      </c>
      <c r="J55" s="946" t="s">
        <v>808</v>
      </c>
      <c r="K55" s="947">
        <v>27</v>
      </c>
      <c r="L55" s="948">
        <v>1</v>
      </c>
      <c r="M55" s="948">
        <v>1</v>
      </c>
      <c r="N55" s="662"/>
      <c r="O55" s="662"/>
      <c r="BA55"/>
      <c r="BM55" s="54"/>
    </row>
    <row r="56" spans="1:65" ht="25.5">
      <c r="A56" s="829" t="s">
        <v>201</v>
      </c>
      <c r="B56" s="941" t="s">
        <v>13</v>
      </c>
      <c r="C56" s="656" t="s">
        <v>1727</v>
      </c>
      <c r="D56" s="942" t="s">
        <v>1732</v>
      </c>
      <c r="E56" s="943">
        <v>2015</v>
      </c>
      <c r="F56" s="943">
        <v>5</v>
      </c>
      <c r="G56" s="944">
        <v>5</v>
      </c>
      <c r="H56" s="944">
        <v>5</v>
      </c>
      <c r="I56" s="945">
        <v>1</v>
      </c>
      <c r="J56" s="946" t="s">
        <v>808</v>
      </c>
      <c r="K56" s="947">
        <v>5</v>
      </c>
      <c r="L56" s="948">
        <v>1</v>
      </c>
      <c r="M56" s="948">
        <v>1</v>
      </c>
      <c r="N56" s="662"/>
      <c r="O56" s="662"/>
      <c r="BA56"/>
      <c r="BM56" s="54"/>
    </row>
    <row r="57" spans="1:65" ht="25.5">
      <c r="A57" s="829" t="s">
        <v>201</v>
      </c>
      <c r="B57" s="941" t="s">
        <v>13</v>
      </c>
      <c r="C57" s="656" t="s">
        <v>1727</v>
      </c>
      <c r="D57" s="942" t="s">
        <v>1732</v>
      </c>
      <c r="E57" s="943">
        <v>2015</v>
      </c>
      <c r="F57" s="943">
        <v>35</v>
      </c>
      <c r="G57" s="944">
        <v>35</v>
      </c>
      <c r="H57" s="944">
        <v>35</v>
      </c>
      <c r="I57" s="945">
        <v>1</v>
      </c>
      <c r="J57" s="946" t="s">
        <v>808</v>
      </c>
      <c r="K57" s="947">
        <v>35</v>
      </c>
      <c r="L57" s="948">
        <v>1</v>
      </c>
      <c r="M57" s="948">
        <v>1</v>
      </c>
      <c r="N57" s="662"/>
      <c r="O57" s="662"/>
      <c r="BA57"/>
      <c r="BM57" s="54"/>
    </row>
    <row r="58" spans="1:65" ht="25.5">
      <c r="A58" s="829" t="s">
        <v>201</v>
      </c>
      <c r="B58" s="941" t="s">
        <v>13</v>
      </c>
      <c r="C58" s="656" t="s">
        <v>1727</v>
      </c>
      <c r="D58" s="657" t="s">
        <v>98</v>
      </c>
      <c r="E58" s="943">
        <v>2015</v>
      </c>
      <c r="F58" s="943">
        <v>10</v>
      </c>
      <c r="G58" s="944">
        <v>10</v>
      </c>
      <c r="H58" s="944">
        <v>10</v>
      </c>
      <c r="I58" s="945">
        <v>1</v>
      </c>
      <c r="J58" s="946" t="s">
        <v>808</v>
      </c>
      <c r="K58" s="947">
        <v>10</v>
      </c>
      <c r="L58" s="948">
        <v>1</v>
      </c>
      <c r="M58" s="948">
        <v>1</v>
      </c>
      <c r="N58" s="662"/>
      <c r="O58" s="662"/>
      <c r="BA58"/>
      <c r="BM58" s="54"/>
    </row>
    <row r="59" spans="1:65" ht="15">
      <c r="A59" s="829" t="s">
        <v>201</v>
      </c>
      <c r="B59" s="941" t="s">
        <v>1781</v>
      </c>
      <c r="C59" s="656" t="s">
        <v>1727</v>
      </c>
      <c r="D59" s="942" t="s">
        <v>1728</v>
      </c>
      <c r="E59" s="943">
        <v>2015</v>
      </c>
      <c r="F59" s="943">
        <v>326</v>
      </c>
      <c r="G59" s="944">
        <v>326</v>
      </c>
      <c r="H59" s="944">
        <v>326</v>
      </c>
      <c r="I59" s="945">
        <v>1</v>
      </c>
      <c r="J59" s="946" t="s">
        <v>808</v>
      </c>
      <c r="K59" s="947">
        <v>326</v>
      </c>
      <c r="L59" s="948">
        <v>1</v>
      </c>
      <c r="M59" s="948">
        <v>1</v>
      </c>
      <c r="N59" s="662"/>
      <c r="O59" s="662"/>
      <c r="BA59" s="60"/>
      <c r="BM59" s="54"/>
    </row>
    <row r="60" spans="1:65">
      <c r="A60" s="829" t="s">
        <v>201</v>
      </c>
      <c r="B60" s="941" t="s">
        <v>1781</v>
      </c>
      <c r="C60" s="656" t="s">
        <v>1727</v>
      </c>
      <c r="D60" s="942" t="s">
        <v>1729</v>
      </c>
      <c r="E60" s="943">
        <v>2015</v>
      </c>
      <c r="F60" s="943">
        <v>3</v>
      </c>
      <c r="G60" s="944">
        <v>3</v>
      </c>
      <c r="H60" s="944">
        <v>3</v>
      </c>
      <c r="I60" s="945">
        <v>1</v>
      </c>
      <c r="J60" s="946" t="s">
        <v>808</v>
      </c>
      <c r="K60" s="947">
        <v>3</v>
      </c>
      <c r="L60" s="948">
        <v>1</v>
      </c>
      <c r="M60" s="948">
        <v>1</v>
      </c>
      <c r="N60" s="662"/>
      <c r="O60" s="662"/>
      <c r="BA60"/>
      <c r="BM60" s="54"/>
    </row>
    <row r="61" spans="1:65">
      <c r="A61" s="829" t="s">
        <v>201</v>
      </c>
      <c r="B61" s="941" t="s">
        <v>1781</v>
      </c>
      <c r="C61" s="656" t="s">
        <v>1727</v>
      </c>
      <c r="D61" s="942" t="s">
        <v>1730</v>
      </c>
      <c r="E61" s="943">
        <v>2015</v>
      </c>
      <c r="F61" s="943">
        <v>5</v>
      </c>
      <c r="G61" s="944">
        <v>5</v>
      </c>
      <c r="H61" s="944">
        <v>5</v>
      </c>
      <c r="I61" s="945">
        <v>1</v>
      </c>
      <c r="J61" s="946" t="s">
        <v>808</v>
      </c>
      <c r="K61" s="947">
        <v>5</v>
      </c>
      <c r="L61" s="948">
        <v>1</v>
      </c>
      <c r="M61" s="948">
        <v>1</v>
      </c>
      <c r="N61" s="662"/>
      <c r="O61" s="662"/>
      <c r="BA61"/>
      <c r="BM61" s="54"/>
    </row>
    <row r="62" spans="1:65">
      <c r="A62" s="829" t="s">
        <v>201</v>
      </c>
      <c r="B62" s="941" t="s">
        <v>1781</v>
      </c>
      <c r="C62" s="656" t="s">
        <v>1727</v>
      </c>
      <c r="D62" s="942" t="s">
        <v>1731</v>
      </c>
      <c r="E62" s="943">
        <v>2015</v>
      </c>
      <c r="F62" s="943">
        <v>6</v>
      </c>
      <c r="G62" s="944">
        <v>6</v>
      </c>
      <c r="H62" s="944">
        <v>6</v>
      </c>
      <c r="I62" s="945">
        <v>1</v>
      </c>
      <c r="J62" s="946" t="s">
        <v>808</v>
      </c>
      <c r="K62" s="947">
        <v>6</v>
      </c>
      <c r="L62" s="948">
        <v>1</v>
      </c>
      <c r="M62" s="948">
        <v>1</v>
      </c>
      <c r="N62" s="662"/>
      <c r="O62" s="662"/>
      <c r="BA62"/>
      <c r="BM62" s="54"/>
    </row>
    <row r="63" spans="1:65" ht="15">
      <c r="A63" s="829" t="s">
        <v>201</v>
      </c>
      <c r="B63" s="941" t="s">
        <v>1781</v>
      </c>
      <c r="C63" s="656" t="s">
        <v>1727</v>
      </c>
      <c r="D63" s="942" t="s">
        <v>1732</v>
      </c>
      <c r="E63" s="943">
        <v>2015</v>
      </c>
      <c r="F63" s="943">
        <v>5</v>
      </c>
      <c r="G63" s="944">
        <v>5</v>
      </c>
      <c r="H63" s="944">
        <v>5</v>
      </c>
      <c r="I63" s="945">
        <v>1</v>
      </c>
      <c r="J63" s="946" t="s">
        <v>808</v>
      </c>
      <c r="K63" s="947">
        <v>5</v>
      </c>
      <c r="L63" s="948">
        <v>1</v>
      </c>
      <c r="M63" s="948">
        <v>1</v>
      </c>
      <c r="N63" s="662"/>
      <c r="O63" s="662"/>
      <c r="BA63" s="60"/>
      <c r="BM63" s="55"/>
    </row>
    <row r="64" spans="1:65">
      <c r="BA64"/>
      <c r="BM64" s="54"/>
    </row>
    <row r="65" spans="1:65">
      <c r="BA65"/>
      <c r="BM65" s="54"/>
    </row>
    <row r="66" spans="1:65">
      <c r="BA66"/>
      <c r="BM66" s="54"/>
    </row>
    <row r="67" spans="1:65">
      <c r="A67" s="1376" t="s">
        <v>1677</v>
      </c>
      <c r="B67" s="1376"/>
      <c r="C67" s="1376"/>
      <c r="BA67"/>
      <c r="BM67" s="54"/>
    </row>
    <row r="68" spans="1:65">
      <c r="A68" s="812" t="s">
        <v>1678</v>
      </c>
      <c r="B68" s="800"/>
      <c r="C68" s="813"/>
      <c r="BA68"/>
      <c r="BM68" s="54"/>
    </row>
    <row r="69" spans="1:65">
      <c r="A69" s="812" t="s">
        <v>1679</v>
      </c>
      <c r="B69" s="800"/>
      <c r="C69" s="813"/>
      <c r="BA69"/>
      <c r="BM69" s="54"/>
    </row>
    <row r="70" spans="1:65">
      <c r="A70" s="812" t="s">
        <v>767</v>
      </c>
      <c r="B70" s="800"/>
      <c r="C70" s="800"/>
      <c r="BA70"/>
      <c r="BM70" s="54"/>
    </row>
    <row r="71" spans="1:65">
      <c r="A71" s="812" t="s">
        <v>1680</v>
      </c>
      <c r="B71" s="800"/>
      <c r="C71" s="813"/>
      <c r="BA71"/>
      <c r="BM71" s="54"/>
    </row>
    <row r="72" spans="1:65">
      <c r="BA72"/>
      <c r="BM72" s="54"/>
    </row>
    <row r="73" spans="1:65">
      <c r="BA73"/>
      <c r="BM73" s="54"/>
    </row>
    <row r="74" spans="1:65">
      <c r="BA74"/>
      <c r="BM74" s="54"/>
    </row>
    <row r="75" spans="1:65">
      <c r="BA75"/>
      <c r="BM75" s="55"/>
    </row>
    <row r="76" spans="1:65">
      <c r="BA76"/>
      <c r="BM76" s="54"/>
    </row>
    <row r="77" spans="1:65">
      <c r="BA77"/>
      <c r="BM77" s="54"/>
    </row>
    <row r="78" spans="1:65">
      <c r="BA78"/>
      <c r="BM78" s="54"/>
    </row>
    <row r="79" spans="1:65">
      <c r="BA79"/>
      <c r="BM79" s="54"/>
    </row>
    <row r="80" spans="1:65">
      <c r="BA80"/>
      <c r="BM80" s="54"/>
    </row>
    <row r="81" spans="53:65">
      <c r="BA81"/>
      <c r="BM81" s="54"/>
    </row>
    <row r="82" spans="53:65">
      <c r="BA82"/>
      <c r="BM82" s="54"/>
    </row>
    <row r="83" spans="53:65" ht="15">
      <c r="BA83" s="60"/>
      <c r="BM83" s="54"/>
    </row>
    <row r="84" spans="53:65">
      <c r="BA84"/>
      <c r="BM84" s="54"/>
    </row>
    <row r="85" spans="53:65">
      <c r="BA85"/>
      <c r="BM85" s="54"/>
    </row>
    <row r="86" spans="53:65">
      <c r="BA86"/>
      <c r="BM86" s="54"/>
    </row>
    <row r="87" spans="53:65" ht="15">
      <c r="BA87" s="60"/>
      <c r="BM87" s="54"/>
    </row>
    <row r="88" spans="53:65">
      <c r="BA88"/>
      <c r="BM88" s="54"/>
    </row>
    <row r="89" spans="53:65" ht="15">
      <c r="BA89" s="60"/>
      <c r="BM89" s="54"/>
    </row>
    <row r="90" spans="53:65">
      <c r="BA90"/>
      <c r="BM90" s="54"/>
    </row>
    <row r="91" spans="53:65">
      <c r="BA91"/>
      <c r="BM91" s="54"/>
    </row>
    <row r="92" spans="53:65">
      <c r="BA92"/>
      <c r="BM92" s="54"/>
    </row>
    <row r="93" spans="53:65">
      <c r="BA93"/>
      <c r="BM93" s="54"/>
    </row>
    <row r="94" spans="53:65" ht="15">
      <c r="BA94" s="60"/>
      <c r="BM94" s="54"/>
    </row>
    <row r="95" spans="53:65">
      <c r="BA95"/>
      <c r="BM95" s="54"/>
    </row>
    <row r="96" spans="53:65">
      <c r="BA96"/>
      <c r="BM96" s="54"/>
    </row>
    <row r="97" spans="53:65">
      <c r="BA97"/>
      <c r="BM97" s="54"/>
    </row>
    <row r="98" spans="53:65">
      <c r="BA98"/>
      <c r="BM98" s="54"/>
    </row>
    <row r="99" spans="53:65">
      <c r="BA99"/>
      <c r="BM99" s="54"/>
    </row>
    <row r="100" spans="53:65">
      <c r="BA100"/>
      <c r="BM100" s="54"/>
    </row>
    <row r="101" spans="53:65" ht="15">
      <c r="BA101" s="60"/>
      <c r="BM101" s="54"/>
    </row>
    <row r="102" spans="53:65">
      <c r="BA102"/>
      <c r="BM102" s="54"/>
    </row>
    <row r="103" spans="53:65" ht="15">
      <c r="BA103" s="60"/>
      <c r="BM103" s="54"/>
    </row>
    <row r="104" spans="53:65">
      <c r="BA104"/>
      <c r="BM104" s="54"/>
    </row>
    <row r="105" spans="53:65">
      <c r="BM105" s="54"/>
    </row>
    <row r="106" spans="53:65">
      <c r="BM106" s="54"/>
    </row>
    <row r="107" spans="53:65">
      <c r="BM107" s="54"/>
    </row>
    <row r="108" spans="53:65">
      <c r="BM108" s="54"/>
    </row>
    <row r="109" spans="53:65">
      <c r="BM109" s="54"/>
    </row>
    <row r="110" spans="53:65">
      <c r="BM110" s="54"/>
    </row>
    <row r="111" spans="53:65">
      <c r="BM111" s="54"/>
    </row>
    <row r="112" spans="53:65">
      <c r="BM112" s="54"/>
    </row>
    <row r="113" spans="65:65">
      <c r="BM113" s="54"/>
    </row>
    <row r="114" spans="65:65">
      <c r="BM114" s="54"/>
    </row>
    <row r="115" spans="65:65">
      <c r="BM115" s="54"/>
    </row>
    <row r="116" spans="65:65">
      <c r="BM116" s="54"/>
    </row>
    <row r="117" spans="65:65">
      <c r="BM117" s="54"/>
    </row>
    <row r="118" spans="65:65">
      <c r="BM118" s="54"/>
    </row>
    <row r="119" spans="65:65">
      <c r="BM119" s="55"/>
    </row>
    <row r="120" spans="65:65">
      <c r="BM120" s="54"/>
    </row>
    <row r="121" spans="65:65">
      <c r="BM121" s="54"/>
    </row>
    <row r="122" spans="65:65">
      <c r="BM122" s="54"/>
    </row>
    <row r="123" spans="65:65">
      <c r="BM123" s="54"/>
    </row>
    <row r="124" spans="65:65">
      <c r="BM124" s="54"/>
    </row>
    <row r="125" spans="65:65">
      <c r="BM125" s="54"/>
    </row>
    <row r="126" spans="65:65">
      <c r="BM126" s="54"/>
    </row>
    <row r="127" spans="65:65">
      <c r="BM127" s="54"/>
    </row>
    <row r="128" spans="65:65">
      <c r="BM128" s="54"/>
    </row>
    <row r="129" spans="65:65">
      <c r="BM129" s="54"/>
    </row>
    <row r="130" spans="65:65">
      <c r="BM130" s="54" t="s">
        <v>416</v>
      </c>
    </row>
    <row r="131" spans="65:65">
      <c r="BM131" s="54" t="s">
        <v>417</v>
      </c>
    </row>
    <row r="132" spans="65:65">
      <c r="BM132" s="54" t="s">
        <v>418</v>
      </c>
    </row>
    <row r="133" spans="65:65">
      <c r="BM133" s="54" t="s">
        <v>474</v>
      </c>
    </row>
    <row r="134" spans="65:65">
      <c r="BM134" s="54" t="s">
        <v>419</v>
      </c>
    </row>
    <row r="135" spans="65:65">
      <c r="BM135" s="54" t="s">
        <v>420</v>
      </c>
    </row>
    <row r="136" spans="65:65">
      <c r="BM136" s="54" t="s">
        <v>421</v>
      </c>
    </row>
    <row r="137" spans="65:65">
      <c r="BM137" s="54" t="s">
        <v>422</v>
      </c>
    </row>
    <row r="138" spans="65:65">
      <c r="BM138" s="54" t="s">
        <v>423</v>
      </c>
    </row>
    <row r="139" spans="65:65">
      <c r="BM139" s="54" t="s">
        <v>475</v>
      </c>
    </row>
    <row r="140" spans="65:65">
      <c r="BM140" s="54" t="s">
        <v>424</v>
      </c>
    </row>
    <row r="141" spans="65:65">
      <c r="BM141" s="54" t="s">
        <v>425</v>
      </c>
    </row>
    <row r="142" spans="65:65">
      <c r="BM142" s="55" t="s">
        <v>426</v>
      </c>
    </row>
    <row r="143" spans="65:65">
      <c r="BM143" s="54" t="s">
        <v>38</v>
      </c>
    </row>
    <row r="144" spans="65:65">
      <c r="BM144" s="55" t="s">
        <v>427</v>
      </c>
    </row>
    <row r="145" spans="65:65">
      <c r="BM145" s="54" t="s">
        <v>428</v>
      </c>
    </row>
    <row r="146" spans="65:65">
      <c r="BM146" s="54" t="s">
        <v>429</v>
      </c>
    </row>
    <row r="147" spans="65:65">
      <c r="BM147" s="54" t="s">
        <v>430</v>
      </c>
    </row>
    <row r="148" spans="65:65">
      <c r="BM148" s="54" t="s">
        <v>431</v>
      </c>
    </row>
    <row r="149" spans="65:65">
      <c r="BM149" s="54" t="s">
        <v>432</v>
      </c>
    </row>
    <row r="150" spans="65:65">
      <c r="BM150" s="54" t="s">
        <v>433</v>
      </c>
    </row>
    <row r="151" spans="65:65">
      <c r="BM151" s="54" t="s">
        <v>434</v>
      </c>
    </row>
    <row r="152" spans="65:65">
      <c r="BM152" s="55" t="s">
        <v>435</v>
      </c>
    </row>
    <row r="153" spans="65:65">
      <c r="BM153" s="54" t="s">
        <v>436</v>
      </c>
    </row>
    <row r="154" spans="65:65">
      <c r="BM154" s="54" t="s">
        <v>437</v>
      </c>
    </row>
    <row r="155" spans="65:65">
      <c r="BM155" s="54" t="s">
        <v>438</v>
      </c>
    </row>
    <row r="156" spans="65:65">
      <c r="BM156" s="54" t="s">
        <v>439</v>
      </c>
    </row>
    <row r="157" spans="65:65">
      <c r="BM157" s="54" t="s">
        <v>440</v>
      </c>
    </row>
    <row r="158" spans="65:65">
      <c r="BM158" s="54" t="s">
        <v>441</v>
      </c>
    </row>
    <row r="159" spans="65:65">
      <c r="BM159" s="54" t="s">
        <v>442</v>
      </c>
    </row>
    <row r="160" spans="65:65">
      <c r="BM160" s="54" t="s">
        <v>443</v>
      </c>
    </row>
    <row r="161" spans="65:65">
      <c r="BM161" s="54" t="s">
        <v>444</v>
      </c>
    </row>
    <row r="162" spans="65:65">
      <c r="BM162" s="54" t="s">
        <v>445</v>
      </c>
    </row>
    <row r="163" spans="65:65">
      <c r="BM163" s="54" t="s">
        <v>446</v>
      </c>
    </row>
    <row r="164" spans="65:65">
      <c r="BM164" s="54" t="s">
        <v>447</v>
      </c>
    </row>
    <row r="165" spans="65:65">
      <c r="BM165" s="54" t="s">
        <v>448</v>
      </c>
    </row>
    <row r="166" spans="65:65">
      <c r="BM166" s="54" t="s">
        <v>476</v>
      </c>
    </row>
    <row r="167" spans="65:65">
      <c r="BM167" s="54" t="s">
        <v>449</v>
      </c>
    </row>
    <row r="168" spans="65:65">
      <c r="BM168" s="54" t="s">
        <v>450</v>
      </c>
    </row>
    <row r="169" spans="65:65">
      <c r="BM169" s="54" t="s">
        <v>451</v>
      </c>
    </row>
    <row r="170" spans="65:65">
      <c r="BM170" s="54" t="s">
        <v>477</v>
      </c>
    </row>
    <row r="171" spans="65:65">
      <c r="BM171" s="55" t="s">
        <v>452</v>
      </c>
    </row>
    <row r="172" spans="65:65">
      <c r="BM172" s="54" t="s">
        <v>453</v>
      </c>
    </row>
    <row r="173" spans="65:65">
      <c r="BM173" s="54" t="s">
        <v>454</v>
      </c>
    </row>
  </sheetData>
  <mergeCells count="1">
    <mergeCell ref="A67:C67"/>
  </mergeCells>
  <dataValidations disablePrompts="1" count="1">
    <dataValidation type="textLength" showInputMessage="1" showErrorMessage="1" sqref="O49:O63">
      <formula1>0</formula1>
      <formula2>150</formula2>
    </dataValidation>
  </dataValidations>
  <pageMargins left="0.78740157480314965" right="0.78740157480314965" top="1.0629921259842521" bottom="1.0629921259842521" header="0.78740157480314965" footer="0.78740157480314965"/>
  <pageSetup paperSize="9" scale="59" firstPageNumber="0" orientation="landscape" horizontalDpi="300" verticalDpi="300" r:id="rId1"/>
  <headerFooter alignWithMargins="0">
    <oddHeader>&amp;C&amp;"Times New Roman,Normal"&amp;12&amp;A</oddHeader>
    <oddFooter>&amp;C&amp;"Times New Roman,Normal"&amp;12Page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B149"/>
  <sheetViews>
    <sheetView topLeftCell="H1" zoomScaleSheetLayoutView="70" workbookViewId="0">
      <selection activeCell="E36" sqref="E36"/>
    </sheetView>
  </sheetViews>
  <sheetFormatPr defaultColWidth="11.42578125" defaultRowHeight="12.75"/>
  <cols>
    <col min="1" max="1" width="6.7109375" style="30" customWidth="1"/>
    <col min="2" max="2" width="45.7109375" style="30" customWidth="1"/>
    <col min="3" max="3" width="10.7109375" style="30" customWidth="1"/>
    <col min="4" max="4" width="47" style="30" customWidth="1"/>
    <col min="5" max="5" width="22.42578125" style="30" customWidth="1"/>
    <col min="6" max="6" width="25" style="30" customWidth="1"/>
    <col min="7" max="7" width="20.42578125" style="30" customWidth="1"/>
    <col min="8" max="8" width="21.7109375" style="30" customWidth="1"/>
    <col min="9" max="9" width="35.42578125" style="30" bestFit="1" customWidth="1"/>
    <col min="10" max="52" width="11.42578125" style="30" customWidth="1"/>
    <col min="53" max="16384" width="11.42578125" style="30"/>
  </cols>
  <sheetData>
    <row r="1" spans="1:80" ht="16.5" thickBot="1">
      <c r="A1" s="1311" t="s">
        <v>783</v>
      </c>
      <c r="B1" s="1312"/>
      <c r="C1" s="1311"/>
      <c r="D1" s="1311"/>
      <c r="E1" s="1311"/>
      <c r="F1" s="1313"/>
      <c r="G1" s="1314"/>
      <c r="H1" s="1315" t="s">
        <v>0</v>
      </c>
      <c r="I1" s="1316" t="s">
        <v>661</v>
      </c>
      <c r="BH1" s="30" t="s">
        <v>54</v>
      </c>
      <c r="BM1" s="54" t="s">
        <v>325</v>
      </c>
      <c r="BV1" s="28"/>
      <c r="BW1" s="28"/>
      <c r="BX1" s="28"/>
      <c r="BY1" s="28"/>
      <c r="CA1" s="28"/>
      <c r="CB1" s="28"/>
    </row>
    <row r="2" spans="1:80" ht="16.5" thickBot="1">
      <c r="A2" s="1317"/>
      <c r="B2" s="1318"/>
      <c r="C2" s="1318"/>
      <c r="D2" s="1319"/>
      <c r="E2" s="1318"/>
      <c r="F2" s="1319"/>
      <c r="G2" s="1320"/>
      <c r="H2" s="1321" t="s">
        <v>121</v>
      </c>
      <c r="I2" s="1322" t="s">
        <v>1012</v>
      </c>
      <c r="BA2" s="50" t="s">
        <v>147</v>
      </c>
      <c r="BH2" s="30" t="s">
        <v>55</v>
      </c>
      <c r="BM2" s="54" t="s">
        <v>326</v>
      </c>
      <c r="BV2" s="28"/>
      <c r="BW2" s="28"/>
      <c r="BX2" s="28"/>
      <c r="BY2" s="28"/>
      <c r="BZ2" s="28"/>
      <c r="CA2" s="28"/>
      <c r="CB2" s="28"/>
    </row>
    <row r="3" spans="1:80" ht="53.25" thickBot="1">
      <c r="A3" s="664" t="s">
        <v>1</v>
      </c>
      <c r="B3" s="666" t="s">
        <v>781</v>
      </c>
      <c r="C3" s="665" t="s">
        <v>778</v>
      </c>
      <c r="D3" s="130" t="s">
        <v>784</v>
      </c>
      <c r="E3" s="131" t="s">
        <v>785</v>
      </c>
      <c r="F3" s="663" t="s">
        <v>786</v>
      </c>
      <c r="G3" s="116" t="s">
        <v>787</v>
      </c>
      <c r="H3" s="1323" t="s">
        <v>788</v>
      </c>
      <c r="I3" s="1323" t="s">
        <v>149</v>
      </c>
      <c r="BA3" s="30" t="s">
        <v>6</v>
      </c>
      <c r="BD3" s="50" t="s">
        <v>137</v>
      </c>
      <c r="BH3" s="30" t="s">
        <v>56</v>
      </c>
      <c r="BM3" s="54" t="s">
        <v>327</v>
      </c>
      <c r="BU3" s="28"/>
      <c r="BV3" s="28"/>
      <c r="BW3" s="28"/>
      <c r="BX3" s="28"/>
      <c r="BY3" s="28"/>
      <c r="BZ3" s="28"/>
      <c r="CA3" s="28"/>
      <c r="CB3" s="28"/>
    </row>
    <row r="4" spans="1:80" ht="12.75" customHeight="1">
      <c r="A4" s="1324" t="s">
        <v>201</v>
      </c>
      <c r="B4" s="1324" t="s">
        <v>1733</v>
      </c>
      <c r="C4" s="1306">
        <v>2015</v>
      </c>
      <c r="D4" s="1324" t="s">
        <v>1734</v>
      </c>
      <c r="E4" s="1158">
        <v>21</v>
      </c>
      <c r="F4" s="1308" t="s">
        <v>1735</v>
      </c>
      <c r="G4" s="1307">
        <v>21</v>
      </c>
      <c r="H4" s="1158" t="s">
        <v>1780</v>
      </c>
      <c r="I4" s="715" t="s">
        <v>1736</v>
      </c>
      <c r="BA4" s="30" t="s">
        <v>49</v>
      </c>
      <c r="BD4" s="30" t="s">
        <v>270</v>
      </c>
      <c r="BM4" s="54" t="s">
        <v>328</v>
      </c>
      <c r="BV4" s="28"/>
      <c r="BW4" s="28"/>
      <c r="BX4" s="28"/>
      <c r="BY4" s="28"/>
      <c r="BZ4" s="28"/>
      <c r="CA4" s="28"/>
      <c r="CB4" s="28"/>
    </row>
    <row r="5" spans="1:80" ht="25.5">
      <c r="A5" s="1324" t="s">
        <v>201</v>
      </c>
      <c r="B5" s="1324" t="s">
        <v>1733</v>
      </c>
      <c r="C5" s="1306">
        <v>2015</v>
      </c>
      <c r="D5" s="1324" t="s">
        <v>1737</v>
      </c>
      <c r="E5" s="1158">
        <v>16</v>
      </c>
      <c r="F5" s="1308" t="s">
        <v>1735</v>
      </c>
      <c r="G5" s="1307">
        <v>16</v>
      </c>
      <c r="H5" s="1158" t="s">
        <v>1780</v>
      </c>
      <c r="I5" s="715" t="s">
        <v>1736</v>
      </c>
      <c r="BA5" s="30" t="s">
        <v>96</v>
      </c>
      <c r="BD5" s="30" t="s">
        <v>271</v>
      </c>
      <c r="BM5" s="54" t="s">
        <v>329</v>
      </c>
      <c r="BV5" s="28"/>
      <c r="BW5" s="28"/>
      <c r="BX5" s="28"/>
      <c r="BY5" s="28"/>
      <c r="BZ5" s="28"/>
      <c r="CA5" s="28"/>
      <c r="CB5" s="28"/>
    </row>
    <row r="6" spans="1:80" ht="25.5">
      <c r="A6" s="1324" t="s">
        <v>201</v>
      </c>
      <c r="B6" s="1324" t="s">
        <v>1733</v>
      </c>
      <c r="C6" s="1306">
        <v>2015</v>
      </c>
      <c r="D6" s="1325" t="s">
        <v>1738</v>
      </c>
      <c r="E6" s="1158">
        <v>11</v>
      </c>
      <c r="F6" s="1310" t="s">
        <v>1739</v>
      </c>
      <c r="G6" s="1309">
        <v>11</v>
      </c>
      <c r="H6" s="1158" t="s">
        <v>1780</v>
      </c>
      <c r="I6" s="715" t="s">
        <v>1736</v>
      </c>
      <c r="BA6" s="30" t="s">
        <v>229</v>
      </c>
      <c r="BD6" s="30" t="s">
        <v>272</v>
      </c>
      <c r="BM6" s="54" t="s">
        <v>330</v>
      </c>
      <c r="BV6" s="28"/>
      <c r="BW6" s="28"/>
      <c r="BX6" s="28"/>
      <c r="BY6" s="28"/>
      <c r="BZ6" s="28"/>
      <c r="CA6" s="28"/>
      <c r="CB6" s="28"/>
    </row>
    <row r="7" spans="1:80" ht="25.5">
      <c r="A7" s="1324" t="s">
        <v>201</v>
      </c>
      <c r="B7" s="1324" t="s">
        <v>1733</v>
      </c>
      <c r="C7" s="1306">
        <v>2015</v>
      </c>
      <c r="D7" s="1324" t="s">
        <v>1740</v>
      </c>
      <c r="E7" s="1158">
        <v>30</v>
      </c>
      <c r="F7" s="1310" t="s">
        <v>1741</v>
      </c>
      <c r="G7" s="1309">
        <v>30</v>
      </c>
      <c r="H7" s="1158" t="s">
        <v>1780</v>
      </c>
      <c r="I7" s="715" t="s">
        <v>1736</v>
      </c>
      <c r="BA7" s="30" t="s">
        <v>230</v>
      </c>
      <c r="BM7" s="54" t="s">
        <v>45</v>
      </c>
      <c r="BV7" s="28"/>
      <c r="BW7" s="28"/>
      <c r="BX7" s="28"/>
      <c r="BY7" s="28"/>
      <c r="BZ7" s="28"/>
      <c r="CA7" s="28"/>
      <c r="CB7" s="28"/>
    </row>
    <row r="8" spans="1:80" ht="12.75" customHeight="1">
      <c r="A8" s="1324" t="s">
        <v>201</v>
      </c>
      <c r="B8" s="949" t="s">
        <v>656</v>
      </c>
      <c r="C8" s="1306">
        <v>2015</v>
      </c>
      <c r="D8" s="1324" t="s">
        <v>1742</v>
      </c>
      <c r="E8" s="1158">
        <v>49</v>
      </c>
      <c r="F8" s="1308" t="s">
        <v>1743</v>
      </c>
      <c r="G8" s="1307">
        <v>49</v>
      </c>
      <c r="H8" s="1158" t="s">
        <v>1780</v>
      </c>
      <c r="I8" s="715" t="s">
        <v>1744</v>
      </c>
      <c r="BA8" s="30" t="s">
        <v>130</v>
      </c>
      <c r="BM8" s="54" t="s">
        <v>331</v>
      </c>
    </row>
    <row r="9" spans="1:80" ht="25.5">
      <c r="A9" s="1324" t="s">
        <v>201</v>
      </c>
      <c r="B9" s="949" t="s">
        <v>656</v>
      </c>
      <c r="C9" s="1306">
        <v>2015</v>
      </c>
      <c r="D9" s="1324" t="s">
        <v>1745</v>
      </c>
      <c r="E9" s="1158">
        <v>0</v>
      </c>
      <c r="F9" s="1308" t="s">
        <v>1743</v>
      </c>
      <c r="G9" s="1307">
        <v>0</v>
      </c>
      <c r="H9" s="1158" t="s">
        <v>1780</v>
      </c>
      <c r="I9" s="715" t="s">
        <v>1744</v>
      </c>
      <c r="BA9" s="30" t="s">
        <v>231</v>
      </c>
      <c r="BM9" s="54" t="s">
        <v>332</v>
      </c>
    </row>
    <row r="10" spans="1:80" ht="25.5">
      <c r="A10" s="1324" t="s">
        <v>201</v>
      </c>
      <c r="B10" s="949" t="s">
        <v>656</v>
      </c>
      <c r="C10" s="1306">
        <v>2015</v>
      </c>
      <c r="D10" s="1324" t="s">
        <v>1746</v>
      </c>
      <c r="E10" s="1158">
        <v>0</v>
      </c>
      <c r="F10" s="1308" t="s">
        <v>1743</v>
      </c>
      <c r="G10" s="1307">
        <v>0</v>
      </c>
      <c r="H10" s="717" t="s">
        <v>565</v>
      </c>
      <c r="I10" s="715" t="s">
        <v>1744</v>
      </c>
      <c r="BA10" s="30" t="s">
        <v>232</v>
      </c>
      <c r="BM10" s="54" t="s">
        <v>333</v>
      </c>
    </row>
    <row r="11" spans="1:80" ht="25.5">
      <c r="A11" s="1324" t="s">
        <v>201</v>
      </c>
      <c r="B11" s="949" t="s">
        <v>656</v>
      </c>
      <c r="C11" s="1306">
        <v>2015</v>
      </c>
      <c r="D11" s="1325" t="s">
        <v>1747</v>
      </c>
      <c r="E11" s="1158">
        <v>3</v>
      </c>
      <c r="F11" s="1310" t="s">
        <v>1748</v>
      </c>
      <c r="G11" s="1309">
        <v>3</v>
      </c>
      <c r="H11" s="1158" t="s">
        <v>1780</v>
      </c>
      <c r="I11" s="715" t="s">
        <v>1744</v>
      </c>
      <c r="BA11" s="30" t="s">
        <v>233</v>
      </c>
      <c r="BM11" s="54" t="s">
        <v>334</v>
      </c>
    </row>
    <row r="12" spans="1:80">
      <c r="BA12" s="30" t="s">
        <v>234</v>
      </c>
      <c r="BM12" s="54" t="s">
        <v>335</v>
      </c>
    </row>
    <row r="13" spans="1:80">
      <c r="BA13" s="30" t="s">
        <v>235</v>
      </c>
      <c r="BM13" s="54" t="s">
        <v>336</v>
      </c>
    </row>
    <row r="14" spans="1:80">
      <c r="BA14" s="30" t="s">
        <v>236</v>
      </c>
      <c r="BM14" s="54" t="s">
        <v>337</v>
      </c>
    </row>
    <row r="15" spans="1:80">
      <c r="BA15" s="30" t="s">
        <v>237</v>
      </c>
      <c r="BM15" s="54" t="s">
        <v>338</v>
      </c>
    </row>
    <row r="16" spans="1:80">
      <c r="BM16" s="54" t="s">
        <v>339</v>
      </c>
    </row>
    <row r="17" spans="53:65">
      <c r="BM17" s="54" t="s">
        <v>340</v>
      </c>
    </row>
    <row r="18" spans="53:65">
      <c r="BA18" s="59" t="s">
        <v>566</v>
      </c>
      <c r="BM18" s="54" t="s">
        <v>469</v>
      </c>
    </row>
    <row r="19" spans="53:65" ht="15">
      <c r="BA19" s="60" t="s">
        <v>567</v>
      </c>
      <c r="BM19" s="55" t="s">
        <v>341</v>
      </c>
    </row>
    <row r="20" spans="53:65">
      <c r="BA20" s="109" t="s">
        <v>95</v>
      </c>
      <c r="BM20" s="54" t="s">
        <v>342</v>
      </c>
    </row>
    <row r="21" spans="53:65" ht="25.5">
      <c r="BA21" s="109" t="s">
        <v>624</v>
      </c>
      <c r="BM21" s="54" t="s">
        <v>343</v>
      </c>
    </row>
    <row r="22" spans="53:65">
      <c r="BA22" s="109" t="s">
        <v>625</v>
      </c>
      <c r="BM22" s="54" t="s">
        <v>344</v>
      </c>
    </row>
    <row r="23" spans="53:65">
      <c r="BA23" s="109" t="s">
        <v>22</v>
      </c>
      <c r="BM23" s="54" t="s">
        <v>345</v>
      </c>
    </row>
    <row r="24" spans="53:65">
      <c r="BA24" s="109" t="s">
        <v>626</v>
      </c>
      <c r="BM24" s="54" t="s">
        <v>346</v>
      </c>
    </row>
    <row r="25" spans="53:65" ht="15">
      <c r="BA25" s="60" t="s">
        <v>568</v>
      </c>
      <c r="BM25" s="54" t="s">
        <v>347</v>
      </c>
    </row>
    <row r="26" spans="53:65">
      <c r="BA26" t="s">
        <v>569</v>
      </c>
      <c r="BM26" s="54" t="s">
        <v>348</v>
      </c>
    </row>
    <row r="27" spans="53:65">
      <c r="BA27" t="s">
        <v>570</v>
      </c>
      <c r="BM27" s="54" t="s">
        <v>349</v>
      </c>
    </row>
    <row r="28" spans="53:65">
      <c r="BA28" t="s">
        <v>571</v>
      </c>
      <c r="BM28" s="54" t="s">
        <v>350</v>
      </c>
    </row>
    <row r="29" spans="53:65">
      <c r="BA29" t="s">
        <v>572</v>
      </c>
      <c r="BM29" s="54" t="s">
        <v>351</v>
      </c>
    </row>
    <row r="30" spans="53:65">
      <c r="BA30" t="s">
        <v>573</v>
      </c>
      <c r="BM30" s="54" t="s">
        <v>352</v>
      </c>
    </row>
    <row r="31" spans="53:65">
      <c r="BA31" t="s">
        <v>574</v>
      </c>
      <c r="BM31" s="54" t="s">
        <v>353</v>
      </c>
    </row>
    <row r="32" spans="53:65">
      <c r="BA32" t="s">
        <v>575</v>
      </c>
      <c r="BM32" s="54" t="s">
        <v>354</v>
      </c>
    </row>
    <row r="33" spans="53:65">
      <c r="BA33" t="s">
        <v>576</v>
      </c>
      <c r="BM33" s="54" t="s">
        <v>355</v>
      </c>
    </row>
    <row r="34" spans="53:65">
      <c r="BA34" t="s">
        <v>577</v>
      </c>
      <c r="BM34" s="54" t="s">
        <v>356</v>
      </c>
    </row>
    <row r="35" spans="53:65" ht="15">
      <c r="BA35" s="60" t="s">
        <v>620</v>
      </c>
      <c r="BM35" s="54"/>
    </row>
    <row r="36" spans="53:65">
      <c r="BA36" t="s">
        <v>617</v>
      </c>
      <c r="BM36" s="54"/>
    </row>
    <row r="37" spans="53:65">
      <c r="BA37" t="s">
        <v>618</v>
      </c>
      <c r="BM37" s="54"/>
    </row>
    <row r="38" spans="53:65">
      <c r="BA38" t="s">
        <v>619</v>
      </c>
      <c r="BM38" s="54"/>
    </row>
    <row r="39" spans="53:65" ht="15">
      <c r="BA39" s="60" t="s">
        <v>578</v>
      </c>
      <c r="BM39" s="55" t="s">
        <v>357</v>
      </c>
    </row>
    <row r="40" spans="53:65">
      <c r="BA40" t="s">
        <v>579</v>
      </c>
      <c r="BM40" s="54" t="s">
        <v>358</v>
      </c>
    </row>
    <row r="41" spans="53:65">
      <c r="BA41" t="s">
        <v>580</v>
      </c>
      <c r="BM41" s="54" t="s">
        <v>359</v>
      </c>
    </row>
    <row r="42" spans="53:65">
      <c r="BA42" t="s">
        <v>581</v>
      </c>
      <c r="BM42" s="54" t="s">
        <v>360</v>
      </c>
    </row>
    <row r="43" spans="53:65">
      <c r="BA43" t="s">
        <v>582</v>
      </c>
      <c r="BM43" s="54" t="s">
        <v>361</v>
      </c>
    </row>
    <row r="44" spans="53:65">
      <c r="BA44" t="s">
        <v>39</v>
      </c>
      <c r="BM44" s="54" t="s">
        <v>50</v>
      </c>
    </row>
    <row r="45" spans="53:65">
      <c r="BA45" t="s">
        <v>583</v>
      </c>
      <c r="BM45" s="54" t="s">
        <v>470</v>
      </c>
    </row>
    <row r="46" spans="53:65">
      <c r="BA46" t="s">
        <v>584</v>
      </c>
      <c r="BM46" s="54" t="s">
        <v>362</v>
      </c>
    </row>
    <row r="47" spans="53:65">
      <c r="BA47" t="s">
        <v>585</v>
      </c>
      <c r="BM47" s="54" t="s">
        <v>363</v>
      </c>
    </row>
    <row r="48" spans="53:65">
      <c r="BA48" t="s">
        <v>586</v>
      </c>
      <c r="BM48" s="54" t="s">
        <v>364</v>
      </c>
    </row>
    <row r="49" spans="53:65">
      <c r="BA49" t="s">
        <v>587</v>
      </c>
      <c r="BM49" s="54" t="s">
        <v>365</v>
      </c>
    </row>
    <row r="50" spans="53:65">
      <c r="BA50" t="s">
        <v>588</v>
      </c>
      <c r="BM50" s="54" t="s">
        <v>366</v>
      </c>
    </row>
    <row r="51" spans="53:65">
      <c r="BA51" t="s">
        <v>589</v>
      </c>
      <c r="BM51" s="55" t="s">
        <v>367</v>
      </c>
    </row>
    <row r="52" spans="53:65">
      <c r="BA52" t="s">
        <v>590</v>
      </c>
      <c r="BM52" s="54" t="s">
        <v>368</v>
      </c>
    </row>
    <row r="53" spans="53:65">
      <c r="BA53" t="s">
        <v>591</v>
      </c>
      <c r="BM53" s="54" t="s">
        <v>369</v>
      </c>
    </row>
    <row r="54" spans="53:65">
      <c r="BA54" t="s">
        <v>592</v>
      </c>
      <c r="BM54" s="54" t="s">
        <v>370</v>
      </c>
    </row>
    <row r="55" spans="53:65">
      <c r="BA55" t="s">
        <v>593</v>
      </c>
      <c r="BM55" s="54" t="s">
        <v>371</v>
      </c>
    </row>
    <row r="56" spans="53:65">
      <c r="BA56" t="s">
        <v>594</v>
      </c>
      <c r="BM56" s="54" t="s">
        <v>372</v>
      </c>
    </row>
    <row r="57" spans="53:65">
      <c r="BA57" t="s">
        <v>595</v>
      </c>
      <c r="BM57" s="54" t="s">
        <v>471</v>
      </c>
    </row>
    <row r="58" spans="53:65">
      <c r="BA58" t="s">
        <v>596</v>
      </c>
      <c r="BM58" s="54" t="s">
        <v>373</v>
      </c>
    </row>
    <row r="59" spans="53:65" ht="15">
      <c r="BA59" s="60" t="s">
        <v>597</v>
      </c>
      <c r="BM59" s="54" t="s">
        <v>46</v>
      </c>
    </row>
    <row r="60" spans="53:65">
      <c r="BA60" t="s">
        <v>621</v>
      </c>
      <c r="BM60" s="54" t="s">
        <v>374</v>
      </c>
    </row>
    <row r="61" spans="53:65">
      <c r="BA61" t="s">
        <v>622</v>
      </c>
      <c r="BM61" s="54" t="s">
        <v>375</v>
      </c>
    </row>
    <row r="62" spans="53:65">
      <c r="BA62" t="s">
        <v>623</v>
      </c>
      <c r="BM62" s="54" t="s">
        <v>376</v>
      </c>
    </row>
    <row r="63" spans="53:65" ht="15">
      <c r="BA63" s="60" t="s">
        <v>598</v>
      </c>
      <c r="BM63" s="54" t="s">
        <v>377</v>
      </c>
    </row>
    <row r="64" spans="53:65">
      <c r="BA64" t="s">
        <v>599</v>
      </c>
      <c r="BM64" s="54" t="s">
        <v>378</v>
      </c>
    </row>
    <row r="65" spans="53:65" ht="15">
      <c r="BA65" s="60" t="s">
        <v>600</v>
      </c>
      <c r="BM65" s="54" t="s">
        <v>379</v>
      </c>
    </row>
    <row r="66" spans="53:65">
      <c r="BA66" t="s">
        <v>601</v>
      </c>
      <c r="BM66" s="54" t="s">
        <v>472</v>
      </c>
    </row>
    <row r="67" spans="53:65">
      <c r="BA67" t="s">
        <v>602</v>
      </c>
      <c r="BM67" s="54" t="s">
        <v>40</v>
      </c>
    </row>
    <row r="68" spans="53:65">
      <c r="BA68" t="s">
        <v>603</v>
      </c>
      <c r="BM68" s="54" t="s">
        <v>380</v>
      </c>
    </row>
    <row r="69" spans="53:65">
      <c r="BA69" t="s">
        <v>604</v>
      </c>
      <c r="BM69" s="54" t="s">
        <v>381</v>
      </c>
    </row>
    <row r="70" spans="53:65" ht="15">
      <c r="BA70" s="60" t="s">
        <v>605</v>
      </c>
      <c r="BM70" s="54" t="s">
        <v>382</v>
      </c>
    </row>
    <row r="71" spans="53:65">
      <c r="BA71" t="s">
        <v>606</v>
      </c>
      <c r="BM71" s="54" t="s">
        <v>383</v>
      </c>
    </row>
    <row r="72" spans="53:65">
      <c r="BA72" t="s">
        <v>607</v>
      </c>
      <c r="BM72" s="54" t="s">
        <v>384</v>
      </c>
    </row>
    <row r="73" spans="53:65">
      <c r="BA73" t="s">
        <v>608</v>
      </c>
      <c r="BM73" s="54" t="s">
        <v>385</v>
      </c>
    </row>
    <row r="74" spans="53:65">
      <c r="BA74" t="s">
        <v>609</v>
      </c>
      <c r="BM74" s="54" t="s">
        <v>386</v>
      </c>
    </row>
    <row r="75" spans="53:65">
      <c r="BA75" t="s">
        <v>610</v>
      </c>
      <c r="BM75" s="54" t="s">
        <v>41</v>
      </c>
    </row>
    <row r="76" spans="53:65">
      <c r="BA76" t="s">
        <v>611</v>
      </c>
      <c r="BM76" s="54" t="s">
        <v>387</v>
      </c>
    </row>
    <row r="77" spans="53:65" ht="15">
      <c r="BA77" s="60" t="s">
        <v>612</v>
      </c>
      <c r="BM77" s="54" t="s">
        <v>388</v>
      </c>
    </row>
    <row r="78" spans="53:65">
      <c r="BA78" t="s">
        <v>613</v>
      </c>
      <c r="BM78" s="54" t="s">
        <v>389</v>
      </c>
    </row>
    <row r="79" spans="53:65" ht="15">
      <c r="BA79" s="60" t="s">
        <v>614</v>
      </c>
      <c r="BM79" s="54" t="s">
        <v>390</v>
      </c>
    </row>
    <row r="80" spans="53:65">
      <c r="BA80" t="s">
        <v>615</v>
      </c>
      <c r="BM80" s="54" t="s">
        <v>391</v>
      </c>
    </row>
    <row r="81" spans="65:65">
      <c r="BM81" s="54" t="s">
        <v>392</v>
      </c>
    </row>
    <row r="82" spans="65:65">
      <c r="BM82" s="54" t="s">
        <v>393</v>
      </c>
    </row>
    <row r="83" spans="65:65">
      <c r="BM83" s="54" t="s">
        <v>394</v>
      </c>
    </row>
    <row r="84" spans="65:65">
      <c r="BM84" s="54" t="s">
        <v>395</v>
      </c>
    </row>
    <row r="85" spans="65:65">
      <c r="BM85" s="54" t="s">
        <v>396</v>
      </c>
    </row>
    <row r="86" spans="65:65">
      <c r="BM86" s="54" t="s">
        <v>397</v>
      </c>
    </row>
    <row r="87" spans="65:65">
      <c r="BM87" s="54" t="s">
        <v>398</v>
      </c>
    </row>
    <row r="88" spans="65:65">
      <c r="BM88" s="54" t="s">
        <v>399</v>
      </c>
    </row>
    <row r="89" spans="65:65">
      <c r="BM89" s="54" t="s">
        <v>400</v>
      </c>
    </row>
    <row r="90" spans="65:65">
      <c r="BM90" s="54" t="s">
        <v>401</v>
      </c>
    </row>
    <row r="91" spans="65:65">
      <c r="BM91" s="54" t="s">
        <v>402</v>
      </c>
    </row>
    <row r="92" spans="65:65">
      <c r="BM92" s="54" t="s">
        <v>403</v>
      </c>
    </row>
    <row r="93" spans="65:65">
      <c r="BM93" s="54" t="s">
        <v>473</v>
      </c>
    </row>
    <row r="94" spans="65:65">
      <c r="BM94" s="54" t="s">
        <v>404</v>
      </c>
    </row>
    <row r="95" spans="65:65">
      <c r="BM95" s="55" t="s">
        <v>405</v>
      </c>
    </row>
    <row r="96" spans="65:65">
      <c r="BM96" s="54" t="s">
        <v>406</v>
      </c>
    </row>
    <row r="97" spans="65:65">
      <c r="BM97" s="54" t="s">
        <v>407</v>
      </c>
    </row>
    <row r="98" spans="65:65">
      <c r="BM98" s="54" t="s">
        <v>408</v>
      </c>
    </row>
    <row r="99" spans="65:65">
      <c r="BM99" s="54" t="s">
        <v>409</v>
      </c>
    </row>
    <row r="100" spans="65:65">
      <c r="BM100" s="54" t="s">
        <v>410</v>
      </c>
    </row>
    <row r="101" spans="65:65">
      <c r="BM101" s="54" t="s">
        <v>411</v>
      </c>
    </row>
    <row r="102" spans="65:65">
      <c r="BM102" s="54" t="s">
        <v>412</v>
      </c>
    </row>
    <row r="103" spans="65:65">
      <c r="BM103" s="54" t="s">
        <v>413</v>
      </c>
    </row>
    <row r="104" spans="65:65">
      <c r="BM104" s="54" t="s">
        <v>414</v>
      </c>
    </row>
    <row r="105" spans="65:65">
      <c r="BM105" s="54" t="s">
        <v>415</v>
      </c>
    </row>
    <row r="106" spans="65:65">
      <c r="BM106" s="54" t="s">
        <v>416</v>
      </c>
    </row>
    <row r="107" spans="65:65">
      <c r="BM107" s="54" t="s">
        <v>417</v>
      </c>
    </row>
    <row r="108" spans="65:65">
      <c r="BM108" s="54" t="s">
        <v>418</v>
      </c>
    </row>
    <row r="109" spans="65:65">
      <c r="BM109" s="54" t="s">
        <v>474</v>
      </c>
    </row>
    <row r="110" spans="65:65">
      <c r="BM110" s="54" t="s">
        <v>419</v>
      </c>
    </row>
    <row r="111" spans="65:65">
      <c r="BM111" s="54" t="s">
        <v>420</v>
      </c>
    </row>
    <row r="112" spans="65:65">
      <c r="BM112" s="54" t="s">
        <v>421</v>
      </c>
    </row>
    <row r="113" spans="65:65">
      <c r="BM113" s="54" t="s">
        <v>422</v>
      </c>
    </row>
    <row r="114" spans="65:65">
      <c r="BM114" s="54" t="s">
        <v>423</v>
      </c>
    </row>
    <row r="115" spans="65:65">
      <c r="BM115" s="54" t="s">
        <v>475</v>
      </c>
    </row>
    <row r="116" spans="65:65">
      <c r="BM116" s="54" t="s">
        <v>424</v>
      </c>
    </row>
    <row r="117" spans="65:65">
      <c r="BM117" s="54" t="s">
        <v>425</v>
      </c>
    </row>
    <row r="118" spans="65:65">
      <c r="BM118" s="55" t="s">
        <v>426</v>
      </c>
    </row>
    <row r="119" spans="65:65">
      <c r="BM119" s="54" t="s">
        <v>38</v>
      </c>
    </row>
    <row r="120" spans="65:65">
      <c r="BM120" s="55" t="s">
        <v>427</v>
      </c>
    </row>
    <row r="121" spans="65:65">
      <c r="BM121" s="54" t="s">
        <v>428</v>
      </c>
    </row>
    <row r="122" spans="65:65">
      <c r="BM122" s="54" t="s">
        <v>429</v>
      </c>
    </row>
    <row r="123" spans="65:65">
      <c r="BM123" s="54" t="s">
        <v>430</v>
      </c>
    </row>
    <row r="124" spans="65:65">
      <c r="BM124" s="54" t="s">
        <v>431</v>
      </c>
    </row>
    <row r="125" spans="65:65">
      <c r="BM125" s="54" t="s">
        <v>432</v>
      </c>
    </row>
    <row r="126" spans="65:65">
      <c r="BM126" s="54" t="s">
        <v>433</v>
      </c>
    </row>
    <row r="127" spans="65:65">
      <c r="BM127" s="54" t="s">
        <v>434</v>
      </c>
    </row>
    <row r="128" spans="65:65">
      <c r="BM128" s="55" t="s">
        <v>435</v>
      </c>
    </row>
    <row r="129" spans="65:65">
      <c r="BM129" s="54" t="s">
        <v>436</v>
      </c>
    </row>
    <row r="130" spans="65:65">
      <c r="BM130" s="54" t="s">
        <v>437</v>
      </c>
    </row>
    <row r="131" spans="65:65">
      <c r="BM131" s="54" t="s">
        <v>438</v>
      </c>
    </row>
    <row r="132" spans="65:65">
      <c r="BM132" s="54" t="s">
        <v>439</v>
      </c>
    </row>
    <row r="133" spans="65:65">
      <c r="BM133" s="54" t="s">
        <v>440</v>
      </c>
    </row>
    <row r="134" spans="65:65">
      <c r="BM134" s="54" t="s">
        <v>441</v>
      </c>
    </row>
    <row r="135" spans="65:65">
      <c r="BM135" s="54" t="s">
        <v>442</v>
      </c>
    </row>
    <row r="136" spans="65:65">
      <c r="BM136" s="54" t="s">
        <v>443</v>
      </c>
    </row>
    <row r="137" spans="65:65">
      <c r="BM137" s="54" t="s">
        <v>444</v>
      </c>
    </row>
    <row r="138" spans="65:65">
      <c r="BM138" s="54" t="s">
        <v>445</v>
      </c>
    </row>
    <row r="139" spans="65:65">
      <c r="BM139" s="54" t="s">
        <v>446</v>
      </c>
    </row>
    <row r="140" spans="65:65">
      <c r="BM140" s="54" t="s">
        <v>447</v>
      </c>
    </row>
    <row r="141" spans="65:65">
      <c r="BM141" s="54" t="s">
        <v>448</v>
      </c>
    </row>
    <row r="142" spans="65:65">
      <c r="BM142" s="54" t="s">
        <v>476</v>
      </c>
    </row>
    <row r="143" spans="65:65">
      <c r="BM143" s="54" t="s">
        <v>449</v>
      </c>
    </row>
    <row r="144" spans="65:65">
      <c r="BM144" s="54" t="s">
        <v>450</v>
      </c>
    </row>
    <row r="145" spans="65:65">
      <c r="BM145" s="54" t="s">
        <v>451</v>
      </c>
    </row>
    <row r="146" spans="65:65">
      <c r="BM146" s="54" t="s">
        <v>477</v>
      </c>
    </row>
    <row r="147" spans="65:65">
      <c r="BM147" s="55" t="s">
        <v>452</v>
      </c>
    </row>
    <row r="148" spans="65:65">
      <c r="BM148" s="54" t="s">
        <v>453</v>
      </c>
    </row>
    <row r="149" spans="65:65">
      <c r="BM149" s="54" t="s">
        <v>454</v>
      </c>
    </row>
  </sheetData>
  <pageMargins left="0.70833333333333337" right="0.70833333333333337" top="0.78749999999999998" bottom="0.78749999999999998" header="0.51180555555555551" footer="0.51180555555555551"/>
  <pageSetup paperSize="9" scale="47" firstPageNumber="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626"/>
  <sheetViews>
    <sheetView topLeftCell="A16" zoomScaleNormal="100" workbookViewId="0">
      <selection activeCell="D12" sqref="D12"/>
    </sheetView>
  </sheetViews>
  <sheetFormatPr defaultColWidth="20.140625" defaultRowHeight="12.75"/>
  <cols>
    <col min="1" max="1" width="12.5703125" style="1327" customWidth="1"/>
    <col min="2" max="2" width="53" style="1327" customWidth="1"/>
    <col min="3" max="3" width="20.140625" style="1327"/>
    <col min="4" max="4" width="27.5703125" style="1327" customWidth="1"/>
    <col min="5" max="5" width="14.85546875" style="1327" customWidth="1"/>
    <col min="6" max="8" width="20.140625" style="1327"/>
    <col min="9" max="9" width="14.85546875" style="1327" customWidth="1"/>
    <col min="10" max="10" width="12.140625" style="1327" customWidth="1"/>
    <col min="11" max="11" width="13" style="1327" customWidth="1"/>
    <col min="12" max="16384" width="20.140625" style="1327"/>
  </cols>
  <sheetData>
    <row r="1" spans="1:86" ht="15.6" customHeight="1" thickBot="1">
      <c r="A1" s="1326" t="s">
        <v>809</v>
      </c>
      <c r="B1" s="1326"/>
      <c r="C1" s="1326"/>
      <c r="D1" s="1326"/>
      <c r="E1" s="1326"/>
      <c r="F1" s="1326"/>
      <c r="G1" s="1087"/>
      <c r="H1" s="1087"/>
      <c r="I1" s="1326"/>
      <c r="K1" s="1328" t="s">
        <v>0</v>
      </c>
      <c r="L1" s="1329"/>
      <c r="BA1" s="1330" t="s">
        <v>228</v>
      </c>
      <c r="BB1" s="1331" t="s">
        <v>628</v>
      </c>
      <c r="BC1" s="368"/>
      <c r="BD1" s="1332" t="s">
        <v>240</v>
      </c>
      <c r="BE1" s="1333"/>
      <c r="BF1" s="1333"/>
      <c r="BG1" s="368"/>
      <c r="BH1" s="368" t="s">
        <v>275</v>
      </c>
      <c r="BI1" s="368"/>
      <c r="BJ1" s="368"/>
      <c r="BK1" s="368"/>
      <c r="BL1" s="368"/>
      <c r="BM1" s="1332" t="s">
        <v>455</v>
      </c>
      <c r="BN1" s="368"/>
      <c r="BO1" s="368" t="s">
        <v>478</v>
      </c>
      <c r="BP1" s="368"/>
      <c r="BQ1" s="368"/>
      <c r="BR1" s="368"/>
      <c r="BS1" s="368"/>
      <c r="BT1" s="368"/>
      <c r="BU1" s="1332" t="s">
        <v>515</v>
      </c>
      <c r="BV1" s="368"/>
      <c r="BW1" s="368"/>
      <c r="BX1" s="368"/>
      <c r="BY1" s="368"/>
      <c r="BZ1" s="368" t="s">
        <v>532</v>
      </c>
      <c r="CA1" s="368"/>
      <c r="CB1" s="368"/>
      <c r="CC1" s="368" t="s">
        <v>560</v>
      </c>
      <c r="CD1" s="368"/>
      <c r="CE1" s="368"/>
      <c r="CF1" s="368"/>
      <c r="CG1" s="368"/>
      <c r="CH1" s="368"/>
    </row>
    <row r="2" spans="1:86" ht="14.1" customHeight="1" thickBot="1">
      <c r="A2" s="1334"/>
      <c r="B2" s="1334"/>
      <c r="C2" s="1334"/>
      <c r="D2" s="1334"/>
      <c r="E2" s="1334"/>
      <c r="F2" s="1334"/>
      <c r="G2" s="1335"/>
      <c r="H2" s="1087"/>
      <c r="I2" s="1334"/>
      <c r="K2" s="1336" t="s">
        <v>121</v>
      </c>
      <c r="L2" s="1329"/>
      <c r="P2" s="1337"/>
      <c r="Q2" s="1338"/>
      <c r="R2" s="1337"/>
      <c r="BA2" s="1339" t="s">
        <v>166</v>
      </c>
      <c r="BB2" s="1339" t="s">
        <v>167</v>
      </c>
      <c r="BC2" s="368"/>
      <c r="BD2" s="368" t="s">
        <v>245</v>
      </c>
      <c r="BE2" s="1333"/>
      <c r="BF2" s="1333"/>
      <c r="BG2" s="368"/>
      <c r="BH2" s="368" t="s">
        <v>274</v>
      </c>
      <c r="BI2" s="368"/>
      <c r="BJ2" s="368"/>
      <c r="BK2" s="368"/>
      <c r="BL2" s="368"/>
      <c r="BM2" s="1251" t="s">
        <v>287</v>
      </c>
      <c r="BN2" s="368"/>
      <c r="BO2" s="368" t="s">
        <v>57</v>
      </c>
      <c r="BP2" s="368"/>
      <c r="BQ2" s="368"/>
      <c r="BR2" s="368"/>
      <c r="BS2" s="368"/>
      <c r="BT2" s="368"/>
      <c r="BU2" s="1340" t="s">
        <v>518</v>
      </c>
      <c r="BV2" s="1340"/>
      <c r="BW2" s="1340"/>
      <c r="BX2" s="1340"/>
      <c r="BY2" s="1340"/>
      <c r="BZ2" s="1340" t="s">
        <v>81</v>
      </c>
      <c r="CA2" s="1340"/>
      <c r="CB2" s="1340"/>
      <c r="CC2" s="368" t="s">
        <v>123</v>
      </c>
      <c r="CD2" s="368"/>
      <c r="CE2" s="368"/>
      <c r="CF2" s="368"/>
      <c r="CG2" s="368"/>
      <c r="CH2" s="368"/>
    </row>
    <row r="3" spans="1:86" ht="44.1" customHeight="1" thickBot="1">
      <c r="A3" s="1341" t="s">
        <v>1</v>
      </c>
      <c r="B3" s="1342" t="s">
        <v>781</v>
      </c>
      <c r="C3" s="1341" t="s">
        <v>810</v>
      </c>
      <c r="D3" s="1341" t="s">
        <v>811</v>
      </c>
      <c r="E3" s="1341" t="s">
        <v>778</v>
      </c>
      <c r="F3" s="1341" t="s">
        <v>17</v>
      </c>
      <c r="G3" s="1343" t="s">
        <v>812</v>
      </c>
      <c r="H3" s="1343" t="s">
        <v>813</v>
      </c>
      <c r="I3" s="1341" t="s">
        <v>773</v>
      </c>
      <c r="J3" s="1344" t="s">
        <v>814</v>
      </c>
      <c r="K3" s="1345" t="s">
        <v>815</v>
      </c>
      <c r="L3" s="1346" t="s">
        <v>149</v>
      </c>
      <c r="P3" s="1337"/>
      <c r="Q3" s="1338"/>
      <c r="R3" s="1337"/>
      <c r="BA3" s="1339" t="s">
        <v>168</v>
      </c>
      <c r="BB3" s="1339" t="s">
        <v>169</v>
      </c>
      <c r="BC3" s="368"/>
      <c r="BD3" s="368" t="s">
        <v>103</v>
      </c>
      <c r="BE3" s="1333"/>
      <c r="BF3" s="1333"/>
      <c r="BG3" s="368"/>
      <c r="BH3" s="368" t="s">
        <v>276</v>
      </c>
      <c r="BI3" s="368"/>
      <c r="BJ3" s="368"/>
      <c r="BK3" s="368"/>
      <c r="BL3" s="368"/>
      <c r="BM3" s="1251" t="s">
        <v>288</v>
      </c>
      <c r="BN3" s="368"/>
      <c r="BO3" s="368" t="s">
        <v>59</v>
      </c>
      <c r="BP3" s="368"/>
      <c r="BQ3" s="368"/>
      <c r="BR3" s="368"/>
      <c r="BS3" s="368"/>
      <c r="BT3" s="368"/>
      <c r="BU3" s="1340" t="s">
        <v>519</v>
      </c>
      <c r="BV3" s="1340"/>
      <c r="BW3" s="1340"/>
      <c r="BX3" s="1340"/>
      <c r="BY3" s="1340"/>
      <c r="BZ3" s="1340" t="s">
        <v>544</v>
      </c>
      <c r="CA3" s="1340"/>
      <c r="CB3" s="1340"/>
      <c r="CC3" s="368" t="s">
        <v>124</v>
      </c>
      <c r="CD3" s="368"/>
      <c r="CE3" s="368"/>
      <c r="CF3" s="368"/>
      <c r="CG3" s="368"/>
      <c r="CH3" s="368"/>
    </row>
    <row r="4" spans="1:86">
      <c r="A4" s="1347" t="s">
        <v>201</v>
      </c>
      <c r="B4" s="1358" t="s">
        <v>1770</v>
      </c>
      <c r="C4" s="1358" t="s">
        <v>251</v>
      </c>
      <c r="D4" s="1359" t="s">
        <v>1779</v>
      </c>
      <c r="E4" s="1350" t="s">
        <v>1761</v>
      </c>
      <c r="F4" s="1351" t="s">
        <v>1516</v>
      </c>
      <c r="G4" s="1368" t="s">
        <v>1778</v>
      </c>
      <c r="H4" s="1369" t="s">
        <v>1785</v>
      </c>
      <c r="I4" s="1354" t="s">
        <v>1516</v>
      </c>
      <c r="J4" s="1355" t="s">
        <v>1516</v>
      </c>
      <c r="K4" s="1356" t="s">
        <v>1516</v>
      </c>
      <c r="L4" s="1357" t="s">
        <v>1762</v>
      </c>
      <c r="P4" s="1338"/>
      <c r="Q4" s="1338"/>
      <c r="R4" s="1338"/>
      <c r="BA4" s="1339"/>
      <c r="BB4" s="1339"/>
      <c r="BC4" s="368"/>
      <c r="BD4" s="368"/>
      <c r="BE4" s="1333"/>
      <c r="BF4" s="1333"/>
      <c r="BG4" s="368"/>
      <c r="BH4" s="368"/>
      <c r="BI4" s="368"/>
      <c r="BJ4" s="368"/>
      <c r="BK4" s="368"/>
      <c r="BL4" s="368"/>
      <c r="BM4" s="1251"/>
      <c r="BN4" s="368"/>
      <c r="BO4" s="368"/>
      <c r="BP4" s="368"/>
      <c r="BQ4" s="368"/>
      <c r="BR4" s="368"/>
      <c r="BS4" s="368"/>
      <c r="BT4" s="368"/>
      <c r="BU4" s="1340"/>
      <c r="BV4" s="1340"/>
      <c r="BW4" s="1340"/>
      <c r="BX4" s="1340"/>
      <c r="BY4" s="1340"/>
      <c r="BZ4" s="1340"/>
      <c r="CA4" s="1340"/>
      <c r="CB4" s="1340"/>
      <c r="CC4" s="368"/>
      <c r="CD4" s="368"/>
      <c r="CE4" s="368"/>
      <c r="CF4" s="368"/>
      <c r="CG4" s="368"/>
      <c r="CH4" s="368"/>
    </row>
    <row r="5" spans="1:86">
      <c r="A5" s="1347" t="s">
        <v>201</v>
      </c>
      <c r="B5" s="1358" t="s">
        <v>1770</v>
      </c>
      <c r="C5" s="1358" t="s">
        <v>251</v>
      </c>
      <c r="D5" s="1349" t="s">
        <v>1772</v>
      </c>
      <c r="E5" s="1350" t="s">
        <v>1761</v>
      </c>
      <c r="F5" s="1370" t="s">
        <v>1769</v>
      </c>
      <c r="G5" s="1368" t="s">
        <v>1778</v>
      </c>
      <c r="H5" s="1369" t="s">
        <v>1785</v>
      </c>
      <c r="I5" s="1354" t="s">
        <v>808</v>
      </c>
      <c r="J5" s="1355">
        <v>1</v>
      </c>
      <c r="K5" s="1356">
        <v>1</v>
      </c>
      <c r="L5" s="1357" t="s">
        <v>1773</v>
      </c>
      <c r="P5" s="1338"/>
      <c r="Q5" s="1338"/>
      <c r="R5" s="1338"/>
      <c r="BA5" s="1339"/>
      <c r="BB5" s="1339"/>
      <c r="BC5" s="368"/>
      <c r="BD5" s="368"/>
      <c r="BE5" s="1333"/>
      <c r="BF5" s="1333"/>
      <c r="BG5" s="368"/>
      <c r="BH5" s="368"/>
      <c r="BI5" s="368"/>
      <c r="BJ5" s="368"/>
      <c r="BK5" s="368"/>
      <c r="BL5" s="368"/>
      <c r="BM5" s="1251"/>
      <c r="BN5" s="368"/>
      <c r="BO5" s="368"/>
      <c r="BP5" s="368"/>
      <c r="BQ5" s="368"/>
      <c r="BR5" s="368"/>
      <c r="BS5" s="368"/>
      <c r="BT5" s="368"/>
      <c r="BU5" s="1340"/>
      <c r="BV5" s="1340"/>
      <c r="BW5" s="1340"/>
      <c r="BX5" s="1340"/>
      <c r="BY5" s="1340"/>
      <c r="BZ5" s="1340"/>
      <c r="CA5" s="1340"/>
      <c r="CB5" s="1340"/>
      <c r="CC5" s="368"/>
      <c r="CD5" s="368"/>
      <c r="CE5" s="368"/>
      <c r="CF5" s="368"/>
      <c r="CG5" s="368"/>
      <c r="CH5" s="368"/>
    </row>
    <row r="6" spans="1:86" ht="13.35" customHeight="1">
      <c r="A6" s="1347" t="s">
        <v>201</v>
      </c>
      <c r="B6" s="1348" t="s">
        <v>13</v>
      </c>
      <c r="C6" s="1358" t="s">
        <v>251</v>
      </c>
      <c r="D6" s="1349" t="s">
        <v>252</v>
      </c>
      <c r="E6" s="1350" t="s">
        <v>1761</v>
      </c>
      <c r="F6" s="1351" t="s">
        <v>816</v>
      </c>
      <c r="G6" s="1352" t="s">
        <v>1533</v>
      </c>
      <c r="H6" s="1353" t="s">
        <v>103</v>
      </c>
      <c r="I6" s="1354" t="s">
        <v>808</v>
      </c>
      <c r="J6" s="1355">
        <v>0.6</v>
      </c>
      <c r="K6" s="1356">
        <v>0.6</v>
      </c>
      <c r="L6" s="1357"/>
      <c r="P6" s="1338"/>
      <c r="Q6" s="1338"/>
      <c r="R6" s="1338"/>
      <c r="BA6" s="1339" t="s">
        <v>190</v>
      </c>
      <c r="BB6" s="1339" t="s">
        <v>47</v>
      </c>
      <c r="BC6" s="368"/>
      <c r="BD6" s="368" t="s">
        <v>251</v>
      </c>
      <c r="BE6" s="1333"/>
      <c r="BF6" s="1333"/>
      <c r="BG6" s="368"/>
      <c r="BH6" s="368"/>
      <c r="BI6" s="368"/>
      <c r="BJ6" s="368"/>
      <c r="BK6" s="368"/>
      <c r="BL6" s="368"/>
      <c r="BM6" s="1251" t="s">
        <v>298</v>
      </c>
      <c r="BN6" s="368"/>
      <c r="BO6" s="368" t="s">
        <v>487</v>
      </c>
      <c r="BP6" s="368"/>
      <c r="BQ6" s="368"/>
      <c r="BR6" s="368"/>
      <c r="BS6" s="368"/>
      <c r="BT6" s="368"/>
      <c r="BU6" s="1340" t="s">
        <v>553</v>
      </c>
      <c r="BV6" s="1340"/>
      <c r="BW6" s="1340"/>
      <c r="BX6" s="1340"/>
      <c r="BY6" s="1340"/>
      <c r="BZ6" s="1340" t="s">
        <v>540</v>
      </c>
      <c r="CA6" s="1340"/>
      <c r="CB6" s="1340"/>
      <c r="CC6" s="368"/>
      <c r="CD6" s="368"/>
      <c r="CE6" s="368"/>
      <c r="CF6" s="368"/>
      <c r="CG6" s="368"/>
      <c r="CH6" s="368"/>
    </row>
    <row r="7" spans="1:86" ht="13.35" customHeight="1">
      <c r="A7" s="1347" t="s">
        <v>201</v>
      </c>
      <c r="B7" s="1348" t="s">
        <v>13</v>
      </c>
      <c r="C7" s="1358" t="s">
        <v>251</v>
      </c>
      <c r="D7" s="1349" t="s">
        <v>252</v>
      </c>
      <c r="E7" s="1350" t="s">
        <v>1761</v>
      </c>
      <c r="F7" s="1351" t="s">
        <v>816</v>
      </c>
      <c r="G7" s="1352" t="s">
        <v>1533</v>
      </c>
      <c r="H7" s="1353" t="s">
        <v>99</v>
      </c>
      <c r="I7" s="1354" t="s">
        <v>808</v>
      </c>
      <c r="J7" s="1355">
        <v>0.6</v>
      </c>
      <c r="K7" s="1356">
        <v>0.6</v>
      </c>
      <c r="L7" s="1357"/>
      <c r="P7" s="1338"/>
      <c r="Q7" s="1338"/>
      <c r="R7" s="1338"/>
      <c r="BA7" s="1339" t="s">
        <v>130</v>
      </c>
      <c r="BB7" s="1339"/>
      <c r="BC7" s="368"/>
      <c r="BD7" s="368"/>
      <c r="BE7" s="1333"/>
      <c r="BF7" s="1333"/>
      <c r="BG7" s="368"/>
      <c r="BH7" s="368"/>
      <c r="BI7" s="368"/>
      <c r="BJ7" s="368"/>
      <c r="BK7" s="368"/>
      <c r="BL7" s="368"/>
      <c r="BM7" s="1251" t="s">
        <v>331</v>
      </c>
      <c r="BN7" s="368"/>
      <c r="BO7" s="368"/>
      <c r="BP7" s="368"/>
      <c r="BQ7" s="368"/>
      <c r="BR7" s="368"/>
      <c r="BS7" s="368"/>
      <c r="BT7" s="368"/>
      <c r="BU7" s="1340"/>
      <c r="BV7" s="1340"/>
      <c r="BW7" s="1340"/>
      <c r="BX7" s="1340"/>
      <c r="BY7" s="1340"/>
      <c r="BZ7" s="1340"/>
      <c r="CA7" s="1340"/>
      <c r="CB7" s="1340"/>
      <c r="CC7" s="368"/>
      <c r="CD7" s="368"/>
      <c r="CE7" s="368"/>
      <c r="CF7" s="368"/>
      <c r="CG7" s="368"/>
      <c r="CH7" s="368"/>
    </row>
    <row r="8" spans="1:86" ht="13.35" customHeight="1">
      <c r="A8" s="1347" t="s">
        <v>201</v>
      </c>
      <c r="B8" s="1348" t="s">
        <v>13</v>
      </c>
      <c r="C8" s="1358" t="s">
        <v>251</v>
      </c>
      <c r="D8" s="1349" t="s">
        <v>252</v>
      </c>
      <c r="E8" s="1350" t="s">
        <v>1761</v>
      </c>
      <c r="F8" s="1351" t="s">
        <v>816</v>
      </c>
      <c r="G8" s="1352" t="s">
        <v>1533</v>
      </c>
      <c r="H8" s="1353" t="s">
        <v>97</v>
      </c>
      <c r="I8" s="1354" t="s">
        <v>808</v>
      </c>
      <c r="J8" s="1355">
        <v>0.43</v>
      </c>
      <c r="K8" s="1356">
        <v>0.43</v>
      </c>
      <c r="L8" s="1357"/>
      <c r="P8" s="1338"/>
      <c r="Q8" s="1338"/>
      <c r="R8" s="1338"/>
      <c r="BA8" s="1339" t="s">
        <v>611</v>
      </c>
      <c r="BB8" s="1339"/>
      <c r="BC8" s="368"/>
      <c r="BD8" s="368"/>
      <c r="BE8" s="1333"/>
      <c r="BF8" s="1333"/>
      <c r="BG8" s="368"/>
      <c r="BH8" s="368"/>
      <c r="BI8" s="368"/>
      <c r="BJ8" s="368"/>
      <c r="BK8" s="368"/>
      <c r="BL8" s="368"/>
      <c r="BM8" s="1251" t="s">
        <v>387</v>
      </c>
      <c r="BN8" s="368"/>
      <c r="BO8" s="368"/>
      <c r="BP8" s="368"/>
      <c r="BQ8" s="368"/>
      <c r="BR8" s="368"/>
      <c r="BS8" s="368"/>
      <c r="BT8" s="368"/>
      <c r="BU8" s="1340"/>
      <c r="BV8" s="1340"/>
      <c r="BW8" s="1340"/>
      <c r="BX8" s="1340"/>
      <c r="BY8" s="1340"/>
      <c r="BZ8" s="1340"/>
      <c r="CA8" s="1340"/>
      <c r="CB8" s="1340"/>
      <c r="CC8" s="368"/>
      <c r="CD8" s="368"/>
      <c r="CE8" s="368"/>
      <c r="CF8" s="368"/>
      <c r="CG8" s="368"/>
      <c r="CH8" s="368"/>
    </row>
    <row r="9" spans="1:86" ht="13.35" customHeight="1">
      <c r="A9" s="1347" t="s">
        <v>201</v>
      </c>
      <c r="B9" s="1348" t="s">
        <v>13</v>
      </c>
      <c r="C9" s="1358" t="s">
        <v>251</v>
      </c>
      <c r="D9" s="1349" t="s">
        <v>252</v>
      </c>
      <c r="E9" s="1350" t="s">
        <v>1761</v>
      </c>
      <c r="F9" s="1351" t="s">
        <v>816</v>
      </c>
      <c r="G9" s="1352" t="s">
        <v>1533</v>
      </c>
      <c r="H9" s="1353" t="s">
        <v>1518</v>
      </c>
      <c r="I9" s="1354" t="s">
        <v>808</v>
      </c>
      <c r="J9" s="1355">
        <v>0.68</v>
      </c>
      <c r="K9" s="1356">
        <v>0.68</v>
      </c>
      <c r="L9" s="1357"/>
      <c r="P9" s="1338"/>
      <c r="Q9" s="1338"/>
      <c r="R9" s="1338"/>
      <c r="BA9" s="1339"/>
      <c r="BB9" s="1339"/>
      <c r="BC9" s="368"/>
      <c r="BD9" s="368"/>
      <c r="BE9" s="1333"/>
      <c r="BF9" s="1333"/>
      <c r="BG9" s="368"/>
      <c r="BH9" s="368"/>
      <c r="BI9" s="368"/>
      <c r="BJ9" s="368"/>
      <c r="BK9" s="368"/>
      <c r="BL9" s="368"/>
      <c r="BM9" s="1251" t="s">
        <v>419</v>
      </c>
      <c r="BN9" s="368"/>
      <c r="BO9" s="368"/>
      <c r="BP9" s="368"/>
      <c r="BQ9" s="368"/>
      <c r="BR9" s="368"/>
      <c r="BS9" s="368"/>
      <c r="BT9" s="368"/>
      <c r="BU9" s="1340"/>
      <c r="BV9" s="1340"/>
      <c r="BW9" s="1340"/>
      <c r="BX9" s="1340"/>
      <c r="BY9" s="1340"/>
      <c r="BZ9" s="1340"/>
      <c r="CA9" s="1340"/>
      <c r="CB9" s="1340"/>
      <c r="CC9" s="368"/>
      <c r="CD9" s="368"/>
      <c r="CE9" s="368"/>
      <c r="CF9" s="368"/>
      <c r="CG9" s="368"/>
      <c r="CH9" s="368"/>
    </row>
    <row r="10" spans="1:86" ht="13.35" customHeight="1">
      <c r="A10" s="1347" t="s">
        <v>201</v>
      </c>
      <c r="B10" s="1348" t="s">
        <v>13</v>
      </c>
      <c r="C10" s="1358" t="s">
        <v>251</v>
      </c>
      <c r="D10" s="1349" t="s">
        <v>252</v>
      </c>
      <c r="E10" s="1350" t="s">
        <v>1761</v>
      </c>
      <c r="F10" s="1351" t="s">
        <v>816</v>
      </c>
      <c r="G10" s="1352" t="s">
        <v>1533</v>
      </c>
      <c r="H10" s="1353" t="s">
        <v>98</v>
      </c>
      <c r="I10" s="1354" t="s">
        <v>808</v>
      </c>
      <c r="J10" s="1355">
        <v>0.5</v>
      </c>
      <c r="K10" s="1356">
        <v>0.5</v>
      </c>
      <c r="L10" s="1357"/>
      <c r="P10" s="1338"/>
      <c r="Q10" s="1338"/>
      <c r="R10" s="1338"/>
      <c r="BA10" s="1339"/>
      <c r="BB10" s="1339"/>
      <c r="BC10" s="368"/>
      <c r="BD10" s="368"/>
      <c r="BE10" s="1333"/>
      <c r="BF10" s="1333"/>
      <c r="BG10" s="368"/>
      <c r="BH10" s="368"/>
      <c r="BI10" s="368"/>
      <c r="BJ10" s="368"/>
      <c r="BK10" s="368"/>
      <c r="BL10" s="368"/>
      <c r="BM10" s="1251" t="s">
        <v>450</v>
      </c>
      <c r="BN10" s="368"/>
      <c r="BO10" s="368"/>
      <c r="BP10" s="368"/>
      <c r="BQ10" s="368"/>
      <c r="BR10" s="368"/>
      <c r="BS10" s="368"/>
      <c r="BT10" s="368"/>
      <c r="BU10" s="1340"/>
      <c r="BV10" s="1340"/>
      <c r="BW10" s="1340"/>
      <c r="BX10" s="1340"/>
      <c r="BY10" s="1340"/>
      <c r="BZ10" s="1340"/>
      <c r="CA10" s="1340"/>
      <c r="CB10" s="1340"/>
      <c r="CC10" s="368"/>
      <c r="CD10" s="368"/>
      <c r="CE10" s="368"/>
      <c r="CF10" s="368"/>
      <c r="CG10" s="368"/>
      <c r="CH10" s="368"/>
    </row>
    <row r="11" spans="1:86" ht="13.35" customHeight="1">
      <c r="A11" s="1347" t="s">
        <v>201</v>
      </c>
      <c r="B11" s="1348" t="s">
        <v>13</v>
      </c>
      <c r="C11" s="1358" t="s">
        <v>251</v>
      </c>
      <c r="D11" s="1349" t="s">
        <v>252</v>
      </c>
      <c r="E11" s="1350" t="s">
        <v>1761</v>
      </c>
      <c r="F11" s="1351" t="s">
        <v>816</v>
      </c>
      <c r="G11" s="1352" t="s">
        <v>1526</v>
      </c>
      <c r="H11" s="1353" t="s">
        <v>1525</v>
      </c>
      <c r="I11" s="1354" t="s">
        <v>808</v>
      </c>
      <c r="J11" s="1355">
        <v>0.26</v>
      </c>
      <c r="K11" s="1356">
        <v>0.26</v>
      </c>
      <c r="L11" s="1357"/>
      <c r="P11" s="1338"/>
      <c r="Q11" s="1338"/>
      <c r="R11" s="1338"/>
      <c r="BA11" s="1339"/>
      <c r="BB11" s="1339"/>
      <c r="BC11" s="368"/>
      <c r="BD11" s="368"/>
      <c r="BE11" s="1333"/>
      <c r="BF11" s="1333"/>
      <c r="BG11" s="368"/>
      <c r="BH11" s="368"/>
      <c r="BI11" s="368"/>
      <c r="BJ11" s="368"/>
      <c r="BK11" s="368"/>
      <c r="BL11" s="368"/>
      <c r="BM11" s="1251"/>
      <c r="BN11" s="368"/>
      <c r="BO11" s="368"/>
      <c r="BP11" s="368"/>
      <c r="BQ11" s="368"/>
      <c r="BR11" s="368"/>
      <c r="BS11" s="368"/>
      <c r="BT11" s="368"/>
      <c r="BU11" s="1340"/>
      <c r="BV11" s="1340"/>
      <c r="BW11" s="1340"/>
      <c r="BX11" s="1340"/>
      <c r="BY11" s="1340"/>
      <c r="BZ11" s="1340"/>
      <c r="CA11" s="1340"/>
      <c r="CB11" s="1340"/>
      <c r="CC11" s="368"/>
      <c r="CD11" s="368"/>
      <c r="CE11" s="368"/>
      <c r="CF11" s="368"/>
      <c r="CG11" s="368"/>
      <c r="CH11" s="368"/>
    </row>
    <row r="12" spans="1:86" ht="13.35" customHeight="1">
      <c r="A12" s="1347" t="s">
        <v>201</v>
      </c>
      <c r="B12" s="1348" t="s">
        <v>13</v>
      </c>
      <c r="C12" s="1358" t="s">
        <v>251</v>
      </c>
      <c r="D12" s="1349" t="s">
        <v>252</v>
      </c>
      <c r="E12" s="1350" t="s">
        <v>1761</v>
      </c>
      <c r="F12" s="1351" t="s">
        <v>816</v>
      </c>
      <c r="G12" s="1352" t="s">
        <v>1526</v>
      </c>
      <c r="H12" s="1353" t="s">
        <v>103</v>
      </c>
      <c r="I12" s="1354" t="s">
        <v>14</v>
      </c>
      <c r="J12" s="1355">
        <v>0.5</v>
      </c>
      <c r="K12" s="1356">
        <v>0.5</v>
      </c>
      <c r="L12" s="1357"/>
      <c r="P12" s="1338"/>
      <c r="Q12" s="1338"/>
      <c r="R12" s="1338"/>
      <c r="BA12" s="1339"/>
      <c r="BB12" s="1339"/>
      <c r="BC12" s="368"/>
      <c r="BD12" s="368"/>
      <c r="BE12" s="1333"/>
      <c r="BF12" s="1333"/>
      <c r="BG12" s="368"/>
      <c r="BH12" s="368"/>
      <c r="BI12" s="368"/>
      <c r="BJ12" s="368"/>
      <c r="BK12" s="368"/>
      <c r="BL12" s="368"/>
      <c r="BM12" s="1251"/>
      <c r="BN12" s="368"/>
      <c r="BO12" s="368"/>
      <c r="BP12" s="368"/>
      <c r="BQ12" s="368"/>
      <c r="BR12" s="368"/>
      <c r="BS12" s="368"/>
      <c r="BT12" s="368"/>
      <c r="BU12" s="1340"/>
      <c r="BV12" s="1340"/>
      <c r="BW12" s="1340"/>
      <c r="BX12" s="1340"/>
      <c r="BY12" s="1340"/>
      <c r="BZ12" s="1340"/>
      <c r="CA12" s="1340"/>
      <c r="CB12" s="1340"/>
      <c r="CC12" s="368"/>
      <c r="CD12" s="368"/>
      <c r="CE12" s="368"/>
      <c r="CF12" s="368"/>
      <c r="CG12" s="368"/>
      <c r="CH12" s="368"/>
    </row>
    <row r="13" spans="1:86" ht="13.35" customHeight="1">
      <c r="A13" s="1347" t="s">
        <v>201</v>
      </c>
      <c r="B13" s="1348" t="s">
        <v>13</v>
      </c>
      <c r="C13" s="1358" t="s">
        <v>251</v>
      </c>
      <c r="D13" s="1349" t="s">
        <v>252</v>
      </c>
      <c r="E13" s="1350" t="s">
        <v>1761</v>
      </c>
      <c r="F13" s="1351" t="s">
        <v>816</v>
      </c>
      <c r="G13" s="1352" t="s">
        <v>1526</v>
      </c>
      <c r="H13" s="1353" t="s">
        <v>99</v>
      </c>
      <c r="I13" s="1354" t="s">
        <v>808</v>
      </c>
      <c r="J13" s="1355">
        <v>0.69</v>
      </c>
      <c r="K13" s="1356">
        <v>0.69</v>
      </c>
      <c r="L13" s="1357"/>
      <c r="P13" s="1338"/>
      <c r="Q13" s="1338"/>
      <c r="R13" s="1338"/>
      <c r="BA13" s="1339"/>
      <c r="BB13" s="1339"/>
      <c r="BC13" s="368"/>
      <c r="BD13" s="368"/>
      <c r="BE13" s="1333"/>
      <c r="BF13" s="1333"/>
      <c r="BG13" s="368"/>
      <c r="BH13" s="368"/>
      <c r="BI13" s="368"/>
      <c r="BJ13" s="368"/>
      <c r="BK13" s="368"/>
      <c r="BL13" s="368"/>
      <c r="BM13" s="1251"/>
      <c r="BN13" s="368"/>
      <c r="BO13" s="368"/>
      <c r="BP13" s="368"/>
      <c r="BQ13" s="368"/>
      <c r="BR13" s="368"/>
      <c r="BS13" s="368"/>
      <c r="BT13" s="368"/>
      <c r="BU13" s="1340"/>
      <c r="BV13" s="1340"/>
      <c r="BW13" s="1340"/>
      <c r="BX13" s="1340"/>
      <c r="BY13" s="1340"/>
      <c r="BZ13" s="1340"/>
      <c r="CA13" s="1340"/>
      <c r="CB13" s="1340"/>
      <c r="CC13" s="368"/>
      <c r="CD13" s="368"/>
      <c r="CE13" s="368"/>
      <c r="CF13" s="368"/>
      <c r="CG13" s="368"/>
      <c r="CH13" s="368"/>
    </row>
    <row r="14" spans="1:86" ht="13.35" customHeight="1">
      <c r="A14" s="1347" t="s">
        <v>201</v>
      </c>
      <c r="B14" s="1348" t="s">
        <v>13</v>
      </c>
      <c r="C14" s="1358" t="s">
        <v>251</v>
      </c>
      <c r="D14" s="1349" t="s">
        <v>252</v>
      </c>
      <c r="E14" s="1350" t="s">
        <v>1761</v>
      </c>
      <c r="F14" s="1351" t="s">
        <v>816</v>
      </c>
      <c r="G14" s="1352" t="s">
        <v>1527</v>
      </c>
      <c r="H14" s="1353" t="s">
        <v>1525</v>
      </c>
      <c r="I14" s="1354" t="s">
        <v>808</v>
      </c>
      <c r="J14" s="1355">
        <v>0.51</v>
      </c>
      <c r="K14" s="1356">
        <v>0.47</v>
      </c>
      <c r="L14" s="1357"/>
      <c r="P14" s="1338"/>
      <c r="Q14" s="1338"/>
      <c r="R14" s="1338"/>
      <c r="BA14" s="1339"/>
      <c r="BB14" s="1339"/>
      <c r="BC14" s="368"/>
      <c r="BD14" s="368"/>
      <c r="BE14" s="1333"/>
      <c r="BF14" s="1333"/>
      <c r="BG14" s="368"/>
      <c r="BH14" s="368"/>
      <c r="BI14" s="368"/>
      <c r="BJ14" s="368"/>
      <c r="BK14" s="368"/>
      <c r="BL14" s="368"/>
      <c r="BM14" s="1251"/>
      <c r="BN14" s="368"/>
      <c r="BO14" s="368"/>
      <c r="BP14" s="368"/>
      <c r="BQ14" s="368"/>
      <c r="BR14" s="368"/>
      <c r="BS14" s="368"/>
      <c r="BT14" s="368"/>
      <c r="BU14" s="1340"/>
      <c r="BV14" s="1340"/>
      <c r="BW14" s="1340"/>
      <c r="BX14" s="1340"/>
      <c r="BY14" s="1340"/>
      <c r="BZ14" s="1340"/>
      <c r="CA14" s="1340"/>
      <c r="CB14" s="1340"/>
      <c r="CC14" s="368"/>
      <c r="CD14" s="368"/>
      <c r="CE14" s="368"/>
      <c r="CF14" s="368"/>
      <c r="CG14" s="368"/>
      <c r="CH14" s="368"/>
    </row>
    <row r="15" spans="1:86" ht="13.35" customHeight="1">
      <c r="A15" s="1347" t="s">
        <v>201</v>
      </c>
      <c r="B15" s="1348" t="s">
        <v>13</v>
      </c>
      <c r="C15" s="1358" t="s">
        <v>251</v>
      </c>
      <c r="D15" s="1349" t="s">
        <v>252</v>
      </c>
      <c r="E15" s="1350" t="s">
        <v>1761</v>
      </c>
      <c r="F15" s="1351" t="s">
        <v>816</v>
      </c>
      <c r="G15" s="1352" t="s">
        <v>1527</v>
      </c>
      <c r="H15" s="1353" t="s">
        <v>103</v>
      </c>
      <c r="I15" s="1354" t="s">
        <v>14</v>
      </c>
      <c r="J15" s="1355">
        <v>0.48</v>
      </c>
      <c r="K15" s="1356">
        <v>0.48</v>
      </c>
      <c r="L15" s="1357"/>
      <c r="P15" s="1338"/>
      <c r="Q15" s="1338"/>
      <c r="R15" s="1338"/>
      <c r="BA15" s="1339"/>
      <c r="BB15" s="1339"/>
      <c r="BC15" s="368"/>
      <c r="BD15" s="368"/>
      <c r="BE15" s="1333"/>
      <c r="BF15" s="1333"/>
      <c r="BG15" s="368"/>
      <c r="BH15" s="368"/>
      <c r="BI15" s="368"/>
      <c r="BJ15" s="368"/>
      <c r="BK15" s="368"/>
      <c r="BL15" s="368"/>
      <c r="BM15" s="1251"/>
      <c r="BN15" s="368"/>
      <c r="BO15" s="368"/>
      <c r="BP15" s="368"/>
      <c r="BQ15" s="368"/>
      <c r="BR15" s="368"/>
      <c r="BS15" s="368"/>
      <c r="BT15" s="368"/>
      <c r="BU15" s="1340"/>
      <c r="BV15" s="1340"/>
      <c r="BW15" s="1340"/>
      <c r="BX15" s="1340"/>
      <c r="BY15" s="1340"/>
      <c r="BZ15" s="1340"/>
      <c r="CA15" s="1340"/>
      <c r="CB15" s="1340"/>
      <c r="CC15" s="368"/>
      <c r="CD15" s="368"/>
      <c r="CE15" s="368"/>
      <c r="CF15" s="368"/>
      <c r="CG15" s="368"/>
      <c r="CH15" s="368"/>
    </row>
    <row r="16" spans="1:86" ht="13.35" customHeight="1">
      <c r="A16" s="1347" t="s">
        <v>201</v>
      </c>
      <c r="B16" s="1348" t="s">
        <v>13</v>
      </c>
      <c r="C16" s="1358" t="s">
        <v>251</v>
      </c>
      <c r="D16" s="1349" t="s">
        <v>252</v>
      </c>
      <c r="E16" s="1350" t="s">
        <v>1761</v>
      </c>
      <c r="F16" s="1351" t="s">
        <v>816</v>
      </c>
      <c r="G16" s="1352" t="s">
        <v>1527</v>
      </c>
      <c r="H16" s="1353" t="s">
        <v>99</v>
      </c>
      <c r="I16" s="1354" t="s">
        <v>14</v>
      </c>
      <c r="J16" s="1355">
        <v>0.6</v>
      </c>
      <c r="K16" s="1356">
        <v>0.5</v>
      </c>
      <c r="L16" s="1357"/>
      <c r="P16" s="1338"/>
      <c r="Q16" s="1338"/>
      <c r="R16" s="1338"/>
      <c r="BA16" s="1339"/>
      <c r="BB16" s="1339"/>
      <c r="BC16" s="368"/>
      <c r="BD16" s="368"/>
      <c r="BE16" s="1333"/>
      <c r="BF16" s="1333"/>
      <c r="BG16" s="368"/>
      <c r="BH16" s="368"/>
      <c r="BI16" s="368"/>
      <c r="BJ16" s="368"/>
      <c r="BK16" s="368"/>
      <c r="BL16" s="368"/>
      <c r="BM16" s="1251"/>
      <c r="BN16" s="368"/>
      <c r="BO16" s="368"/>
      <c r="BP16" s="368"/>
      <c r="BQ16" s="368"/>
      <c r="BR16" s="368"/>
      <c r="BS16" s="368"/>
      <c r="BT16" s="368"/>
      <c r="BU16" s="1340"/>
      <c r="BV16" s="1340"/>
      <c r="BW16" s="1340"/>
      <c r="BX16" s="1340"/>
      <c r="BY16" s="1340"/>
      <c r="BZ16" s="1340"/>
      <c r="CA16" s="1340"/>
      <c r="CB16" s="1340"/>
      <c r="CC16" s="368"/>
      <c r="CD16" s="368"/>
      <c r="CE16" s="368"/>
      <c r="CF16" s="368"/>
      <c r="CG16" s="368"/>
      <c r="CH16" s="368"/>
    </row>
    <row r="17" spans="1:86" ht="13.35" customHeight="1">
      <c r="A17" s="1347" t="s">
        <v>201</v>
      </c>
      <c r="B17" s="1348" t="s">
        <v>13</v>
      </c>
      <c r="C17" s="1358" t="s">
        <v>251</v>
      </c>
      <c r="D17" s="1349" t="s">
        <v>252</v>
      </c>
      <c r="E17" s="1350" t="s">
        <v>1761</v>
      </c>
      <c r="F17" s="1351" t="s">
        <v>816</v>
      </c>
      <c r="G17" s="1352" t="s">
        <v>1527</v>
      </c>
      <c r="H17" s="1353" t="s">
        <v>97</v>
      </c>
      <c r="I17" s="1354" t="s">
        <v>808</v>
      </c>
      <c r="J17" s="1355">
        <v>0.65</v>
      </c>
      <c r="K17" s="1356">
        <v>0.65</v>
      </c>
      <c r="L17" s="1357"/>
      <c r="P17" s="1338"/>
      <c r="Q17" s="1338"/>
      <c r="R17" s="1338"/>
      <c r="BA17" s="1339"/>
      <c r="BB17" s="1339"/>
      <c r="BC17" s="368"/>
      <c r="BD17" s="368"/>
      <c r="BE17" s="1333"/>
      <c r="BF17" s="1333"/>
      <c r="BG17" s="368"/>
      <c r="BH17" s="368"/>
      <c r="BI17" s="368"/>
      <c r="BJ17" s="368"/>
      <c r="BK17" s="368"/>
      <c r="BL17" s="368"/>
      <c r="BM17" s="1251"/>
      <c r="BN17" s="368"/>
      <c r="BO17" s="368"/>
      <c r="BP17" s="368"/>
      <c r="BQ17" s="368"/>
      <c r="BR17" s="368"/>
      <c r="BS17" s="368"/>
      <c r="BT17" s="368"/>
      <c r="BU17" s="1340"/>
      <c r="BV17" s="1340"/>
      <c r="BW17" s="1340"/>
      <c r="BX17" s="1340"/>
      <c r="BY17" s="1340"/>
      <c r="BZ17" s="1340"/>
      <c r="CA17" s="1340"/>
      <c r="CB17" s="1340"/>
      <c r="CC17" s="368"/>
      <c r="CD17" s="368"/>
      <c r="CE17" s="368"/>
      <c r="CF17" s="368"/>
      <c r="CG17" s="368"/>
      <c r="CH17" s="368"/>
    </row>
    <row r="18" spans="1:86" ht="13.35" customHeight="1">
      <c r="A18" s="1347" t="s">
        <v>201</v>
      </c>
      <c r="B18" s="1348" t="s">
        <v>13</v>
      </c>
      <c r="C18" s="1358" t="s">
        <v>251</v>
      </c>
      <c r="D18" s="1349" t="s">
        <v>252</v>
      </c>
      <c r="E18" s="1350" t="s">
        <v>1761</v>
      </c>
      <c r="F18" s="1351" t="s">
        <v>816</v>
      </c>
      <c r="G18" s="1352" t="s">
        <v>1527</v>
      </c>
      <c r="H18" s="1353" t="s">
        <v>1518</v>
      </c>
      <c r="I18" s="1354" t="s">
        <v>808</v>
      </c>
      <c r="J18" s="1355">
        <v>0.74</v>
      </c>
      <c r="K18" s="1356">
        <v>0.74</v>
      </c>
      <c r="L18" s="1357"/>
      <c r="P18" s="1338"/>
      <c r="Q18" s="1338"/>
      <c r="R18" s="1338"/>
      <c r="BA18" s="1339"/>
      <c r="BB18" s="1339"/>
      <c r="BC18" s="368"/>
      <c r="BD18" s="368"/>
      <c r="BE18" s="1333"/>
      <c r="BF18" s="1333"/>
      <c r="BG18" s="368"/>
      <c r="BH18" s="368"/>
      <c r="BI18" s="368"/>
      <c r="BJ18" s="368"/>
      <c r="BK18" s="368"/>
      <c r="BL18" s="368"/>
      <c r="BM18" s="1251"/>
      <c r="BN18" s="368"/>
      <c r="BO18" s="368"/>
      <c r="BP18" s="368"/>
      <c r="BQ18" s="368"/>
      <c r="BR18" s="368"/>
      <c r="BS18" s="368"/>
      <c r="BT18" s="368"/>
      <c r="BU18" s="1340"/>
      <c r="BV18" s="1340"/>
      <c r="BW18" s="1340"/>
      <c r="BX18" s="1340"/>
      <c r="BY18" s="1340"/>
      <c r="BZ18" s="1340"/>
      <c r="CA18" s="1340"/>
      <c r="CB18" s="1340"/>
      <c r="CC18" s="368"/>
      <c r="CD18" s="368"/>
      <c r="CE18" s="368"/>
      <c r="CF18" s="368"/>
      <c r="CG18" s="368"/>
      <c r="CH18" s="368"/>
    </row>
    <row r="19" spans="1:86" ht="13.35" customHeight="1">
      <c r="A19" s="1347" t="s">
        <v>201</v>
      </c>
      <c r="B19" s="1348" t="s">
        <v>13</v>
      </c>
      <c r="C19" s="1358" t="s">
        <v>251</v>
      </c>
      <c r="D19" s="1349" t="s">
        <v>252</v>
      </c>
      <c r="E19" s="1350" t="s">
        <v>1761</v>
      </c>
      <c r="F19" s="1351" t="s">
        <v>816</v>
      </c>
      <c r="G19" s="1352" t="s">
        <v>102</v>
      </c>
      <c r="H19" s="1353" t="s">
        <v>1525</v>
      </c>
      <c r="I19" s="1354" t="s">
        <v>808</v>
      </c>
      <c r="J19" s="1355">
        <v>0.86</v>
      </c>
      <c r="K19" s="1356">
        <v>0.86</v>
      </c>
      <c r="L19" s="1357"/>
      <c r="P19" s="1338"/>
      <c r="Q19" s="1338"/>
      <c r="R19" s="1338"/>
      <c r="BA19" s="1339"/>
      <c r="BB19" s="1339"/>
      <c r="BC19" s="368"/>
      <c r="BD19" s="368"/>
      <c r="BE19" s="1333"/>
      <c r="BF19" s="1333"/>
      <c r="BG19" s="368"/>
      <c r="BH19" s="368"/>
      <c r="BI19" s="368"/>
      <c r="BJ19" s="368"/>
      <c r="BK19" s="368"/>
      <c r="BL19" s="368"/>
      <c r="BM19" s="1251"/>
      <c r="BN19" s="368"/>
      <c r="BO19" s="368"/>
      <c r="BP19" s="368"/>
      <c r="BQ19" s="368"/>
      <c r="BR19" s="368"/>
      <c r="BS19" s="368"/>
      <c r="BT19" s="368"/>
      <c r="BU19" s="1340"/>
      <c r="BV19" s="1340"/>
      <c r="BW19" s="1340"/>
      <c r="BX19" s="1340"/>
      <c r="BY19" s="1340"/>
      <c r="BZ19" s="1340"/>
      <c r="CA19" s="1340"/>
      <c r="CB19" s="1340"/>
      <c r="CC19" s="368"/>
      <c r="CD19" s="368"/>
      <c r="CE19" s="368"/>
      <c r="CF19" s="368"/>
      <c r="CG19" s="368"/>
      <c r="CH19" s="368"/>
    </row>
    <row r="20" spans="1:86" ht="13.35" customHeight="1">
      <c r="A20" s="1347" t="s">
        <v>201</v>
      </c>
      <c r="B20" s="1348" t="s">
        <v>13</v>
      </c>
      <c r="C20" s="1358" t="s">
        <v>251</v>
      </c>
      <c r="D20" s="1349" t="s">
        <v>252</v>
      </c>
      <c r="E20" s="1350" t="s">
        <v>1761</v>
      </c>
      <c r="F20" s="1351" t="s">
        <v>816</v>
      </c>
      <c r="G20" s="1352" t="s">
        <v>102</v>
      </c>
      <c r="H20" s="1353" t="s">
        <v>103</v>
      </c>
      <c r="I20" s="1354" t="s">
        <v>14</v>
      </c>
      <c r="J20" s="1355">
        <v>0.21</v>
      </c>
      <c r="K20" s="1356">
        <v>0.21</v>
      </c>
      <c r="L20" s="1357"/>
      <c r="P20" s="1338"/>
      <c r="Q20" s="1338"/>
      <c r="R20" s="1338"/>
      <c r="BA20" s="1339" t="s">
        <v>192</v>
      </c>
      <c r="BB20" s="1339" t="s">
        <v>164</v>
      </c>
      <c r="BC20" s="368"/>
      <c r="BD20" s="368" t="s">
        <v>252</v>
      </c>
      <c r="BE20" s="1333"/>
      <c r="BF20" s="1333"/>
      <c r="BG20" s="368"/>
      <c r="BH20" s="368"/>
      <c r="BI20" s="368"/>
      <c r="BJ20" s="368"/>
      <c r="BK20" s="368"/>
      <c r="BL20" s="368"/>
      <c r="BM20" s="1251" t="s">
        <v>299</v>
      </c>
      <c r="BN20" s="368"/>
      <c r="BO20" s="368" t="s">
        <v>488</v>
      </c>
      <c r="BP20" s="368"/>
      <c r="BQ20" s="368"/>
      <c r="BR20" s="368"/>
      <c r="BS20" s="368"/>
      <c r="BT20" s="368"/>
      <c r="BU20" s="1340" t="s">
        <v>554</v>
      </c>
      <c r="BV20" s="1340"/>
      <c r="BW20" s="1340"/>
      <c r="BX20" s="1340"/>
      <c r="BY20" s="1340"/>
      <c r="BZ20" s="1340" t="s">
        <v>548</v>
      </c>
      <c r="CA20" s="1340"/>
      <c r="CB20" s="1340"/>
      <c r="CC20" s="368"/>
      <c r="CD20" s="368"/>
      <c r="CE20" s="368"/>
      <c r="CF20" s="368"/>
      <c r="CG20" s="368"/>
      <c r="CH20" s="368"/>
    </row>
    <row r="21" spans="1:86" ht="13.35" customHeight="1">
      <c r="A21" s="1347" t="s">
        <v>201</v>
      </c>
      <c r="B21" s="1348" t="s">
        <v>13</v>
      </c>
      <c r="C21" s="1358" t="s">
        <v>251</v>
      </c>
      <c r="D21" s="1349" t="s">
        <v>252</v>
      </c>
      <c r="E21" s="1350" t="s">
        <v>1761</v>
      </c>
      <c r="F21" s="1351" t="s">
        <v>816</v>
      </c>
      <c r="G21" s="1352" t="s">
        <v>1530</v>
      </c>
      <c r="H21" s="1353" t="s">
        <v>1525</v>
      </c>
      <c r="I21" s="1354" t="s">
        <v>808</v>
      </c>
      <c r="J21" s="1355">
        <v>0.41</v>
      </c>
      <c r="K21" s="1356">
        <v>0.41</v>
      </c>
      <c r="L21" s="1357"/>
      <c r="P21" s="1338"/>
      <c r="Q21" s="1338"/>
      <c r="R21" s="1338"/>
      <c r="BA21" s="1339" t="s">
        <v>231</v>
      </c>
      <c r="BB21" s="1339"/>
      <c r="BC21" s="368"/>
      <c r="BD21" s="368"/>
      <c r="BE21" s="1333"/>
      <c r="BF21" s="1333"/>
      <c r="BG21" s="368"/>
      <c r="BH21" s="368"/>
      <c r="BI21" s="368"/>
      <c r="BJ21" s="368"/>
      <c r="BK21" s="368"/>
      <c r="BL21" s="368"/>
      <c r="BM21" s="1251" t="s">
        <v>332</v>
      </c>
      <c r="BN21" s="368"/>
      <c r="BO21" s="368"/>
      <c r="BP21" s="368"/>
      <c r="BQ21" s="368"/>
      <c r="BR21" s="368"/>
      <c r="BS21" s="368"/>
      <c r="BT21" s="368"/>
      <c r="BU21" s="1340"/>
      <c r="BV21" s="1340"/>
      <c r="BW21" s="1340"/>
      <c r="BX21" s="1340"/>
      <c r="BY21" s="1340"/>
      <c r="BZ21" s="1340"/>
      <c r="CA21" s="1340"/>
      <c r="CB21" s="1340"/>
      <c r="CC21" s="368"/>
      <c r="CD21" s="368"/>
      <c r="CE21" s="368"/>
      <c r="CF21" s="368"/>
      <c r="CG21" s="368"/>
      <c r="CH21" s="368"/>
    </row>
    <row r="22" spans="1:86" ht="13.35" customHeight="1">
      <c r="A22" s="1347" t="s">
        <v>201</v>
      </c>
      <c r="B22" s="1348" t="s">
        <v>13</v>
      </c>
      <c r="C22" s="1358" t="s">
        <v>251</v>
      </c>
      <c r="D22" s="1349" t="s">
        <v>252</v>
      </c>
      <c r="E22" s="1350" t="s">
        <v>1761</v>
      </c>
      <c r="F22" s="1351" t="s">
        <v>816</v>
      </c>
      <c r="G22" s="1352" t="s">
        <v>1530</v>
      </c>
      <c r="H22" s="1353" t="s">
        <v>103</v>
      </c>
      <c r="I22" s="1354" t="s">
        <v>14</v>
      </c>
      <c r="J22" s="1355">
        <v>0.34</v>
      </c>
      <c r="K22" s="1356">
        <v>0.13</v>
      </c>
      <c r="L22" s="1357"/>
      <c r="P22" s="1338"/>
      <c r="Q22" s="1338"/>
      <c r="R22" s="1338"/>
      <c r="BA22" s="1339" t="s">
        <v>612</v>
      </c>
      <c r="BB22" s="1339"/>
      <c r="BC22" s="368"/>
      <c r="BD22" s="368"/>
      <c r="BE22" s="1333"/>
      <c r="BF22" s="1333"/>
      <c r="BG22" s="368"/>
      <c r="BH22" s="368"/>
      <c r="BI22" s="368"/>
      <c r="BJ22" s="368"/>
      <c r="BK22" s="368"/>
      <c r="BL22" s="368"/>
      <c r="BM22" s="1251" t="s">
        <v>388</v>
      </c>
      <c r="BN22" s="368"/>
      <c r="BO22" s="368"/>
      <c r="BP22" s="368"/>
      <c r="BQ22" s="368"/>
      <c r="BR22" s="368"/>
      <c r="BS22" s="368"/>
      <c r="BT22" s="368"/>
      <c r="BU22" s="1340"/>
      <c r="BV22" s="1340"/>
      <c r="BW22" s="1340"/>
      <c r="BX22" s="1340"/>
      <c r="BY22" s="1340"/>
      <c r="BZ22" s="1340"/>
      <c r="CA22" s="1340"/>
      <c r="CB22" s="1340"/>
      <c r="CC22" s="368"/>
      <c r="CD22" s="368"/>
      <c r="CE22" s="368"/>
      <c r="CF22" s="368"/>
      <c r="CG22" s="368"/>
      <c r="CH22" s="368"/>
    </row>
    <row r="23" spans="1:86" ht="13.35" customHeight="1">
      <c r="A23" s="1347" t="s">
        <v>201</v>
      </c>
      <c r="B23" s="1348" t="s">
        <v>13</v>
      </c>
      <c r="C23" s="1358" t="s">
        <v>251</v>
      </c>
      <c r="D23" s="1349" t="s">
        <v>252</v>
      </c>
      <c r="E23" s="1350" t="s">
        <v>1761</v>
      </c>
      <c r="F23" s="1351" t="s">
        <v>816</v>
      </c>
      <c r="G23" s="1352" t="s">
        <v>1530</v>
      </c>
      <c r="H23" s="1353" t="s">
        <v>99</v>
      </c>
      <c r="I23" s="1354" t="s">
        <v>14</v>
      </c>
      <c r="J23" s="1355">
        <v>0.8</v>
      </c>
      <c r="K23" s="1356">
        <v>0.28999999999999998</v>
      </c>
      <c r="L23" s="1357"/>
      <c r="P23" s="1338"/>
      <c r="Q23" s="1338"/>
      <c r="R23" s="1338"/>
      <c r="BA23" s="1339"/>
      <c r="BB23" s="1339"/>
      <c r="BC23" s="368"/>
      <c r="BD23" s="368"/>
      <c r="BE23" s="1333"/>
      <c r="BF23" s="1333"/>
      <c r="BG23" s="368"/>
      <c r="BH23" s="368"/>
      <c r="BI23" s="368"/>
      <c r="BJ23" s="368"/>
      <c r="BK23" s="368"/>
      <c r="BL23" s="368"/>
      <c r="BM23" s="1251" t="s">
        <v>420</v>
      </c>
      <c r="BN23" s="368"/>
      <c r="BO23" s="368"/>
      <c r="BP23" s="368"/>
      <c r="BQ23" s="368"/>
      <c r="BR23" s="368"/>
      <c r="BS23" s="368"/>
      <c r="BT23" s="368"/>
      <c r="BU23" s="1340"/>
      <c r="BV23" s="1340"/>
      <c r="BW23" s="1340"/>
      <c r="BX23" s="1340"/>
      <c r="BY23" s="1340"/>
      <c r="BZ23" s="1340"/>
      <c r="CA23" s="1340"/>
      <c r="CB23" s="1340"/>
      <c r="CC23" s="368"/>
      <c r="CD23" s="368"/>
      <c r="CE23" s="368"/>
      <c r="CF23" s="368"/>
      <c r="CG23" s="368"/>
      <c r="CH23" s="368"/>
    </row>
    <row r="24" spans="1:86" ht="13.35" customHeight="1">
      <c r="A24" s="1347" t="s">
        <v>201</v>
      </c>
      <c r="B24" s="1348" t="s">
        <v>13</v>
      </c>
      <c r="C24" s="1358" t="s">
        <v>251</v>
      </c>
      <c r="D24" s="1349" t="s">
        <v>252</v>
      </c>
      <c r="E24" s="1350" t="s">
        <v>1761</v>
      </c>
      <c r="F24" s="1351" t="s">
        <v>816</v>
      </c>
      <c r="G24" s="1352" t="s">
        <v>1530</v>
      </c>
      <c r="H24" s="1353" t="s">
        <v>97</v>
      </c>
      <c r="I24" s="1354" t="s">
        <v>808</v>
      </c>
      <c r="J24" s="1355">
        <v>0.89</v>
      </c>
      <c r="K24" s="1356">
        <v>0.89</v>
      </c>
      <c r="L24" s="1357"/>
      <c r="P24" s="1338"/>
      <c r="Q24" s="1338"/>
      <c r="R24" s="1338"/>
      <c r="BA24" s="1339"/>
      <c r="BB24" s="1339"/>
      <c r="BC24" s="368"/>
      <c r="BD24" s="368"/>
      <c r="BE24" s="1333"/>
      <c r="BF24" s="1333"/>
      <c r="BG24" s="368"/>
      <c r="BH24" s="368"/>
      <c r="BI24" s="368"/>
      <c r="BJ24" s="368"/>
      <c r="BK24" s="368"/>
      <c r="BL24" s="368"/>
      <c r="BM24" s="1251" t="s">
        <v>451</v>
      </c>
      <c r="BN24" s="368"/>
      <c r="BO24" s="368"/>
      <c r="BP24" s="368"/>
      <c r="BQ24" s="368"/>
      <c r="BR24" s="368"/>
      <c r="BS24" s="368"/>
      <c r="BT24" s="368"/>
      <c r="BU24" s="1340"/>
      <c r="BV24" s="1340"/>
      <c r="BW24" s="1340"/>
      <c r="BX24" s="1340"/>
      <c r="BY24" s="1340"/>
      <c r="BZ24" s="1340"/>
      <c r="CA24" s="1340"/>
      <c r="CB24" s="1340"/>
      <c r="CC24" s="368"/>
      <c r="CD24" s="368"/>
      <c r="CE24" s="368"/>
      <c r="CF24" s="368"/>
      <c r="CG24" s="368"/>
      <c r="CH24" s="368"/>
    </row>
    <row r="25" spans="1:86" ht="13.35" customHeight="1">
      <c r="A25" s="1347" t="s">
        <v>201</v>
      </c>
      <c r="B25" s="1348" t="s">
        <v>13</v>
      </c>
      <c r="C25" s="1358" t="s">
        <v>251</v>
      </c>
      <c r="D25" s="1349" t="s">
        <v>252</v>
      </c>
      <c r="E25" s="1350" t="s">
        <v>1761</v>
      </c>
      <c r="F25" s="1351" t="s">
        <v>816</v>
      </c>
      <c r="G25" s="1352" t="s">
        <v>1520</v>
      </c>
      <c r="H25" s="1353" t="s">
        <v>1525</v>
      </c>
      <c r="I25" s="1354" t="s">
        <v>14</v>
      </c>
      <c r="J25" s="1355">
        <v>0.22</v>
      </c>
      <c r="K25" s="1356">
        <v>0.22</v>
      </c>
      <c r="L25" s="1357"/>
      <c r="P25" s="1338"/>
      <c r="Q25" s="1338"/>
      <c r="R25" s="1338"/>
      <c r="BA25" s="1339"/>
      <c r="BB25" s="1339"/>
      <c r="BC25" s="368"/>
      <c r="BD25" s="368"/>
      <c r="BE25" s="1333"/>
      <c r="BF25" s="1333"/>
      <c r="BG25" s="368"/>
      <c r="BH25" s="368"/>
      <c r="BI25" s="368"/>
      <c r="BJ25" s="368"/>
      <c r="BK25" s="368"/>
      <c r="BL25" s="368"/>
      <c r="BM25" s="1251"/>
      <c r="BN25" s="368"/>
      <c r="BO25" s="368"/>
      <c r="BP25" s="368"/>
      <c r="BQ25" s="368"/>
      <c r="BR25" s="368"/>
      <c r="BS25" s="368"/>
      <c r="BT25" s="368"/>
      <c r="BU25" s="1340"/>
      <c r="BV25" s="1340"/>
      <c r="BW25" s="1340"/>
      <c r="BX25" s="1340"/>
      <c r="BY25" s="1340"/>
      <c r="BZ25" s="1340"/>
      <c r="CA25" s="1340"/>
      <c r="CB25" s="1340"/>
      <c r="CC25" s="368"/>
      <c r="CD25" s="368"/>
      <c r="CE25" s="368"/>
      <c r="CF25" s="368"/>
      <c r="CG25" s="368"/>
      <c r="CH25" s="368"/>
    </row>
    <row r="26" spans="1:86" ht="13.35" customHeight="1">
      <c r="A26" s="1347" t="s">
        <v>201</v>
      </c>
      <c r="B26" s="1348" t="s">
        <v>13</v>
      </c>
      <c r="C26" s="1358" t="s">
        <v>251</v>
      </c>
      <c r="D26" s="1349" t="s">
        <v>252</v>
      </c>
      <c r="E26" s="1350" t="s">
        <v>1761</v>
      </c>
      <c r="F26" s="1351" t="s">
        <v>816</v>
      </c>
      <c r="G26" s="1352" t="s">
        <v>1520</v>
      </c>
      <c r="H26" s="1353" t="s">
        <v>103</v>
      </c>
      <c r="I26" s="1354" t="s">
        <v>14</v>
      </c>
      <c r="J26" s="1355">
        <v>0.18</v>
      </c>
      <c r="K26" s="1356">
        <v>0.14000000000000001</v>
      </c>
      <c r="L26" s="1357"/>
      <c r="P26" s="1338"/>
      <c r="Q26" s="1338"/>
      <c r="R26" s="1338"/>
      <c r="BA26" s="1339"/>
      <c r="BB26" s="1339"/>
      <c r="BC26" s="368"/>
      <c r="BD26" s="368"/>
      <c r="BE26" s="1333"/>
      <c r="BF26" s="1333"/>
      <c r="BG26" s="368"/>
      <c r="BH26" s="368"/>
      <c r="BI26" s="368"/>
      <c r="BJ26" s="368"/>
      <c r="BK26" s="368"/>
      <c r="BL26" s="368"/>
      <c r="BM26" s="1251"/>
      <c r="BN26" s="368"/>
      <c r="BO26" s="368"/>
      <c r="BP26" s="368"/>
      <c r="BQ26" s="368"/>
      <c r="BR26" s="368"/>
      <c r="BS26" s="368"/>
      <c r="BT26" s="368"/>
      <c r="BU26" s="1340"/>
      <c r="BV26" s="1340"/>
      <c r="BW26" s="1340"/>
      <c r="BX26" s="1340"/>
      <c r="BY26" s="1340"/>
      <c r="BZ26" s="1340"/>
      <c r="CA26" s="1340"/>
      <c r="CB26" s="1340"/>
      <c r="CC26" s="368"/>
      <c r="CD26" s="368"/>
      <c r="CE26" s="368"/>
      <c r="CF26" s="368"/>
      <c r="CG26" s="368"/>
      <c r="CH26" s="368"/>
    </row>
    <row r="27" spans="1:86" ht="13.35" customHeight="1">
      <c r="A27" s="1347" t="s">
        <v>201</v>
      </c>
      <c r="B27" s="1348" t="s">
        <v>13</v>
      </c>
      <c r="C27" s="1358" t="s">
        <v>251</v>
      </c>
      <c r="D27" s="1349" t="s">
        <v>252</v>
      </c>
      <c r="E27" s="1350" t="s">
        <v>1761</v>
      </c>
      <c r="F27" s="1351" t="s">
        <v>816</v>
      </c>
      <c r="G27" s="1352" t="s">
        <v>1520</v>
      </c>
      <c r="H27" s="1353" t="s">
        <v>99</v>
      </c>
      <c r="I27" s="1354" t="s">
        <v>14</v>
      </c>
      <c r="J27" s="1355">
        <v>0.5</v>
      </c>
      <c r="K27" s="1356">
        <v>0.48</v>
      </c>
      <c r="L27" s="1357"/>
      <c r="P27" s="1338"/>
      <c r="Q27" s="1338"/>
      <c r="R27" s="1338"/>
      <c r="BA27" s="1339"/>
      <c r="BB27" s="1339"/>
      <c r="BC27" s="368"/>
      <c r="BD27" s="368"/>
      <c r="BE27" s="1333"/>
      <c r="BF27" s="1333"/>
      <c r="BG27" s="368"/>
      <c r="BH27" s="368"/>
      <c r="BI27" s="368"/>
      <c r="BJ27" s="368"/>
      <c r="BK27" s="368"/>
      <c r="BL27" s="368"/>
      <c r="BM27" s="1251"/>
      <c r="BN27" s="368"/>
      <c r="BO27" s="368"/>
      <c r="BP27" s="368"/>
      <c r="BQ27" s="368"/>
      <c r="BR27" s="368"/>
      <c r="BS27" s="368"/>
      <c r="BT27" s="368"/>
      <c r="BU27" s="1340"/>
      <c r="BV27" s="1340"/>
      <c r="BW27" s="1340"/>
      <c r="BX27" s="1340"/>
      <c r="BY27" s="1340"/>
      <c r="BZ27" s="1340"/>
      <c r="CA27" s="1340"/>
      <c r="CB27" s="1340"/>
      <c r="CC27" s="368"/>
      <c r="CD27" s="368"/>
      <c r="CE27" s="368"/>
      <c r="CF27" s="368"/>
      <c r="CG27" s="368"/>
      <c r="CH27" s="368"/>
    </row>
    <row r="28" spans="1:86" ht="13.35" customHeight="1">
      <c r="A28" s="1347" t="s">
        <v>201</v>
      </c>
      <c r="B28" s="1348" t="s">
        <v>13</v>
      </c>
      <c r="C28" s="1358" t="s">
        <v>251</v>
      </c>
      <c r="D28" s="1349" t="s">
        <v>252</v>
      </c>
      <c r="E28" s="1350" t="s">
        <v>1761</v>
      </c>
      <c r="F28" s="1351" t="s">
        <v>816</v>
      </c>
      <c r="G28" s="1352" t="s">
        <v>1520</v>
      </c>
      <c r="H28" s="1353" t="s">
        <v>97</v>
      </c>
      <c r="I28" s="1354" t="s">
        <v>808</v>
      </c>
      <c r="J28" s="1355">
        <v>0.59</v>
      </c>
      <c r="K28" s="1356">
        <v>0.59</v>
      </c>
      <c r="L28" s="1357"/>
      <c r="P28" s="1338"/>
      <c r="Q28" s="1338"/>
      <c r="R28" s="1338"/>
      <c r="BA28" s="1339"/>
      <c r="BB28" s="1339"/>
      <c r="BC28" s="368"/>
      <c r="BD28" s="368"/>
      <c r="BE28" s="1333"/>
      <c r="BF28" s="1333"/>
      <c r="BG28" s="368"/>
      <c r="BH28" s="368"/>
      <c r="BI28" s="368"/>
      <c r="BJ28" s="368"/>
      <c r="BK28" s="368"/>
      <c r="BL28" s="368"/>
      <c r="BM28" s="1251"/>
      <c r="BN28" s="368"/>
      <c r="BO28" s="368"/>
      <c r="BP28" s="368"/>
      <c r="BQ28" s="368"/>
      <c r="BR28" s="368"/>
      <c r="BS28" s="368"/>
      <c r="BT28" s="368"/>
      <c r="BU28" s="1340"/>
      <c r="BV28" s="1340"/>
      <c r="BW28" s="1340"/>
      <c r="BX28" s="1340"/>
      <c r="BY28" s="1340"/>
      <c r="BZ28" s="1340"/>
      <c r="CA28" s="1340"/>
      <c r="CB28" s="1340"/>
      <c r="CC28" s="368"/>
      <c r="CD28" s="368"/>
      <c r="CE28" s="368"/>
      <c r="CF28" s="368"/>
      <c r="CG28" s="368"/>
      <c r="CH28" s="368"/>
    </row>
    <row r="29" spans="1:86" ht="13.35" customHeight="1">
      <c r="A29" s="1347" t="s">
        <v>201</v>
      </c>
      <c r="B29" s="1348" t="s">
        <v>13</v>
      </c>
      <c r="C29" s="1358" t="s">
        <v>251</v>
      </c>
      <c r="D29" s="1349" t="s">
        <v>252</v>
      </c>
      <c r="E29" s="1350" t="s">
        <v>1761</v>
      </c>
      <c r="F29" s="1351" t="s">
        <v>816</v>
      </c>
      <c r="G29" s="1352" t="s">
        <v>1520</v>
      </c>
      <c r="H29" s="1353" t="s">
        <v>1518</v>
      </c>
      <c r="I29" s="1354" t="s">
        <v>808</v>
      </c>
      <c r="J29" s="1355">
        <v>0.6</v>
      </c>
      <c r="K29" s="1356">
        <v>0.57999999999999996</v>
      </c>
      <c r="L29" s="1357"/>
      <c r="P29" s="1338"/>
      <c r="Q29" s="1338"/>
      <c r="R29" s="1338"/>
      <c r="BA29" s="1339"/>
      <c r="BB29" s="1339"/>
      <c r="BC29" s="368"/>
      <c r="BD29" s="368"/>
      <c r="BE29" s="1333"/>
      <c r="BF29" s="1333"/>
      <c r="BG29" s="368"/>
      <c r="BH29" s="368"/>
      <c r="BI29" s="368"/>
      <c r="BJ29" s="368"/>
      <c r="BK29" s="368"/>
      <c r="BL29" s="368"/>
      <c r="BM29" s="1251"/>
      <c r="BN29" s="368"/>
      <c r="BO29" s="368"/>
      <c r="BP29" s="368"/>
      <c r="BQ29" s="368"/>
      <c r="BR29" s="368"/>
      <c r="BS29" s="368"/>
      <c r="BT29" s="368"/>
      <c r="BU29" s="1340"/>
      <c r="BV29" s="1340"/>
      <c r="BW29" s="1340"/>
      <c r="BX29" s="1340"/>
      <c r="BY29" s="1340"/>
      <c r="BZ29" s="1340"/>
      <c r="CA29" s="1340"/>
      <c r="CB29" s="1340"/>
      <c r="CC29" s="368"/>
      <c r="CD29" s="368"/>
      <c r="CE29" s="368"/>
      <c r="CF29" s="368"/>
      <c r="CG29" s="368"/>
      <c r="CH29" s="368"/>
    </row>
    <row r="30" spans="1:86" ht="13.35" customHeight="1">
      <c r="A30" s="1347" t="s">
        <v>201</v>
      </c>
      <c r="B30" s="1348" t="s">
        <v>13</v>
      </c>
      <c r="C30" s="1358" t="s">
        <v>251</v>
      </c>
      <c r="D30" s="1349" t="s">
        <v>252</v>
      </c>
      <c r="E30" s="1350" t="s">
        <v>1761</v>
      </c>
      <c r="F30" s="1351" t="s">
        <v>816</v>
      </c>
      <c r="G30" s="1352" t="s">
        <v>1517</v>
      </c>
      <c r="H30" s="1353" t="s">
        <v>1525</v>
      </c>
      <c r="I30" s="1354" t="s">
        <v>14</v>
      </c>
      <c r="J30" s="1355">
        <v>0.6</v>
      </c>
      <c r="K30" s="1356">
        <v>0.33</v>
      </c>
      <c r="L30" s="1357"/>
      <c r="P30" s="1338"/>
      <c r="Q30" s="1338"/>
      <c r="R30" s="1338"/>
      <c r="BA30" s="1339"/>
      <c r="BB30" s="1339"/>
      <c r="BC30" s="368"/>
      <c r="BD30" s="368"/>
      <c r="BE30" s="1333"/>
      <c r="BF30" s="1333"/>
      <c r="BG30" s="368"/>
      <c r="BH30" s="368"/>
      <c r="BI30" s="368"/>
      <c r="BJ30" s="368"/>
      <c r="BK30" s="368"/>
      <c r="BL30" s="368"/>
      <c r="BM30" s="1251"/>
      <c r="BN30" s="368"/>
      <c r="BO30" s="368"/>
      <c r="BP30" s="368"/>
      <c r="BQ30" s="368"/>
      <c r="BR30" s="368"/>
      <c r="BS30" s="368"/>
      <c r="BT30" s="368"/>
      <c r="BU30" s="1340"/>
      <c r="BV30" s="1340"/>
      <c r="BW30" s="1340"/>
      <c r="BX30" s="1340"/>
      <c r="BY30" s="1340"/>
      <c r="BZ30" s="1340"/>
      <c r="CA30" s="1340"/>
      <c r="CB30" s="1340"/>
      <c r="CC30" s="368"/>
      <c r="CD30" s="368"/>
      <c r="CE30" s="368"/>
      <c r="CF30" s="368"/>
      <c r="CG30" s="368"/>
      <c r="CH30" s="368"/>
    </row>
    <row r="31" spans="1:86" ht="13.35" customHeight="1">
      <c r="A31" s="1347" t="s">
        <v>201</v>
      </c>
      <c r="B31" s="1348" t="s">
        <v>13</v>
      </c>
      <c r="C31" s="1358" t="s">
        <v>251</v>
      </c>
      <c r="D31" s="1349" t="s">
        <v>252</v>
      </c>
      <c r="E31" s="1350" t="s">
        <v>1761</v>
      </c>
      <c r="F31" s="1351" t="s">
        <v>816</v>
      </c>
      <c r="G31" s="1352" t="s">
        <v>1517</v>
      </c>
      <c r="H31" s="1353" t="s">
        <v>103</v>
      </c>
      <c r="I31" s="1354" t="s">
        <v>14</v>
      </c>
      <c r="J31" s="1355">
        <v>0.3</v>
      </c>
      <c r="K31" s="1356">
        <v>0.11</v>
      </c>
      <c r="L31" s="1357"/>
      <c r="P31" s="1338"/>
      <c r="Q31" s="1338"/>
      <c r="R31" s="1338"/>
      <c r="BA31" s="1339"/>
      <c r="BB31" s="1339"/>
      <c r="BC31" s="368"/>
      <c r="BD31" s="368"/>
      <c r="BE31" s="1333"/>
      <c r="BF31" s="1333"/>
      <c r="BG31" s="368"/>
      <c r="BH31" s="368"/>
      <c r="BI31" s="368"/>
      <c r="BJ31" s="368"/>
      <c r="BK31" s="368"/>
      <c r="BL31" s="368"/>
      <c r="BM31" s="1251"/>
      <c r="BN31" s="368"/>
      <c r="BO31" s="368"/>
      <c r="BP31" s="368"/>
      <c r="BQ31" s="368"/>
      <c r="BR31" s="368"/>
      <c r="BS31" s="368"/>
      <c r="BT31" s="368"/>
      <c r="BU31" s="1340"/>
      <c r="BV31" s="1340"/>
      <c r="BW31" s="1340"/>
      <c r="BX31" s="1340"/>
      <c r="BY31" s="1340"/>
      <c r="BZ31" s="1340"/>
      <c r="CA31" s="1340"/>
      <c r="CB31" s="1340"/>
      <c r="CC31" s="368"/>
      <c r="CD31" s="368"/>
      <c r="CE31" s="368"/>
      <c r="CF31" s="368"/>
      <c r="CG31" s="368"/>
      <c r="CH31" s="368"/>
    </row>
    <row r="32" spans="1:86" ht="13.35" customHeight="1">
      <c r="A32" s="1347" t="s">
        <v>201</v>
      </c>
      <c r="B32" s="1348" t="s">
        <v>13</v>
      </c>
      <c r="C32" s="1358" t="s">
        <v>251</v>
      </c>
      <c r="D32" s="1349" t="s">
        <v>252</v>
      </c>
      <c r="E32" s="1350" t="s">
        <v>1761</v>
      </c>
      <c r="F32" s="1351" t="s">
        <v>816</v>
      </c>
      <c r="G32" s="1352" t="s">
        <v>1517</v>
      </c>
      <c r="H32" s="1353" t="s">
        <v>99</v>
      </c>
      <c r="I32" s="1354" t="s">
        <v>14</v>
      </c>
      <c r="J32" s="1355">
        <v>0.33</v>
      </c>
      <c r="K32" s="1356">
        <v>0.22</v>
      </c>
      <c r="L32" s="1357"/>
      <c r="P32" s="1338"/>
      <c r="Q32" s="1338"/>
      <c r="R32" s="1338"/>
      <c r="BA32" s="1339"/>
      <c r="BB32" s="1339"/>
      <c r="BC32" s="368"/>
      <c r="BD32" s="368"/>
      <c r="BE32" s="1333"/>
      <c r="BF32" s="1333"/>
      <c r="BG32" s="368"/>
      <c r="BH32" s="368"/>
      <c r="BI32" s="368"/>
      <c r="BJ32" s="368"/>
      <c r="BK32" s="368"/>
      <c r="BL32" s="368"/>
      <c r="BM32" s="1251"/>
      <c r="BN32" s="368"/>
      <c r="BO32" s="368"/>
      <c r="BP32" s="368"/>
      <c r="BQ32" s="368"/>
      <c r="BR32" s="368"/>
      <c r="BS32" s="368"/>
      <c r="BT32" s="368"/>
      <c r="BU32" s="1340"/>
      <c r="BV32" s="1340"/>
      <c r="BW32" s="1340"/>
      <c r="BX32" s="1340"/>
      <c r="BY32" s="1340"/>
      <c r="BZ32" s="1340"/>
      <c r="CA32" s="1340"/>
      <c r="CB32" s="1340"/>
      <c r="CC32" s="368"/>
      <c r="CD32" s="368"/>
      <c r="CE32" s="368"/>
      <c r="CF32" s="368"/>
      <c r="CG32" s="368"/>
      <c r="CH32" s="368"/>
    </row>
    <row r="33" spans="1:86" ht="13.35" customHeight="1">
      <c r="A33" s="1347" t="s">
        <v>201</v>
      </c>
      <c r="B33" s="1348" t="s">
        <v>13</v>
      </c>
      <c r="C33" s="1358" t="s">
        <v>251</v>
      </c>
      <c r="D33" s="1349" t="s">
        <v>252</v>
      </c>
      <c r="E33" s="1350" t="s">
        <v>1761</v>
      </c>
      <c r="F33" s="1351" t="s">
        <v>816</v>
      </c>
      <c r="G33" s="1352" t="s">
        <v>1517</v>
      </c>
      <c r="H33" s="1353" t="s">
        <v>97</v>
      </c>
      <c r="I33" s="1354" t="s">
        <v>808</v>
      </c>
      <c r="J33" s="1355">
        <v>0.86</v>
      </c>
      <c r="K33" s="1356">
        <v>0.86</v>
      </c>
      <c r="L33" s="1357"/>
      <c r="P33" s="1338"/>
      <c r="Q33" s="1338"/>
      <c r="R33" s="1338"/>
      <c r="BA33" s="1339"/>
      <c r="BB33" s="1339"/>
      <c r="BC33" s="368"/>
      <c r="BD33" s="368"/>
      <c r="BE33" s="1333"/>
      <c r="BF33" s="1333"/>
      <c r="BG33" s="368"/>
      <c r="BH33" s="368"/>
      <c r="BI33" s="368"/>
      <c r="BJ33" s="368"/>
      <c r="BK33" s="368"/>
      <c r="BL33" s="368"/>
      <c r="BM33" s="1251"/>
      <c r="BN33" s="368"/>
      <c r="BO33" s="368"/>
      <c r="BP33" s="368"/>
      <c r="BQ33" s="368"/>
      <c r="BR33" s="368"/>
      <c r="BS33" s="368"/>
      <c r="BT33" s="368"/>
      <c r="BU33" s="1340"/>
      <c r="BV33" s="1340"/>
      <c r="BW33" s="1340"/>
      <c r="BX33" s="1340"/>
      <c r="BY33" s="1340"/>
      <c r="BZ33" s="1340"/>
      <c r="CA33" s="1340"/>
      <c r="CB33" s="1340"/>
      <c r="CC33" s="368"/>
      <c r="CD33" s="368"/>
      <c r="CE33" s="368"/>
      <c r="CF33" s="368"/>
      <c r="CG33" s="368"/>
      <c r="CH33" s="368"/>
    </row>
    <row r="34" spans="1:86" ht="13.35" customHeight="1">
      <c r="A34" s="1347" t="s">
        <v>201</v>
      </c>
      <c r="B34" s="1348" t="s">
        <v>13</v>
      </c>
      <c r="C34" s="1358" t="s">
        <v>251</v>
      </c>
      <c r="D34" s="1349" t="s">
        <v>252</v>
      </c>
      <c r="E34" s="1350" t="s">
        <v>1761</v>
      </c>
      <c r="F34" s="1351" t="s">
        <v>816</v>
      </c>
      <c r="G34" s="1352" t="s">
        <v>119</v>
      </c>
      <c r="H34" s="1353" t="s">
        <v>103</v>
      </c>
      <c r="I34" s="1354" t="s">
        <v>14</v>
      </c>
      <c r="J34" s="1355">
        <v>0.15</v>
      </c>
      <c r="K34" s="1356">
        <v>0.13</v>
      </c>
      <c r="L34" s="1357"/>
      <c r="P34" s="1338"/>
      <c r="Q34" s="1338"/>
      <c r="R34" s="1338"/>
      <c r="BA34" s="1339" t="s">
        <v>193</v>
      </c>
      <c r="BB34" s="1339" t="s">
        <v>194</v>
      </c>
      <c r="BC34" s="368"/>
      <c r="BD34" s="368" t="s">
        <v>253</v>
      </c>
      <c r="BE34" s="1333"/>
      <c r="BF34" s="1333"/>
      <c r="BG34" s="368"/>
      <c r="BH34" s="368"/>
      <c r="BI34" s="368"/>
      <c r="BJ34" s="368"/>
      <c r="BK34" s="368"/>
      <c r="BL34" s="368"/>
      <c r="BM34" s="1251" t="s">
        <v>300</v>
      </c>
      <c r="BN34" s="368"/>
      <c r="BO34" s="368" t="s">
        <v>489</v>
      </c>
      <c r="BP34" s="368"/>
      <c r="BQ34" s="368"/>
      <c r="BR34" s="368"/>
      <c r="BS34" s="368"/>
      <c r="BT34" s="368"/>
      <c r="BU34" s="1340" t="s">
        <v>555</v>
      </c>
      <c r="BV34" s="1340"/>
      <c r="BW34" s="1340"/>
      <c r="BX34" s="1340"/>
      <c r="BY34" s="1340"/>
      <c r="BZ34" s="1340" t="s">
        <v>547</v>
      </c>
      <c r="CA34" s="1340"/>
      <c r="CB34" s="1340"/>
      <c r="CC34" s="368"/>
      <c r="CD34" s="368"/>
      <c r="CE34" s="368"/>
      <c r="CF34" s="368"/>
      <c r="CG34" s="368"/>
      <c r="CH34" s="368"/>
    </row>
    <row r="35" spans="1:86" ht="13.35" customHeight="1">
      <c r="A35" s="1347" t="s">
        <v>201</v>
      </c>
      <c r="B35" s="1348" t="s">
        <v>13</v>
      </c>
      <c r="C35" s="1358" t="s">
        <v>251</v>
      </c>
      <c r="D35" s="1349" t="s">
        <v>252</v>
      </c>
      <c r="E35" s="1350" t="s">
        <v>1761</v>
      </c>
      <c r="F35" s="1351" t="s">
        <v>816</v>
      </c>
      <c r="G35" s="1352" t="s">
        <v>1529</v>
      </c>
      <c r="H35" s="1353" t="s">
        <v>1525</v>
      </c>
      <c r="I35" s="1354" t="s">
        <v>808</v>
      </c>
      <c r="J35" s="1355">
        <v>0.17</v>
      </c>
      <c r="K35" s="1356">
        <v>0.17</v>
      </c>
      <c r="L35" s="1357"/>
      <c r="P35" s="1338"/>
      <c r="Q35" s="1338"/>
      <c r="R35" s="1338"/>
      <c r="BA35" s="1339" t="s">
        <v>232</v>
      </c>
      <c r="BB35" s="1339"/>
      <c r="BC35" s="368"/>
      <c r="BD35" s="368"/>
      <c r="BE35" s="1333"/>
      <c r="BF35" s="1333"/>
      <c r="BG35" s="368"/>
      <c r="BH35" s="368"/>
      <c r="BI35" s="368"/>
      <c r="BJ35" s="368"/>
      <c r="BK35" s="368"/>
      <c r="BL35" s="368"/>
      <c r="BM35" s="1251" t="s">
        <v>333</v>
      </c>
      <c r="BN35" s="368"/>
      <c r="BO35" s="368"/>
      <c r="BP35" s="368"/>
      <c r="BQ35" s="368"/>
      <c r="BR35" s="368"/>
      <c r="BS35" s="368"/>
      <c r="BT35" s="368"/>
      <c r="BU35" s="1340"/>
      <c r="BV35" s="1340"/>
      <c r="BW35" s="1340"/>
      <c r="BX35" s="1340"/>
      <c r="BY35" s="1340"/>
      <c r="BZ35" s="1340"/>
      <c r="CA35" s="1340"/>
      <c r="CB35" s="1340"/>
      <c r="CC35" s="368"/>
      <c r="CD35" s="368"/>
      <c r="CE35" s="368"/>
      <c r="CF35" s="368"/>
      <c r="CG35" s="368"/>
      <c r="CH35" s="368"/>
    </row>
    <row r="36" spans="1:86" ht="13.35" customHeight="1">
      <c r="A36" s="1347" t="s">
        <v>201</v>
      </c>
      <c r="B36" s="1348" t="s">
        <v>13</v>
      </c>
      <c r="C36" s="1358" t="s">
        <v>251</v>
      </c>
      <c r="D36" s="1349" t="s">
        <v>252</v>
      </c>
      <c r="E36" s="1350" t="s">
        <v>1761</v>
      </c>
      <c r="F36" s="1351" t="s">
        <v>816</v>
      </c>
      <c r="G36" s="1352" t="s">
        <v>1529</v>
      </c>
      <c r="H36" s="1353" t="s">
        <v>103</v>
      </c>
      <c r="I36" s="1354" t="s">
        <v>808</v>
      </c>
      <c r="J36" s="1355">
        <v>0.21</v>
      </c>
      <c r="K36" s="1356">
        <v>0.21</v>
      </c>
      <c r="L36" s="1357"/>
      <c r="P36" s="1338"/>
      <c r="Q36" s="1338"/>
      <c r="R36" s="1338"/>
      <c r="BA36" s="1339" t="s">
        <v>613</v>
      </c>
      <c r="BB36" s="1339"/>
      <c r="BC36" s="368"/>
      <c r="BD36" s="368"/>
      <c r="BE36" s="1333"/>
      <c r="BF36" s="1333"/>
      <c r="BG36" s="368"/>
      <c r="BH36" s="368"/>
      <c r="BI36" s="368"/>
      <c r="BJ36" s="368"/>
      <c r="BK36" s="368"/>
      <c r="BL36" s="368"/>
      <c r="BM36" s="1251" t="s">
        <v>389</v>
      </c>
      <c r="BN36" s="368"/>
      <c r="BO36" s="368"/>
      <c r="BP36" s="368"/>
      <c r="BQ36" s="368"/>
      <c r="BR36" s="368"/>
      <c r="BS36" s="368"/>
      <c r="BT36" s="368"/>
      <c r="BU36" s="1340"/>
      <c r="BV36" s="1340"/>
      <c r="BW36" s="1340"/>
      <c r="BX36" s="1340"/>
      <c r="BY36" s="1340"/>
      <c r="BZ36" s="1340"/>
      <c r="CA36" s="1340"/>
      <c r="CB36" s="1340"/>
      <c r="CC36" s="368"/>
      <c r="CD36" s="368"/>
      <c r="CE36" s="368"/>
      <c r="CF36" s="368"/>
      <c r="CG36" s="368"/>
      <c r="CH36" s="368"/>
    </row>
    <row r="37" spans="1:86" ht="13.35" customHeight="1">
      <c r="A37" s="1347" t="s">
        <v>201</v>
      </c>
      <c r="B37" s="1348" t="s">
        <v>13</v>
      </c>
      <c r="C37" s="1358" t="s">
        <v>251</v>
      </c>
      <c r="D37" s="1349" t="s">
        <v>252</v>
      </c>
      <c r="E37" s="1350" t="s">
        <v>1761</v>
      </c>
      <c r="F37" s="1351" t="s">
        <v>816</v>
      </c>
      <c r="G37" s="1352" t="s">
        <v>1531</v>
      </c>
      <c r="H37" s="1353" t="s">
        <v>1525</v>
      </c>
      <c r="I37" s="1354" t="s">
        <v>808</v>
      </c>
      <c r="J37" s="1355">
        <v>0.27</v>
      </c>
      <c r="K37" s="1356">
        <v>0.27</v>
      </c>
      <c r="L37" s="1357"/>
      <c r="P37" s="1338"/>
      <c r="Q37" s="1338"/>
      <c r="R37" s="1338"/>
      <c r="BA37" s="1339"/>
      <c r="BB37" s="1339"/>
      <c r="BC37" s="368"/>
      <c r="BD37" s="368"/>
      <c r="BE37" s="1333"/>
      <c r="BF37" s="1333"/>
      <c r="BG37" s="368"/>
      <c r="BH37" s="368"/>
      <c r="BI37" s="368"/>
      <c r="BJ37" s="368"/>
      <c r="BK37" s="368"/>
      <c r="BL37" s="368"/>
      <c r="BM37" s="1251" t="s">
        <v>421</v>
      </c>
      <c r="BN37" s="368"/>
      <c r="BO37" s="368"/>
      <c r="BP37" s="368"/>
      <c r="BQ37" s="368"/>
      <c r="BR37" s="368"/>
      <c r="BS37" s="368"/>
      <c r="BT37" s="368"/>
      <c r="BU37" s="1340"/>
      <c r="BV37" s="1340"/>
      <c r="BW37" s="1340"/>
      <c r="BX37" s="1340"/>
      <c r="BY37" s="1340"/>
      <c r="BZ37" s="1340"/>
      <c r="CA37" s="1340"/>
      <c r="CB37" s="1340"/>
      <c r="CC37" s="368"/>
      <c r="CD37" s="368"/>
      <c r="CE37" s="368"/>
      <c r="CF37" s="368"/>
      <c r="CG37" s="368"/>
      <c r="CH37" s="368"/>
    </row>
    <row r="38" spans="1:86" ht="13.35" customHeight="1">
      <c r="A38" s="1347" t="s">
        <v>201</v>
      </c>
      <c r="B38" s="1348" t="s">
        <v>13</v>
      </c>
      <c r="C38" s="1358" t="s">
        <v>251</v>
      </c>
      <c r="D38" s="1349" t="s">
        <v>252</v>
      </c>
      <c r="E38" s="1350" t="s">
        <v>1761</v>
      </c>
      <c r="F38" s="1351" t="s">
        <v>816</v>
      </c>
      <c r="G38" s="1352" t="s">
        <v>1531</v>
      </c>
      <c r="H38" s="1353" t="s">
        <v>103</v>
      </c>
      <c r="I38" s="1354" t="s">
        <v>14</v>
      </c>
      <c r="J38" s="1355">
        <v>0.27</v>
      </c>
      <c r="K38" s="1356">
        <v>0.01</v>
      </c>
      <c r="L38" s="1357"/>
      <c r="P38" s="1338"/>
      <c r="Q38" s="1338"/>
      <c r="R38" s="1338"/>
      <c r="BA38" s="1339"/>
      <c r="BB38" s="1339"/>
      <c r="BC38" s="368"/>
      <c r="BD38" s="368"/>
      <c r="BE38" s="1333"/>
      <c r="BF38" s="1333"/>
      <c r="BG38" s="368"/>
      <c r="BH38" s="368"/>
      <c r="BI38" s="368"/>
      <c r="BJ38" s="368"/>
      <c r="BK38" s="368"/>
      <c r="BL38" s="368"/>
      <c r="BM38" s="1251" t="s">
        <v>477</v>
      </c>
      <c r="BN38" s="368"/>
      <c r="BO38" s="368"/>
      <c r="BP38" s="368"/>
      <c r="BQ38" s="368"/>
      <c r="BR38" s="368"/>
      <c r="BS38" s="368"/>
      <c r="BT38" s="368"/>
      <c r="BU38" s="1340"/>
      <c r="BV38" s="1340"/>
      <c r="BW38" s="1340"/>
      <c r="BX38" s="1340"/>
      <c r="BY38" s="1340"/>
      <c r="BZ38" s="1340"/>
      <c r="CA38" s="1340"/>
      <c r="CB38" s="1340"/>
      <c r="CC38" s="368"/>
      <c r="CD38" s="368"/>
      <c r="CE38" s="368"/>
      <c r="CF38" s="368"/>
      <c r="CG38" s="368"/>
      <c r="CH38" s="368"/>
    </row>
    <row r="39" spans="1:86" ht="13.35" customHeight="1">
      <c r="A39" s="1347" t="s">
        <v>201</v>
      </c>
      <c r="B39" s="1348" t="s">
        <v>13</v>
      </c>
      <c r="C39" s="1358" t="s">
        <v>251</v>
      </c>
      <c r="D39" s="1349" t="s">
        <v>252</v>
      </c>
      <c r="E39" s="1350" t="s">
        <v>1761</v>
      </c>
      <c r="F39" s="1351" t="s">
        <v>816</v>
      </c>
      <c r="G39" s="1352" t="s">
        <v>1531</v>
      </c>
      <c r="H39" s="1353" t="s">
        <v>99</v>
      </c>
      <c r="I39" s="1354" t="s">
        <v>808</v>
      </c>
      <c r="J39" s="1355">
        <v>0.85</v>
      </c>
      <c r="K39" s="1356">
        <v>0.85</v>
      </c>
      <c r="L39" s="1357"/>
      <c r="P39" s="1338"/>
      <c r="Q39" s="1338"/>
      <c r="R39" s="1338"/>
      <c r="BA39" s="1339"/>
      <c r="BB39" s="1339"/>
      <c r="BC39" s="368"/>
      <c r="BD39" s="368"/>
      <c r="BE39" s="1333"/>
      <c r="BF39" s="1333"/>
      <c r="BG39" s="368"/>
      <c r="BH39" s="368"/>
      <c r="BI39" s="368"/>
      <c r="BJ39" s="368"/>
      <c r="BK39" s="368"/>
      <c r="BL39" s="368"/>
      <c r="BM39" s="1251"/>
      <c r="BN39" s="368"/>
      <c r="BO39" s="368"/>
      <c r="BP39" s="368"/>
      <c r="BQ39" s="368"/>
      <c r="BR39" s="368"/>
      <c r="BS39" s="368"/>
      <c r="BT39" s="368"/>
      <c r="BU39" s="1340"/>
      <c r="BV39" s="1340"/>
      <c r="BW39" s="1340"/>
      <c r="BX39" s="1340"/>
      <c r="BY39" s="1340"/>
      <c r="BZ39" s="1340"/>
      <c r="CA39" s="1340"/>
      <c r="CB39" s="1340"/>
      <c r="CC39" s="368"/>
      <c r="CD39" s="368"/>
      <c r="CE39" s="368"/>
      <c r="CF39" s="368"/>
      <c r="CG39" s="368"/>
      <c r="CH39" s="368"/>
    </row>
    <row r="40" spans="1:86" ht="13.35" customHeight="1">
      <c r="A40" s="1347" t="s">
        <v>201</v>
      </c>
      <c r="B40" s="1348" t="s">
        <v>13</v>
      </c>
      <c r="C40" s="1358" t="s">
        <v>251</v>
      </c>
      <c r="D40" s="1349" t="s">
        <v>252</v>
      </c>
      <c r="E40" s="1350" t="s">
        <v>1761</v>
      </c>
      <c r="F40" s="1351" t="s">
        <v>816</v>
      </c>
      <c r="G40" s="1352" t="s">
        <v>1774</v>
      </c>
      <c r="H40" s="1353" t="s">
        <v>1525</v>
      </c>
      <c r="I40" s="1354" t="s">
        <v>808</v>
      </c>
      <c r="J40" s="1355">
        <v>0.51</v>
      </c>
      <c r="K40" s="1356">
        <v>0.47</v>
      </c>
      <c r="L40" s="1357"/>
      <c r="P40" s="1338"/>
      <c r="Q40" s="1338"/>
      <c r="R40" s="1338"/>
      <c r="BA40" s="1339"/>
      <c r="BB40" s="1339"/>
      <c r="BC40" s="368"/>
      <c r="BD40" s="368"/>
      <c r="BE40" s="1333"/>
      <c r="BF40" s="1333"/>
      <c r="BG40" s="368"/>
      <c r="BH40" s="368"/>
      <c r="BI40" s="368"/>
      <c r="BJ40" s="368"/>
      <c r="BK40" s="368"/>
      <c r="BL40" s="368"/>
      <c r="BM40" s="1251"/>
      <c r="BN40" s="368"/>
      <c r="BO40" s="368"/>
      <c r="BP40" s="368"/>
      <c r="BQ40" s="368"/>
      <c r="BR40" s="368"/>
      <c r="BS40" s="368"/>
      <c r="BT40" s="368"/>
      <c r="BU40" s="1340"/>
      <c r="BV40" s="1340"/>
      <c r="BW40" s="1340"/>
      <c r="BX40" s="1340"/>
      <c r="BY40" s="1340"/>
      <c r="BZ40" s="1340"/>
      <c r="CA40" s="1340"/>
      <c r="CB40" s="1340"/>
      <c r="CC40" s="368"/>
      <c r="CD40" s="368"/>
      <c r="CE40" s="368"/>
      <c r="CF40" s="368"/>
      <c r="CG40" s="368"/>
      <c r="CH40" s="368"/>
    </row>
    <row r="41" spans="1:86" ht="13.35" customHeight="1">
      <c r="A41" s="1347" t="s">
        <v>201</v>
      </c>
      <c r="B41" s="1348" t="s">
        <v>13</v>
      </c>
      <c r="C41" s="1358" t="s">
        <v>251</v>
      </c>
      <c r="D41" s="1349" t="s">
        <v>252</v>
      </c>
      <c r="E41" s="1350" t="s">
        <v>1761</v>
      </c>
      <c r="F41" s="1351" t="s">
        <v>816</v>
      </c>
      <c r="G41" s="1352" t="s">
        <v>1775</v>
      </c>
      <c r="H41" s="1353" t="s">
        <v>103</v>
      </c>
      <c r="I41" s="1354" t="s">
        <v>808</v>
      </c>
      <c r="J41" s="1355">
        <v>0.27</v>
      </c>
      <c r="K41" s="1356">
        <v>0.01</v>
      </c>
      <c r="L41" s="1357"/>
      <c r="P41" s="1338"/>
      <c r="Q41" s="1338"/>
      <c r="R41" s="1338"/>
      <c r="BA41" s="1339"/>
      <c r="BB41" s="1339"/>
      <c r="BC41" s="368"/>
      <c r="BD41" s="368"/>
      <c r="BE41" s="1333"/>
      <c r="BF41" s="1333"/>
      <c r="BG41" s="368"/>
      <c r="BH41" s="368"/>
      <c r="BI41" s="368"/>
      <c r="BJ41" s="368"/>
      <c r="BK41" s="368"/>
      <c r="BL41" s="368"/>
      <c r="BM41" s="1251"/>
      <c r="BN41" s="368"/>
      <c r="BO41" s="368"/>
      <c r="BP41" s="368"/>
      <c r="BQ41" s="368"/>
      <c r="BR41" s="368"/>
      <c r="BS41" s="368"/>
      <c r="BT41" s="368"/>
      <c r="BU41" s="1340"/>
      <c r="BV41" s="1340"/>
      <c r="BW41" s="1340"/>
      <c r="BX41" s="1340"/>
      <c r="BY41" s="1340"/>
      <c r="BZ41" s="1340"/>
      <c r="CA41" s="1340"/>
      <c r="CB41" s="1340"/>
      <c r="CC41" s="368"/>
      <c r="CD41" s="368"/>
      <c r="CE41" s="368"/>
      <c r="CF41" s="368"/>
      <c r="CG41" s="368"/>
      <c r="CH41" s="368"/>
    </row>
    <row r="42" spans="1:86" ht="13.35" customHeight="1">
      <c r="A42" s="1347" t="s">
        <v>201</v>
      </c>
      <c r="B42" s="1348" t="s">
        <v>13</v>
      </c>
      <c r="C42" s="1348" t="s">
        <v>254</v>
      </c>
      <c r="D42" s="1349" t="s">
        <v>266</v>
      </c>
      <c r="E42" s="1350" t="s">
        <v>1761</v>
      </c>
      <c r="F42" s="1351" t="s">
        <v>816</v>
      </c>
      <c r="G42" s="1352" t="s">
        <v>1533</v>
      </c>
      <c r="H42" s="1353" t="s">
        <v>103</v>
      </c>
      <c r="I42" s="1354" t="s">
        <v>808</v>
      </c>
      <c r="J42" s="1355">
        <v>0.6</v>
      </c>
      <c r="K42" s="1356">
        <v>0.6</v>
      </c>
      <c r="L42" s="1357"/>
      <c r="P42" s="1338"/>
      <c r="Q42" s="1338"/>
      <c r="R42" s="1338"/>
      <c r="BA42" s="1339"/>
      <c r="BB42" s="1339"/>
      <c r="BC42" s="368"/>
      <c r="BD42" s="368"/>
      <c r="BE42" s="1333"/>
      <c r="BF42" s="1333"/>
      <c r="BG42" s="368"/>
      <c r="BH42" s="368"/>
      <c r="BI42" s="368"/>
      <c r="BJ42" s="368"/>
      <c r="BK42" s="368"/>
      <c r="BL42" s="368"/>
      <c r="BM42" s="1251"/>
      <c r="BN42" s="368"/>
      <c r="BO42" s="368"/>
      <c r="BP42" s="368"/>
      <c r="BQ42" s="368"/>
      <c r="BR42" s="368"/>
      <c r="BS42" s="368"/>
      <c r="BT42" s="368"/>
      <c r="BU42" s="1340"/>
      <c r="BV42" s="1340"/>
      <c r="BW42" s="1340"/>
      <c r="BX42" s="1340"/>
      <c r="BY42" s="1340"/>
      <c r="BZ42" s="1340"/>
      <c r="CA42" s="1340"/>
      <c r="CB42" s="1340"/>
      <c r="CC42" s="368"/>
      <c r="CD42" s="368"/>
      <c r="CE42" s="368"/>
      <c r="CF42" s="368"/>
      <c r="CG42" s="368"/>
      <c r="CH42" s="368"/>
    </row>
    <row r="43" spans="1:86" ht="13.35" customHeight="1">
      <c r="A43" s="1347" t="s">
        <v>201</v>
      </c>
      <c r="B43" s="1348" t="s">
        <v>13</v>
      </c>
      <c r="C43" s="1348" t="s">
        <v>254</v>
      </c>
      <c r="D43" s="1349" t="s">
        <v>266</v>
      </c>
      <c r="E43" s="1350" t="s">
        <v>1761</v>
      </c>
      <c r="F43" s="1351" t="s">
        <v>816</v>
      </c>
      <c r="G43" s="1352" t="s">
        <v>1533</v>
      </c>
      <c r="H43" s="1353" t="s">
        <v>99</v>
      </c>
      <c r="I43" s="1354" t="s">
        <v>808</v>
      </c>
      <c r="J43" s="1355">
        <v>0.8</v>
      </c>
      <c r="K43" s="1356">
        <v>0.8</v>
      </c>
      <c r="L43" s="1357"/>
      <c r="P43" s="1338"/>
      <c r="Q43" s="1338"/>
      <c r="R43" s="1338"/>
      <c r="BA43" s="1339"/>
      <c r="BB43" s="1339"/>
      <c r="BC43" s="368"/>
      <c r="BD43" s="368"/>
      <c r="BE43" s="1333"/>
      <c r="BF43" s="1333"/>
      <c r="BG43" s="368"/>
      <c r="BH43" s="368"/>
      <c r="BI43" s="368"/>
      <c r="BJ43" s="368"/>
      <c r="BK43" s="368"/>
      <c r="BL43" s="368"/>
      <c r="BM43" s="1251"/>
      <c r="BN43" s="368"/>
      <c r="BO43" s="368"/>
      <c r="BP43" s="368"/>
      <c r="BQ43" s="368"/>
      <c r="BR43" s="368"/>
      <c r="BS43" s="368"/>
      <c r="BT43" s="368"/>
      <c r="BU43" s="1340"/>
      <c r="BV43" s="1340"/>
      <c r="BW43" s="1340"/>
      <c r="BX43" s="1340"/>
      <c r="BY43" s="1340"/>
      <c r="BZ43" s="1340"/>
      <c r="CA43" s="1340"/>
      <c r="CB43" s="1340"/>
      <c r="CC43" s="368"/>
      <c r="CD43" s="368"/>
      <c r="CE43" s="368"/>
      <c r="CF43" s="368"/>
      <c r="CG43" s="368"/>
      <c r="CH43" s="368"/>
    </row>
    <row r="44" spans="1:86" ht="13.35" customHeight="1">
      <c r="A44" s="1347" t="s">
        <v>201</v>
      </c>
      <c r="B44" s="1348" t="s">
        <v>13</v>
      </c>
      <c r="C44" s="1348" t="s">
        <v>254</v>
      </c>
      <c r="D44" s="1349" t="s">
        <v>266</v>
      </c>
      <c r="E44" s="1350" t="s">
        <v>1761</v>
      </c>
      <c r="F44" s="1351" t="s">
        <v>816</v>
      </c>
      <c r="G44" s="1352" t="s">
        <v>1533</v>
      </c>
      <c r="H44" s="1353" t="s">
        <v>97</v>
      </c>
      <c r="I44" s="1354" t="s">
        <v>808</v>
      </c>
      <c r="J44" s="1355">
        <v>0.71</v>
      </c>
      <c r="K44" s="1356">
        <v>0.71</v>
      </c>
      <c r="L44" s="1357"/>
      <c r="P44" s="1338"/>
      <c r="Q44" s="1338"/>
      <c r="R44" s="1338"/>
      <c r="BA44" s="1339"/>
      <c r="BB44" s="1339"/>
      <c r="BC44" s="368"/>
      <c r="BD44" s="368"/>
      <c r="BE44" s="1333"/>
      <c r="BF44" s="1333"/>
      <c r="BG44" s="368"/>
      <c r="BH44" s="368"/>
      <c r="BI44" s="368"/>
      <c r="BJ44" s="368"/>
      <c r="BK44" s="368"/>
      <c r="BL44" s="368"/>
      <c r="BM44" s="1251"/>
      <c r="BN44" s="368"/>
      <c r="BO44" s="368"/>
      <c r="BP44" s="368"/>
      <c r="BQ44" s="368"/>
      <c r="BR44" s="368"/>
      <c r="BS44" s="368"/>
      <c r="BT44" s="368"/>
      <c r="BU44" s="1340"/>
      <c r="BV44" s="1340"/>
      <c r="BW44" s="1340"/>
      <c r="BX44" s="1340"/>
      <c r="BY44" s="1340"/>
      <c r="BZ44" s="1340"/>
      <c r="CA44" s="1340"/>
      <c r="CB44" s="1340"/>
      <c r="CC44" s="368"/>
      <c r="CD44" s="368"/>
      <c r="CE44" s="368"/>
      <c r="CF44" s="368"/>
      <c r="CG44" s="368"/>
      <c r="CH44" s="368"/>
    </row>
    <row r="45" spans="1:86" ht="13.35" customHeight="1">
      <c r="A45" s="1347" t="s">
        <v>201</v>
      </c>
      <c r="B45" s="1348" t="s">
        <v>13</v>
      </c>
      <c r="C45" s="1348" t="s">
        <v>254</v>
      </c>
      <c r="D45" s="1349" t="s">
        <v>266</v>
      </c>
      <c r="E45" s="1350" t="s">
        <v>1761</v>
      </c>
      <c r="F45" s="1351" t="s">
        <v>816</v>
      </c>
      <c r="G45" s="1352" t="s">
        <v>1533</v>
      </c>
      <c r="H45" s="1353" t="s">
        <v>1518</v>
      </c>
      <c r="I45" s="1354" t="s">
        <v>808</v>
      </c>
      <c r="J45" s="1355">
        <v>0.8</v>
      </c>
      <c r="K45" s="1356">
        <v>0.8</v>
      </c>
      <c r="L45" s="1357"/>
      <c r="P45" s="1338"/>
      <c r="Q45" s="1338"/>
      <c r="R45" s="1338"/>
      <c r="BA45" s="1339"/>
      <c r="BB45" s="1339"/>
      <c r="BC45" s="368"/>
      <c r="BD45" s="368"/>
      <c r="BE45" s="1333"/>
      <c r="BF45" s="1333"/>
      <c r="BG45" s="368"/>
      <c r="BH45" s="368"/>
      <c r="BI45" s="368"/>
      <c r="BJ45" s="368"/>
      <c r="BK45" s="368"/>
      <c r="BL45" s="368"/>
      <c r="BM45" s="1251"/>
      <c r="BN45" s="368"/>
      <c r="BO45" s="368"/>
      <c r="BP45" s="368"/>
      <c r="BQ45" s="368"/>
      <c r="BR45" s="368"/>
      <c r="BS45" s="368"/>
      <c r="BT45" s="368"/>
      <c r="BU45" s="1340"/>
      <c r="BV45" s="1340"/>
      <c r="BW45" s="1340"/>
      <c r="BX45" s="1340"/>
      <c r="BY45" s="1340"/>
      <c r="BZ45" s="1340"/>
      <c r="CA45" s="1340"/>
      <c r="CB45" s="1340"/>
      <c r="CC45" s="368"/>
      <c r="CD45" s="368"/>
      <c r="CE45" s="368"/>
      <c r="CF45" s="368"/>
      <c r="CG45" s="368"/>
      <c r="CH45" s="368"/>
    </row>
    <row r="46" spans="1:86" ht="13.35" customHeight="1">
      <c r="A46" s="1347" t="s">
        <v>201</v>
      </c>
      <c r="B46" s="1348" t="s">
        <v>13</v>
      </c>
      <c r="C46" s="1348" t="s">
        <v>254</v>
      </c>
      <c r="D46" s="1349" t="s">
        <v>266</v>
      </c>
      <c r="E46" s="1350" t="s">
        <v>1761</v>
      </c>
      <c r="F46" s="1351" t="s">
        <v>816</v>
      </c>
      <c r="G46" s="1352" t="s">
        <v>1533</v>
      </c>
      <c r="H46" s="1353" t="s">
        <v>98</v>
      </c>
      <c r="I46" s="1354" t="s">
        <v>808</v>
      </c>
      <c r="J46" s="1355">
        <v>0.8</v>
      </c>
      <c r="K46" s="1356">
        <v>0.8</v>
      </c>
      <c r="L46" s="1357"/>
      <c r="P46" s="1338"/>
      <c r="Q46" s="1338"/>
      <c r="R46" s="1338"/>
      <c r="BA46" s="1339"/>
      <c r="BB46" s="1339"/>
      <c r="BC46" s="368"/>
      <c r="BD46" s="368"/>
      <c r="BE46" s="1333"/>
      <c r="BF46" s="1333"/>
      <c r="BG46" s="368"/>
      <c r="BH46" s="368"/>
      <c r="BI46" s="368"/>
      <c r="BJ46" s="368"/>
      <c r="BK46" s="368"/>
      <c r="BL46" s="368"/>
      <c r="BM46" s="1251"/>
      <c r="BN46" s="368"/>
      <c r="BO46" s="368"/>
      <c r="BP46" s="368"/>
      <c r="BQ46" s="368"/>
      <c r="BR46" s="368"/>
      <c r="BS46" s="368"/>
      <c r="BT46" s="368"/>
      <c r="BU46" s="1340"/>
      <c r="BV46" s="1340"/>
      <c r="BW46" s="1340"/>
      <c r="BX46" s="1340"/>
      <c r="BY46" s="1340"/>
      <c r="BZ46" s="1340"/>
      <c r="CA46" s="1340"/>
      <c r="CB46" s="1340"/>
      <c r="CC46" s="368"/>
      <c r="CD46" s="368"/>
      <c r="CE46" s="368"/>
      <c r="CF46" s="368"/>
      <c r="CG46" s="368"/>
      <c r="CH46" s="368"/>
    </row>
    <row r="47" spans="1:86" ht="13.35" customHeight="1">
      <c r="A47" s="1347" t="s">
        <v>201</v>
      </c>
      <c r="B47" s="1348" t="s">
        <v>13</v>
      </c>
      <c r="C47" s="1348" t="s">
        <v>254</v>
      </c>
      <c r="D47" s="1349" t="s">
        <v>266</v>
      </c>
      <c r="E47" s="1350" t="s">
        <v>1761</v>
      </c>
      <c r="F47" s="1351" t="s">
        <v>816</v>
      </c>
      <c r="G47" s="1352" t="s">
        <v>1526</v>
      </c>
      <c r="H47" s="1353" t="s">
        <v>1525</v>
      </c>
      <c r="I47" s="1354" t="s">
        <v>808</v>
      </c>
      <c r="J47" s="1355">
        <v>0.39</v>
      </c>
      <c r="K47" s="1356">
        <v>0.39</v>
      </c>
      <c r="L47" s="1357"/>
      <c r="P47" s="1338"/>
      <c r="Q47" s="1338"/>
      <c r="R47" s="1338"/>
      <c r="BA47" s="1339"/>
      <c r="BB47" s="1339"/>
      <c r="BC47" s="368"/>
      <c r="BD47" s="368"/>
      <c r="BE47" s="1333"/>
      <c r="BF47" s="1333"/>
      <c r="BG47" s="368"/>
      <c r="BH47" s="368"/>
      <c r="BI47" s="368"/>
      <c r="BJ47" s="368"/>
      <c r="BK47" s="368"/>
      <c r="BL47" s="368"/>
      <c r="BM47" s="1251"/>
      <c r="BN47" s="368"/>
      <c r="BO47" s="368"/>
      <c r="BP47" s="368"/>
      <c r="BQ47" s="368"/>
      <c r="BR47" s="368"/>
      <c r="BS47" s="368"/>
      <c r="BT47" s="368"/>
      <c r="BU47" s="1340"/>
      <c r="BV47" s="1340"/>
      <c r="BW47" s="1340"/>
      <c r="BX47" s="1340"/>
      <c r="BY47" s="1340"/>
      <c r="BZ47" s="1340"/>
      <c r="CA47" s="1340"/>
      <c r="CB47" s="1340"/>
      <c r="CC47" s="368"/>
      <c r="CD47" s="368"/>
      <c r="CE47" s="368"/>
      <c r="CF47" s="368"/>
      <c r="CG47" s="368"/>
      <c r="CH47" s="368"/>
    </row>
    <row r="48" spans="1:86" ht="13.35" customHeight="1">
      <c r="A48" s="1347" t="s">
        <v>201</v>
      </c>
      <c r="B48" s="1348" t="s">
        <v>13</v>
      </c>
      <c r="C48" s="1348" t="s">
        <v>254</v>
      </c>
      <c r="D48" s="1349" t="s">
        <v>266</v>
      </c>
      <c r="E48" s="1350" t="s">
        <v>1761</v>
      </c>
      <c r="F48" s="1351" t="s">
        <v>816</v>
      </c>
      <c r="G48" s="1352" t="s">
        <v>1526</v>
      </c>
      <c r="H48" s="1353" t="s">
        <v>103</v>
      </c>
      <c r="I48" s="1354" t="s">
        <v>14</v>
      </c>
      <c r="J48" s="1355">
        <v>0.61</v>
      </c>
      <c r="K48" s="1356">
        <v>0.61</v>
      </c>
      <c r="L48" s="1357"/>
      <c r="P48" s="1338"/>
      <c r="Q48" s="1338"/>
      <c r="R48" s="1338"/>
      <c r="BA48" s="1339" t="s">
        <v>191</v>
      </c>
      <c r="BB48" s="1339" t="s">
        <v>160</v>
      </c>
      <c r="BC48" s="368"/>
      <c r="BD48" s="368" t="s">
        <v>254</v>
      </c>
      <c r="BE48" s="1333"/>
      <c r="BF48" s="1333"/>
      <c r="BG48" s="368"/>
      <c r="BH48" s="368" t="s">
        <v>563</v>
      </c>
      <c r="BI48" s="368" t="s">
        <v>616</v>
      </c>
      <c r="BJ48" s="368"/>
      <c r="BK48" s="368"/>
      <c r="BL48" s="368"/>
      <c r="BM48" s="1251" t="s">
        <v>301</v>
      </c>
      <c r="BN48" s="368"/>
      <c r="BO48" s="368" t="s">
        <v>490</v>
      </c>
      <c r="BP48" s="368"/>
      <c r="BQ48" s="368"/>
      <c r="BR48" s="368"/>
      <c r="BS48" s="368"/>
      <c r="BT48" s="368"/>
      <c r="BU48" s="1340" t="s">
        <v>556</v>
      </c>
      <c r="BV48" s="1340"/>
      <c r="BW48" s="1340"/>
      <c r="BX48" s="1340"/>
      <c r="BY48" s="1340"/>
      <c r="BZ48" s="1340" t="s">
        <v>541</v>
      </c>
      <c r="CA48" s="1340"/>
      <c r="CB48" s="1340"/>
      <c r="CC48" s="368"/>
      <c r="CD48" s="368"/>
      <c r="CE48" s="368"/>
      <c r="CF48" s="368"/>
      <c r="CG48" s="368"/>
      <c r="CH48" s="368"/>
    </row>
    <row r="49" spans="1:86" ht="13.35" customHeight="1">
      <c r="A49" s="1347" t="s">
        <v>201</v>
      </c>
      <c r="B49" s="1348" t="s">
        <v>13</v>
      </c>
      <c r="C49" s="1348" t="s">
        <v>254</v>
      </c>
      <c r="D49" s="1349" t="s">
        <v>266</v>
      </c>
      <c r="E49" s="1350" t="s">
        <v>1761</v>
      </c>
      <c r="F49" s="1351" t="s">
        <v>816</v>
      </c>
      <c r="G49" s="1352" t="s">
        <v>1526</v>
      </c>
      <c r="H49" s="1353" t="s">
        <v>99</v>
      </c>
      <c r="I49" s="1354" t="s">
        <v>808</v>
      </c>
      <c r="J49" s="1355">
        <v>0.69</v>
      </c>
      <c r="K49" s="1356">
        <v>0.69</v>
      </c>
      <c r="L49" s="1357"/>
      <c r="P49" s="1338"/>
      <c r="Q49" s="1338"/>
      <c r="R49" s="1338"/>
      <c r="BA49" s="1339" t="s">
        <v>233</v>
      </c>
      <c r="BB49" s="1339"/>
      <c r="BC49" s="368"/>
      <c r="BD49" s="368"/>
      <c r="BE49" s="1333"/>
      <c r="BF49" s="1333"/>
      <c r="BG49" s="368"/>
      <c r="BH49" s="368"/>
      <c r="BI49" s="368"/>
      <c r="BJ49" s="368"/>
      <c r="BK49" s="368"/>
      <c r="BL49" s="368"/>
      <c r="BM49" s="1251" t="s">
        <v>334</v>
      </c>
      <c r="BN49" s="368"/>
      <c r="BO49" s="368"/>
      <c r="BP49" s="368"/>
      <c r="BQ49" s="368"/>
      <c r="BR49" s="368"/>
      <c r="BS49" s="368"/>
      <c r="BT49" s="368"/>
      <c r="BU49" s="1340"/>
      <c r="BV49" s="1340"/>
      <c r="BW49" s="1340"/>
      <c r="BX49" s="1340"/>
      <c r="BY49" s="1340"/>
      <c r="BZ49" s="1340"/>
      <c r="CA49" s="1340"/>
      <c r="CB49" s="1340"/>
      <c r="CC49" s="368"/>
      <c r="CD49" s="368"/>
      <c r="CE49" s="368"/>
      <c r="CF49" s="368"/>
      <c r="CG49" s="368"/>
      <c r="CH49" s="368"/>
    </row>
    <row r="50" spans="1:86" ht="13.35" customHeight="1">
      <c r="A50" s="1347" t="s">
        <v>201</v>
      </c>
      <c r="B50" s="1348" t="s">
        <v>13</v>
      </c>
      <c r="C50" s="1348" t="s">
        <v>254</v>
      </c>
      <c r="D50" s="1349" t="s">
        <v>266</v>
      </c>
      <c r="E50" s="1350" t="s">
        <v>1761</v>
      </c>
      <c r="F50" s="1351" t="s">
        <v>816</v>
      </c>
      <c r="G50" s="1352" t="s">
        <v>1527</v>
      </c>
      <c r="H50" s="1353" t="s">
        <v>1525</v>
      </c>
      <c r="I50" s="1354" t="s">
        <v>808</v>
      </c>
      <c r="J50" s="1355">
        <v>0.75</v>
      </c>
      <c r="K50" s="1356">
        <v>0.7</v>
      </c>
      <c r="L50" s="1357"/>
      <c r="P50" s="1338"/>
      <c r="Q50" s="1338"/>
      <c r="R50" s="1338"/>
      <c r="BA50" s="1339" t="s">
        <v>614</v>
      </c>
      <c r="BB50" s="1339"/>
      <c r="BC50" s="368"/>
      <c r="BD50" s="368"/>
      <c r="BE50" s="1333"/>
      <c r="BF50" s="1333"/>
      <c r="BG50" s="368"/>
      <c r="BH50" s="368"/>
      <c r="BI50" s="368"/>
      <c r="BJ50" s="368"/>
      <c r="BK50" s="368"/>
      <c r="BL50" s="368"/>
      <c r="BM50" s="1251" t="s">
        <v>390</v>
      </c>
      <c r="BN50" s="368"/>
      <c r="BO50" s="368"/>
      <c r="BP50" s="368"/>
      <c r="BQ50" s="368"/>
      <c r="BR50" s="368"/>
      <c r="BS50" s="368"/>
      <c r="BT50" s="368"/>
      <c r="BU50" s="1340"/>
      <c r="BV50" s="1340"/>
      <c r="BW50" s="1340"/>
      <c r="BX50" s="1340"/>
      <c r="BY50" s="1340"/>
      <c r="BZ50" s="1340"/>
      <c r="CA50" s="1340"/>
      <c r="CB50" s="1340"/>
      <c r="CC50" s="368"/>
      <c r="CD50" s="368"/>
      <c r="CE50" s="368"/>
      <c r="CF50" s="368"/>
      <c r="CG50" s="368"/>
      <c r="CH50" s="368"/>
    </row>
    <row r="51" spans="1:86" ht="13.35" customHeight="1">
      <c r="A51" s="1347" t="s">
        <v>201</v>
      </c>
      <c r="B51" s="1348" t="s">
        <v>13</v>
      </c>
      <c r="C51" s="1348" t="s">
        <v>254</v>
      </c>
      <c r="D51" s="1349" t="s">
        <v>266</v>
      </c>
      <c r="E51" s="1350" t="s">
        <v>1761</v>
      </c>
      <c r="F51" s="1351" t="s">
        <v>816</v>
      </c>
      <c r="G51" s="1352" t="s">
        <v>1527</v>
      </c>
      <c r="H51" s="1353" t="s">
        <v>103</v>
      </c>
      <c r="I51" s="1354" t="s">
        <v>14</v>
      </c>
      <c r="J51" s="1355">
        <v>0.63</v>
      </c>
      <c r="K51" s="1356">
        <v>0.63</v>
      </c>
      <c r="L51" s="1357"/>
      <c r="P51" s="1338"/>
      <c r="Q51" s="1338"/>
      <c r="R51" s="1338"/>
      <c r="BA51" s="1339"/>
      <c r="BB51" s="1339"/>
      <c r="BC51" s="368"/>
      <c r="BD51" s="368"/>
      <c r="BE51" s="1333"/>
      <c r="BF51" s="1333"/>
      <c r="BG51" s="368"/>
      <c r="BH51" s="368"/>
      <c r="BI51" s="368"/>
      <c r="BJ51" s="368"/>
      <c r="BK51" s="368"/>
      <c r="BL51" s="368"/>
      <c r="BM51" s="1251" t="s">
        <v>422</v>
      </c>
      <c r="BN51" s="368"/>
      <c r="BO51" s="368"/>
      <c r="BP51" s="368"/>
      <c r="BQ51" s="368"/>
      <c r="BR51" s="368"/>
      <c r="BS51" s="368"/>
      <c r="BT51" s="368"/>
      <c r="BU51" s="1340"/>
      <c r="BV51" s="1340"/>
      <c r="BW51" s="1340"/>
      <c r="BX51" s="1340"/>
      <c r="BY51" s="1340"/>
      <c r="BZ51" s="1340"/>
      <c r="CA51" s="1340"/>
      <c r="CB51" s="1340"/>
      <c r="CC51" s="368"/>
      <c r="CD51" s="368"/>
      <c r="CE51" s="368"/>
      <c r="CF51" s="368"/>
      <c r="CG51" s="368"/>
      <c r="CH51" s="368"/>
    </row>
    <row r="52" spans="1:86" ht="13.35" customHeight="1">
      <c r="A52" s="1347" t="s">
        <v>201</v>
      </c>
      <c r="B52" s="1348" t="s">
        <v>13</v>
      </c>
      <c r="C52" s="1348" t="s">
        <v>254</v>
      </c>
      <c r="D52" s="1349" t="s">
        <v>266</v>
      </c>
      <c r="E52" s="1350" t="s">
        <v>1761</v>
      </c>
      <c r="F52" s="1351" t="s">
        <v>816</v>
      </c>
      <c r="G52" s="1352" t="s">
        <v>1527</v>
      </c>
      <c r="H52" s="1353" t="s">
        <v>99</v>
      </c>
      <c r="I52" s="1354" t="s">
        <v>14</v>
      </c>
      <c r="J52" s="1355">
        <v>0.7</v>
      </c>
      <c r="K52" s="1356">
        <v>0.57999999999999996</v>
      </c>
      <c r="L52" s="1357"/>
      <c r="P52" s="1338"/>
      <c r="Q52" s="1338"/>
      <c r="R52" s="1338"/>
      <c r="BA52" s="1339"/>
      <c r="BB52" s="1339"/>
      <c r="BC52" s="368"/>
      <c r="BD52" s="368"/>
      <c r="BE52" s="1333"/>
      <c r="BF52" s="1333"/>
      <c r="BG52" s="368"/>
      <c r="BH52" s="368"/>
      <c r="BI52" s="368"/>
      <c r="BJ52" s="368"/>
      <c r="BK52" s="368"/>
      <c r="BL52" s="368"/>
      <c r="BM52" s="1251" t="s">
        <v>452</v>
      </c>
      <c r="BN52" s="368"/>
      <c r="BO52" s="368"/>
      <c r="BP52" s="368"/>
      <c r="BQ52" s="368"/>
      <c r="BR52" s="368"/>
      <c r="BS52" s="368"/>
      <c r="BT52" s="368"/>
      <c r="BU52" s="1340"/>
      <c r="BV52" s="1340"/>
      <c r="BW52" s="1340"/>
      <c r="BX52" s="1340"/>
      <c r="BY52" s="1340"/>
      <c r="BZ52" s="1340"/>
      <c r="CA52" s="1340"/>
      <c r="CB52" s="1340"/>
      <c r="CC52" s="368"/>
      <c r="CD52" s="368"/>
      <c r="CE52" s="368"/>
      <c r="CF52" s="368"/>
      <c r="CG52" s="368"/>
      <c r="CH52" s="368"/>
    </row>
    <row r="53" spans="1:86" ht="13.35" customHeight="1">
      <c r="A53" s="1347" t="s">
        <v>201</v>
      </c>
      <c r="B53" s="1348" t="s">
        <v>13</v>
      </c>
      <c r="C53" s="1348" t="s">
        <v>254</v>
      </c>
      <c r="D53" s="1349" t="s">
        <v>266</v>
      </c>
      <c r="E53" s="1350" t="s">
        <v>1761</v>
      </c>
      <c r="F53" s="1351" t="s">
        <v>816</v>
      </c>
      <c r="G53" s="1352" t="s">
        <v>1527</v>
      </c>
      <c r="H53" s="1353" t="s">
        <v>97</v>
      </c>
      <c r="I53" s="1354" t="s">
        <v>808</v>
      </c>
      <c r="J53" s="1355">
        <v>0.78</v>
      </c>
      <c r="K53" s="1356">
        <v>0.78</v>
      </c>
      <c r="L53" s="1357"/>
      <c r="P53" s="1338"/>
      <c r="Q53" s="1338"/>
      <c r="R53" s="1338"/>
      <c r="BA53" s="1339"/>
      <c r="BB53" s="1339"/>
      <c r="BC53" s="368"/>
      <c r="BD53" s="368"/>
      <c r="BE53" s="1333"/>
      <c r="BF53" s="1333"/>
      <c r="BG53" s="368"/>
      <c r="BH53" s="368"/>
      <c r="BI53" s="368"/>
      <c r="BJ53" s="368"/>
      <c r="BK53" s="368"/>
      <c r="BL53" s="368"/>
      <c r="BM53" s="1251"/>
      <c r="BN53" s="368"/>
      <c r="BO53" s="368"/>
      <c r="BP53" s="368"/>
      <c r="BQ53" s="368"/>
      <c r="BR53" s="368"/>
      <c r="BS53" s="368"/>
      <c r="BT53" s="368"/>
      <c r="BU53" s="1340"/>
      <c r="BV53" s="1340"/>
      <c r="BW53" s="1340"/>
      <c r="BX53" s="1340"/>
      <c r="BY53" s="1340"/>
      <c r="BZ53" s="1340"/>
      <c r="CA53" s="1340"/>
      <c r="CB53" s="1340"/>
      <c r="CC53" s="368"/>
      <c r="CD53" s="368"/>
      <c r="CE53" s="368"/>
      <c r="CF53" s="368"/>
      <c r="CG53" s="368"/>
      <c r="CH53" s="368"/>
    </row>
    <row r="54" spans="1:86" ht="13.35" customHeight="1">
      <c r="A54" s="1347" t="s">
        <v>201</v>
      </c>
      <c r="B54" s="1348" t="s">
        <v>13</v>
      </c>
      <c r="C54" s="1348" t="s">
        <v>254</v>
      </c>
      <c r="D54" s="1349" t="s">
        <v>266</v>
      </c>
      <c r="E54" s="1350" t="s">
        <v>1761</v>
      </c>
      <c r="F54" s="1351" t="s">
        <v>816</v>
      </c>
      <c r="G54" s="1352" t="s">
        <v>1527</v>
      </c>
      <c r="H54" s="1353" t="s">
        <v>1518</v>
      </c>
      <c r="I54" s="1354" t="s">
        <v>808</v>
      </c>
      <c r="J54" s="1355">
        <v>0.89</v>
      </c>
      <c r="K54" s="1356">
        <v>0.89</v>
      </c>
      <c r="L54" s="1357"/>
      <c r="P54" s="1338"/>
      <c r="Q54" s="1338"/>
      <c r="R54" s="1338"/>
      <c r="BA54" s="1339"/>
      <c r="BB54" s="1339"/>
      <c r="BC54" s="368"/>
      <c r="BD54" s="368"/>
      <c r="BE54" s="1333"/>
      <c r="BF54" s="1333"/>
      <c r="BG54" s="368"/>
      <c r="BH54" s="368"/>
      <c r="BI54" s="368"/>
      <c r="BJ54" s="368"/>
      <c r="BK54" s="368"/>
      <c r="BL54" s="368"/>
      <c r="BM54" s="1251"/>
      <c r="BN54" s="368"/>
      <c r="BO54" s="368"/>
      <c r="BP54" s="368"/>
      <c r="BQ54" s="368"/>
      <c r="BR54" s="368"/>
      <c r="BS54" s="368"/>
      <c r="BT54" s="368"/>
      <c r="BU54" s="1340"/>
      <c r="BV54" s="1340"/>
      <c r="BW54" s="1340"/>
      <c r="BX54" s="1340"/>
      <c r="BY54" s="1340"/>
      <c r="BZ54" s="1340"/>
      <c r="CA54" s="1340"/>
      <c r="CB54" s="1340"/>
      <c r="CC54" s="368"/>
      <c r="CD54" s="368"/>
      <c r="CE54" s="368"/>
      <c r="CF54" s="368"/>
      <c r="CG54" s="368"/>
      <c r="CH54" s="368"/>
    </row>
    <row r="55" spans="1:86" ht="13.35" customHeight="1">
      <c r="A55" s="1347" t="s">
        <v>201</v>
      </c>
      <c r="B55" s="1348" t="s">
        <v>13</v>
      </c>
      <c r="C55" s="1348" t="s">
        <v>254</v>
      </c>
      <c r="D55" s="1349" t="s">
        <v>266</v>
      </c>
      <c r="E55" s="1350" t="s">
        <v>1761</v>
      </c>
      <c r="F55" s="1351" t="s">
        <v>816</v>
      </c>
      <c r="G55" s="1352" t="s">
        <v>102</v>
      </c>
      <c r="H55" s="1353" t="s">
        <v>1525</v>
      </c>
      <c r="I55" s="1354" t="s">
        <v>808</v>
      </c>
      <c r="J55" s="1355">
        <v>0.86</v>
      </c>
      <c r="K55" s="1356">
        <v>0.86</v>
      </c>
      <c r="L55" s="1357"/>
      <c r="P55" s="1338"/>
      <c r="Q55" s="1338"/>
      <c r="R55" s="1338"/>
      <c r="BA55" s="1339"/>
      <c r="BB55" s="1339"/>
      <c r="BC55" s="368"/>
      <c r="BD55" s="368"/>
      <c r="BE55" s="1333"/>
      <c r="BF55" s="1333"/>
      <c r="BG55" s="368"/>
      <c r="BH55" s="368"/>
      <c r="BI55" s="368"/>
      <c r="BJ55" s="368"/>
      <c r="BK55" s="368"/>
      <c r="BL55" s="368"/>
      <c r="BM55" s="1251"/>
      <c r="BN55" s="368"/>
      <c r="BO55" s="368"/>
      <c r="BP55" s="368"/>
      <c r="BQ55" s="368"/>
      <c r="BR55" s="368"/>
      <c r="BS55" s="368"/>
      <c r="BT55" s="368"/>
      <c r="BU55" s="1340"/>
      <c r="BV55" s="1340"/>
      <c r="BW55" s="1340"/>
      <c r="BX55" s="1340"/>
      <c r="BY55" s="1340"/>
      <c r="BZ55" s="1340"/>
      <c r="CA55" s="1340"/>
      <c r="CB55" s="1340"/>
      <c r="CC55" s="368"/>
      <c r="CD55" s="368"/>
      <c r="CE55" s="368"/>
      <c r="CF55" s="368"/>
      <c r="CG55" s="368"/>
      <c r="CH55" s="368"/>
    </row>
    <row r="56" spans="1:86" ht="13.35" customHeight="1">
      <c r="A56" s="1347" t="s">
        <v>201</v>
      </c>
      <c r="B56" s="1348" t="s">
        <v>13</v>
      </c>
      <c r="C56" s="1348" t="s">
        <v>254</v>
      </c>
      <c r="D56" s="1349" t="s">
        <v>266</v>
      </c>
      <c r="E56" s="1350" t="s">
        <v>1761</v>
      </c>
      <c r="F56" s="1351" t="s">
        <v>816</v>
      </c>
      <c r="G56" s="1352" t="s">
        <v>102</v>
      </c>
      <c r="H56" s="1353" t="s">
        <v>103</v>
      </c>
      <c r="I56" s="1354" t="s">
        <v>14</v>
      </c>
      <c r="J56" s="1355">
        <v>0.23</v>
      </c>
      <c r="K56" s="1356">
        <v>0.23</v>
      </c>
      <c r="L56" s="1357"/>
      <c r="P56" s="1338"/>
      <c r="Q56" s="1338"/>
      <c r="R56" s="1338"/>
      <c r="BA56" s="1339"/>
      <c r="BB56" s="1339"/>
      <c r="BC56" s="368"/>
      <c r="BD56" s="368"/>
      <c r="BE56" s="1333"/>
      <c r="BF56" s="1333"/>
      <c r="BG56" s="368"/>
      <c r="BH56" s="368"/>
      <c r="BI56" s="368"/>
      <c r="BJ56" s="368"/>
      <c r="BK56" s="368"/>
      <c r="BL56" s="368"/>
      <c r="BM56" s="1251"/>
      <c r="BN56" s="368"/>
      <c r="BO56" s="368"/>
      <c r="BP56" s="368"/>
      <c r="BQ56" s="368"/>
      <c r="BR56" s="368"/>
      <c r="BS56" s="368"/>
      <c r="BT56" s="368"/>
      <c r="BU56" s="1340"/>
      <c r="BV56" s="1340"/>
      <c r="BW56" s="1340"/>
      <c r="BX56" s="1340"/>
      <c r="BY56" s="1340"/>
      <c r="BZ56" s="1340"/>
      <c r="CA56" s="1340"/>
      <c r="CB56" s="1340"/>
      <c r="CC56" s="368"/>
      <c r="CD56" s="368"/>
      <c r="CE56" s="368"/>
      <c r="CF56" s="368"/>
      <c r="CG56" s="368"/>
      <c r="CH56" s="368"/>
    </row>
    <row r="57" spans="1:86" ht="13.35" customHeight="1">
      <c r="A57" s="1347" t="s">
        <v>201</v>
      </c>
      <c r="B57" s="1348" t="s">
        <v>13</v>
      </c>
      <c r="C57" s="1348" t="s">
        <v>254</v>
      </c>
      <c r="D57" s="1349" t="s">
        <v>266</v>
      </c>
      <c r="E57" s="1350" t="s">
        <v>1761</v>
      </c>
      <c r="F57" s="1351" t="s">
        <v>816</v>
      </c>
      <c r="G57" s="1352" t="s">
        <v>1530</v>
      </c>
      <c r="H57" s="1353" t="s">
        <v>1525</v>
      </c>
      <c r="I57" s="1354" t="s">
        <v>808</v>
      </c>
      <c r="J57" s="1355">
        <v>0.68</v>
      </c>
      <c r="K57" s="1356">
        <v>0.68</v>
      </c>
      <c r="L57" s="1357"/>
      <c r="P57" s="1338"/>
      <c r="Q57" s="1338"/>
      <c r="R57" s="1338"/>
      <c r="BA57" s="1339"/>
      <c r="BB57" s="1339"/>
      <c r="BC57" s="368"/>
      <c r="BD57" s="368"/>
      <c r="BE57" s="1333"/>
      <c r="BF57" s="1333"/>
      <c r="BG57" s="368"/>
      <c r="BH57" s="368"/>
      <c r="BI57" s="368"/>
      <c r="BJ57" s="368"/>
      <c r="BK57" s="368"/>
      <c r="BL57" s="368"/>
      <c r="BM57" s="1251"/>
      <c r="BN57" s="368"/>
      <c r="BO57" s="368"/>
      <c r="BP57" s="368"/>
      <c r="BQ57" s="368"/>
      <c r="BR57" s="368"/>
      <c r="BS57" s="368"/>
      <c r="BT57" s="368"/>
      <c r="BU57" s="1340"/>
      <c r="BV57" s="1340"/>
      <c r="BW57" s="1340"/>
      <c r="BX57" s="1340"/>
      <c r="BY57" s="1340"/>
      <c r="BZ57" s="1340"/>
      <c r="CA57" s="1340"/>
      <c r="CB57" s="1340"/>
      <c r="CC57" s="368"/>
      <c r="CD57" s="368"/>
      <c r="CE57" s="368"/>
      <c r="CF57" s="368"/>
      <c r="CG57" s="368"/>
      <c r="CH57" s="368"/>
    </row>
    <row r="58" spans="1:86" ht="13.35" customHeight="1">
      <c r="A58" s="1347" t="s">
        <v>201</v>
      </c>
      <c r="B58" s="1348" t="s">
        <v>13</v>
      </c>
      <c r="C58" s="1348" t="s">
        <v>254</v>
      </c>
      <c r="D58" s="1349" t="s">
        <v>266</v>
      </c>
      <c r="E58" s="1350" t="s">
        <v>1761</v>
      </c>
      <c r="F58" s="1351" t="s">
        <v>816</v>
      </c>
      <c r="G58" s="1352" t="s">
        <v>1530</v>
      </c>
      <c r="H58" s="1353" t="s">
        <v>103</v>
      </c>
      <c r="I58" s="1354" t="s">
        <v>14</v>
      </c>
      <c r="J58" s="1355">
        <v>0.46</v>
      </c>
      <c r="K58" s="1356">
        <v>0.17</v>
      </c>
      <c r="L58" s="1357"/>
      <c r="P58" s="1338"/>
      <c r="Q58" s="1338"/>
      <c r="R58" s="1338"/>
      <c r="BA58" s="1339"/>
      <c r="BB58" s="1339"/>
      <c r="BC58" s="368"/>
      <c r="BD58" s="368"/>
      <c r="BE58" s="1333"/>
      <c r="BF58" s="1333"/>
      <c r="BG58" s="368"/>
      <c r="BH58" s="368"/>
      <c r="BI58" s="368"/>
      <c r="BJ58" s="368"/>
      <c r="BK58" s="368"/>
      <c r="BL58" s="368"/>
      <c r="BM58" s="1251"/>
      <c r="BN58" s="368"/>
      <c r="BO58" s="368"/>
      <c r="BP58" s="368"/>
      <c r="BQ58" s="368"/>
      <c r="BR58" s="368"/>
      <c r="BS58" s="368"/>
      <c r="BT58" s="368"/>
      <c r="BU58" s="1340"/>
      <c r="BV58" s="1340"/>
      <c r="BW58" s="1340"/>
      <c r="BX58" s="1340"/>
      <c r="BY58" s="1340"/>
      <c r="BZ58" s="1340"/>
      <c r="CA58" s="1340"/>
      <c r="CB58" s="1340"/>
      <c r="CC58" s="368"/>
      <c r="CD58" s="368"/>
      <c r="CE58" s="368"/>
      <c r="CF58" s="368"/>
      <c r="CG58" s="368"/>
      <c r="CH58" s="368"/>
    </row>
    <row r="59" spans="1:86" ht="13.35" customHeight="1">
      <c r="A59" s="1347" t="s">
        <v>201</v>
      </c>
      <c r="B59" s="1348" t="s">
        <v>13</v>
      </c>
      <c r="C59" s="1348" t="s">
        <v>254</v>
      </c>
      <c r="D59" s="1349" t="s">
        <v>266</v>
      </c>
      <c r="E59" s="1350" t="s">
        <v>1761</v>
      </c>
      <c r="F59" s="1351" t="s">
        <v>816</v>
      </c>
      <c r="G59" s="1352" t="s">
        <v>1530</v>
      </c>
      <c r="H59" s="1353" t="s">
        <v>99</v>
      </c>
      <c r="I59" s="1354" t="s">
        <v>14</v>
      </c>
      <c r="J59" s="1355">
        <v>0.8</v>
      </c>
      <c r="K59" s="1356">
        <v>0.28999999999999998</v>
      </c>
      <c r="L59" s="1357"/>
      <c r="P59" s="1338"/>
      <c r="Q59" s="1338"/>
      <c r="R59" s="1338"/>
      <c r="BA59" s="1339"/>
      <c r="BB59" s="1339"/>
      <c r="BC59" s="368"/>
      <c r="BD59" s="368"/>
      <c r="BE59" s="1333"/>
      <c r="BF59" s="1333"/>
      <c r="BG59" s="368"/>
      <c r="BH59" s="368"/>
      <c r="BI59" s="368"/>
      <c r="BJ59" s="368"/>
      <c r="BK59" s="368"/>
      <c r="BL59" s="368"/>
      <c r="BM59" s="1251"/>
      <c r="BN59" s="368"/>
      <c r="BO59" s="368"/>
      <c r="BP59" s="368"/>
      <c r="BQ59" s="368"/>
      <c r="BR59" s="368"/>
      <c r="BS59" s="368"/>
      <c r="BT59" s="368"/>
      <c r="BU59" s="1340"/>
      <c r="BV59" s="1340"/>
      <c r="BW59" s="1340"/>
      <c r="BX59" s="1340"/>
      <c r="BY59" s="1340"/>
      <c r="BZ59" s="1340"/>
      <c r="CA59" s="1340"/>
      <c r="CB59" s="1340"/>
      <c r="CC59" s="368"/>
      <c r="CD59" s="368"/>
      <c r="CE59" s="368"/>
      <c r="CF59" s="368"/>
      <c r="CG59" s="368"/>
      <c r="CH59" s="368"/>
    </row>
    <row r="60" spans="1:86" ht="13.35" customHeight="1">
      <c r="A60" s="1347" t="s">
        <v>201</v>
      </c>
      <c r="B60" s="1348" t="s">
        <v>13</v>
      </c>
      <c r="C60" s="1348" t="s">
        <v>254</v>
      </c>
      <c r="D60" s="1349" t="s">
        <v>266</v>
      </c>
      <c r="E60" s="1350" t="s">
        <v>1761</v>
      </c>
      <c r="F60" s="1351" t="s">
        <v>816</v>
      </c>
      <c r="G60" s="1352" t="s">
        <v>1530</v>
      </c>
      <c r="H60" s="1353" t="s">
        <v>97</v>
      </c>
      <c r="I60" s="1354" t="s">
        <v>808</v>
      </c>
      <c r="J60" s="1355">
        <v>0.89</v>
      </c>
      <c r="K60" s="1356">
        <v>0.89</v>
      </c>
      <c r="L60" s="1357"/>
      <c r="P60" s="1338"/>
      <c r="Q60" s="1338"/>
      <c r="R60" s="1338"/>
      <c r="BA60" s="1339"/>
      <c r="BB60" s="1339"/>
      <c r="BC60" s="368"/>
      <c r="BD60" s="368"/>
      <c r="BE60" s="1333"/>
      <c r="BF60" s="1333"/>
      <c r="BG60" s="368"/>
      <c r="BH60" s="368"/>
      <c r="BI60" s="368"/>
      <c r="BJ60" s="368"/>
      <c r="BK60" s="368"/>
      <c r="BL60" s="368"/>
      <c r="BM60" s="1251"/>
      <c r="BN60" s="368"/>
      <c r="BO60" s="368"/>
      <c r="BP60" s="368"/>
      <c r="BQ60" s="368"/>
      <c r="BR60" s="368"/>
      <c r="BS60" s="368"/>
      <c r="BT60" s="368"/>
      <c r="BU60" s="1340"/>
      <c r="BV60" s="1340"/>
      <c r="BW60" s="1340"/>
      <c r="BX60" s="1340"/>
      <c r="BY60" s="1340"/>
      <c r="BZ60" s="1340"/>
      <c r="CA60" s="1340"/>
      <c r="CB60" s="1340"/>
      <c r="CC60" s="368"/>
      <c r="CD60" s="368"/>
      <c r="CE60" s="368"/>
      <c r="CF60" s="368"/>
      <c r="CG60" s="368"/>
      <c r="CH60" s="368"/>
    </row>
    <row r="61" spans="1:86" ht="13.35" customHeight="1">
      <c r="A61" s="1347" t="s">
        <v>201</v>
      </c>
      <c r="B61" s="1348" t="s">
        <v>13</v>
      </c>
      <c r="C61" s="1348" t="s">
        <v>254</v>
      </c>
      <c r="D61" s="1349" t="s">
        <v>266</v>
      </c>
      <c r="E61" s="1350" t="s">
        <v>1761</v>
      </c>
      <c r="F61" s="1351" t="s">
        <v>816</v>
      </c>
      <c r="G61" s="1352" t="s">
        <v>1520</v>
      </c>
      <c r="H61" s="1353" t="s">
        <v>1525</v>
      </c>
      <c r="I61" s="1354" t="s">
        <v>14</v>
      </c>
      <c r="J61" s="1355">
        <v>0.45</v>
      </c>
      <c r="K61" s="1356">
        <v>0.44</v>
      </c>
      <c r="L61" s="1357"/>
      <c r="P61" s="1338"/>
      <c r="Q61" s="1338"/>
      <c r="R61" s="1338"/>
      <c r="BA61" s="1339"/>
      <c r="BB61" s="1339"/>
      <c r="BC61" s="368"/>
      <c r="BD61" s="368"/>
      <c r="BE61" s="1333"/>
      <c r="BF61" s="1333"/>
      <c r="BG61" s="368"/>
      <c r="BH61" s="368"/>
      <c r="BI61" s="368"/>
      <c r="BJ61" s="368"/>
      <c r="BK61" s="368"/>
      <c r="BL61" s="368"/>
      <c r="BM61" s="1251"/>
      <c r="BN61" s="368"/>
      <c r="BO61" s="368"/>
      <c r="BP61" s="368"/>
      <c r="BQ61" s="368"/>
      <c r="BR61" s="368"/>
      <c r="BS61" s="368"/>
      <c r="BT61" s="368"/>
      <c r="BU61" s="1340"/>
      <c r="BV61" s="1340"/>
      <c r="BW61" s="1340"/>
      <c r="BX61" s="1340"/>
      <c r="BY61" s="1340"/>
      <c r="BZ61" s="1340"/>
      <c r="CA61" s="1340"/>
      <c r="CB61" s="1340"/>
      <c r="CC61" s="368"/>
      <c r="CD61" s="368"/>
      <c r="CE61" s="368"/>
      <c r="CF61" s="368"/>
      <c r="CG61" s="368"/>
      <c r="CH61" s="368"/>
    </row>
    <row r="62" spans="1:86" ht="13.35" customHeight="1">
      <c r="A62" s="1347" t="s">
        <v>201</v>
      </c>
      <c r="B62" s="1348" t="s">
        <v>13</v>
      </c>
      <c r="C62" s="1348" t="s">
        <v>254</v>
      </c>
      <c r="D62" s="1349" t="s">
        <v>266</v>
      </c>
      <c r="E62" s="1350" t="s">
        <v>1761</v>
      </c>
      <c r="F62" s="1351" t="s">
        <v>816</v>
      </c>
      <c r="G62" s="1352" t="s">
        <v>1520</v>
      </c>
      <c r="H62" s="1353" t="s">
        <v>103</v>
      </c>
      <c r="I62" s="1354" t="s">
        <v>14</v>
      </c>
      <c r="J62" s="1355">
        <v>0.25</v>
      </c>
      <c r="K62" s="1356">
        <v>0.2</v>
      </c>
      <c r="L62" s="1357"/>
      <c r="P62" s="1338"/>
      <c r="Q62" s="1338"/>
      <c r="R62" s="1338"/>
      <c r="BA62" s="1339" t="s">
        <v>195</v>
      </c>
      <c r="BB62" s="1339" t="s">
        <v>196</v>
      </c>
      <c r="BC62" s="368"/>
      <c r="BD62" s="368" t="s">
        <v>59</v>
      </c>
      <c r="BE62" s="1333"/>
      <c r="BF62" s="1333"/>
      <c r="BG62" s="368"/>
      <c r="BH62" s="368"/>
      <c r="BI62" s="368"/>
      <c r="BJ62" s="368"/>
      <c r="BK62" s="368"/>
      <c r="BL62" s="368"/>
      <c r="BM62" s="1251" t="s">
        <v>302</v>
      </c>
      <c r="BN62" s="368"/>
      <c r="BO62" s="368" t="s">
        <v>491</v>
      </c>
      <c r="BP62" s="368"/>
      <c r="BQ62" s="368"/>
      <c r="BR62" s="368"/>
      <c r="BS62" s="368"/>
      <c r="BT62" s="368"/>
      <c r="BU62" s="1340" t="s">
        <v>501</v>
      </c>
      <c r="BV62" s="1340"/>
      <c r="BW62" s="1340"/>
      <c r="BX62" s="1340"/>
      <c r="BY62" s="1340"/>
      <c r="BZ62" s="1340" t="s">
        <v>267</v>
      </c>
      <c r="CA62" s="1340"/>
      <c r="CB62" s="1340"/>
      <c r="CC62" s="368"/>
      <c r="CD62" s="368"/>
      <c r="CE62" s="368"/>
      <c r="CF62" s="368"/>
      <c r="CG62" s="368"/>
      <c r="CH62" s="368"/>
    </row>
    <row r="63" spans="1:86" ht="13.35" customHeight="1">
      <c r="A63" s="1347" t="s">
        <v>201</v>
      </c>
      <c r="B63" s="1348" t="s">
        <v>13</v>
      </c>
      <c r="C63" s="1348" t="s">
        <v>254</v>
      </c>
      <c r="D63" s="1349" t="s">
        <v>266</v>
      </c>
      <c r="E63" s="1350" t="s">
        <v>1761</v>
      </c>
      <c r="F63" s="1351" t="s">
        <v>816</v>
      </c>
      <c r="G63" s="1352" t="s">
        <v>1520</v>
      </c>
      <c r="H63" s="1353" t="s">
        <v>99</v>
      </c>
      <c r="I63" s="1354" t="s">
        <v>14</v>
      </c>
      <c r="J63" s="1355">
        <v>0.65</v>
      </c>
      <c r="K63" s="1356">
        <v>0.63</v>
      </c>
      <c r="L63" s="1357"/>
      <c r="P63" s="1338"/>
      <c r="Q63" s="1338"/>
      <c r="R63" s="1338"/>
      <c r="BA63" s="1339" t="s">
        <v>234</v>
      </c>
      <c r="BB63" s="1339"/>
      <c r="BC63" s="368"/>
      <c r="BD63" s="368"/>
      <c r="BE63" s="1333"/>
      <c r="BF63" s="1333"/>
      <c r="BG63" s="368"/>
      <c r="BH63" s="368"/>
      <c r="BI63" s="368"/>
      <c r="BJ63" s="368"/>
      <c r="BK63" s="368"/>
      <c r="BL63" s="368"/>
      <c r="BM63" s="1251" t="s">
        <v>335</v>
      </c>
      <c r="BN63" s="368"/>
      <c r="BO63" s="368"/>
      <c r="BP63" s="368"/>
      <c r="BQ63" s="368"/>
      <c r="BR63" s="368"/>
      <c r="BS63" s="368"/>
      <c r="BT63" s="368"/>
      <c r="BU63" s="1340"/>
      <c r="BV63" s="1340"/>
      <c r="BW63" s="1340"/>
      <c r="BX63" s="1340"/>
      <c r="BY63" s="1340"/>
      <c r="BZ63" s="1340"/>
      <c r="CA63" s="1340"/>
      <c r="CB63" s="1340"/>
      <c r="CC63" s="368"/>
      <c r="CD63" s="368"/>
      <c r="CE63" s="368"/>
      <c r="CF63" s="368"/>
      <c r="CG63" s="368"/>
      <c r="CH63" s="368"/>
    </row>
    <row r="64" spans="1:86" ht="13.35" customHeight="1">
      <c r="A64" s="1347" t="s">
        <v>201</v>
      </c>
      <c r="B64" s="1348" t="s">
        <v>13</v>
      </c>
      <c r="C64" s="1348" t="s">
        <v>254</v>
      </c>
      <c r="D64" s="1349" t="s">
        <v>266</v>
      </c>
      <c r="E64" s="1350" t="s">
        <v>1761</v>
      </c>
      <c r="F64" s="1351" t="s">
        <v>816</v>
      </c>
      <c r="G64" s="1352" t="s">
        <v>1520</v>
      </c>
      <c r="H64" s="1353" t="s">
        <v>97</v>
      </c>
      <c r="I64" s="1354" t="s">
        <v>808</v>
      </c>
      <c r="J64" s="1355">
        <v>0.68</v>
      </c>
      <c r="K64" s="1356">
        <v>0.68</v>
      </c>
      <c r="L64" s="1357"/>
      <c r="P64" s="1338"/>
      <c r="Q64" s="1338"/>
      <c r="R64" s="1338"/>
      <c r="BA64" s="1339" t="s">
        <v>615</v>
      </c>
      <c r="BB64" s="1339"/>
      <c r="BC64" s="368"/>
      <c r="BD64" s="368"/>
      <c r="BE64" s="1333"/>
      <c r="BF64" s="1333"/>
      <c r="BG64" s="368"/>
      <c r="BH64" s="368"/>
      <c r="BI64" s="368"/>
      <c r="BJ64" s="368"/>
      <c r="BK64" s="368"/>
      <c r="BL64" s="368"/>
      <c r="BM64" s="1251" t="s">
        <v>391</v>
      </c>
      <c r="BN64" s="368"/>
      <c r="BO64" s="368"/>
      <c r="BP64" s="368"/>
      <c r="BQ64" s="368"/>
      <c r="BR64" s="368"/>
      <c r="BS64" s="368"/>
      <c r="BT64" s="368"/>
      <c r="BU64" s="1340"/>
      <c r="BV64" s="1340"/>
      <c r="BW64" s="1340"/>
      <c r="BX64" s="1340"/>
      <c r="BY64" s="1340"/>
      <c r="BZ64" s="1340"/>
      <c r="CA64" s="1340"/>
      <c r="CB64" s="1340"/>
      <c r="CC64" s="368"/>
      <c r="CD64" s="368"/>
      <c r="CE64" s="368"/>
      <c r="CF64" s="368"/>
      <c r="CG64" s="368"/>
      <c r="CH64" s="368"/>
    </row>
    <row r="65" spans="1:86" ht="13.35" customHeight="1">
      <c r="A65" s="1347" t="s">
        <v>201</v>
      </c>
      <c r="B65" s="1348" t="s">
        <v>13</v>
      </c>
      <c r="C65" s="1348" t="s">
        <v>254</v>
      </c>
      <c r="D65" s="1349" t="s">
        <v>266</v>
      </c>
      <c r="E65" s="1350" t="s">
        <v>1761</v>
      </c>
      <c r="F65" s="1351" t="s">
        <v>816</v>
      </c>
      <c r="G65" s="1352" t="s">
        <v>1520</v>
      </c>
      <c r="H65" s="1353" t="s">
        <v>1518</v>
      </c>
      <c r="I65" s="1354" t="s">
        <v>808</v>
      </c>
      <c r="J65" s="1355">
        <v>0.69</v>
      </c>
      <c r="K65" s="1356">
        <v>0.67</v>
      </c>
      <c r="L65" s="1357"/>
      <c r="P65" s="1338"/>
      <c r="Q65" s="1338"/>
      <c r="R65" s="1338"/>
      <c r="BA65" s="1339"/>
      <c r="BB65" s="1339"/>
      <c r="BC65" s="368"/>
      <c r="BD65" s="368"/>
      <c r="BE65" s="1333"/>
      <c r="BF65" s="1333"/>
      <c r="BG65" s="368"/>
      <c r="BH65" s="368"/>
      <c r="BI65" s="368"/>
      <c r="BJ65" s="368"/>
      <c r="BK65" s="368"/>
      <c r="BL65" s="368"/>
      <c r="BM65" s="1251" t="s">
        <v>423</v>
      </c>
      <c r="BN65" s="368"/>
      <c r="BO65" s="368"/>
      <c r="BP65" s="368"/>
      <c r="BQ65" s="368"/>
      <c r="BR65" s="368"/>
      <c r="BS65" s="368"/>
      <c r="BT65" s="368"/>
      <c r="BU65" s="1340"/>
      <c r="BV65" s="1340"/>
      <c r="BW65" s="1340"/>
      <c r="BX65" s="1340"/>
      <c r="BY65" s="1340"/>
      <c r="BZ65" s="1340"/>
      <c r="CA65" s="1340"/>
      <c r="CB65" s="1340"/>
      <c r="CC65" s="368"/>
      <c r="CD65" s="368"/>
      <c r="CE65" s="368"/>
      <c r="CF65" s="368"/>
      <c r="CG65" s="368"/>
      <c r="CH65" s="368"/>
    </row>
    <row r="66" spans="1:86" ht="13.35" customHeight="1">
      <c r="A66" s="1347" t="s">
        <v>201</v>
      </c>
      <c r="B66" s="1348" t="s">
        <v>13</v>
      </c>
      <c r="C66" s="1348" t="s">
        <v>254</v>
      </c>
      <c r="D66" s="1349" t="s">
        <v>266</v>
      </c>
      <c r="E66" s="1350" t="s">
        <v>1761</v>
      </c>
      <c r="F66" s="1351" t="s">
        <v>816</v>
      </c>
      <c r="G66" s="1352" t="s">
        <v>1517</v>
      </c>
      <c r="H66" s="1353" t="s">
        <v>1525</v>
      </c>
      <c r="I66" s="1354" t="s">
        <v>14</v>
      </c>
      <c r="J66" s="1355">
        <v>0.64</v>
      </c>
      <c r="K66" s="1356">
        <v>0.36</v>
      </c>
      <c r="L66" s="1357"/>
      <c r="P66" s="1338"/>
      <c r="Q66" s="1338"/>
      <c r="R66" s="1338"/>
      <c r="BA66" s="1339"/>
      <c r="BB66" s="1339"/>
      <c r="BC66" s="368"/>
      <c r="BD66" s="368"/>
      <c r="BE66" s="1333"/>
      <c r="BF66" s="1333"/>
      <c r="BG66" s="368"/>
      <c r="BH66" s="368"/>
      <c r="BI66" s="368"/>
      <c r="BJ66" s="368"/>
      <c r="BK66" s="368"/>
      <c r="BL66" s="368"/>
      <c r="BM66" s="1251" t="s">
        <v>453</v>
      </c>
      <c r="BN66" s="368"/>
      <c r="BO66" s="368"/>
      <c r="BP66" s="368"/>
      <c r="BQ66" s="368"/>
      <c r="BR66" s="368"/>
      <c r="BS66" s="368"/>
      <c r="BT66" s="368"/>
      <c r="BU66" s="1340"/>
      <c r="BV66" s="1340"/>
      <c r="BW66" s="1340"/>
      <c r="BX66" s="1340"/>
      <c r="BY66" s="1340"/>
      <c r="BZ66" s="1340"/>
      <c r="CA66" s="1340"/>
      <c r="CB66" s="1340"/>
      <c r="CC66" s="368"/>
      <c r="CD66" s="368"/>
      <c r="CE66" s="368"/>
      <c r="CF66" s="368"/>
      <c r="CG66" s="368"/>
      <c r="CH66" s="368"/>
    </row>
    <row r="67" spans="1:86" ht="13.35" customHeight="1">
      <c r="A67" s="1347" t="s">
        <v>201</v>
      </c>
      <c r="B67" s="1348" t="s">
        <v>13</v>
      </c>
      <c r="C67" s="1348" t="s">
        <v>254</v>
      </c>
      <c r="D67" s="1349" t="s">
        <v>266</v>
      </c>
      <c r="E67" s="1350" t="s">
        <v>1761</v>
      </c>
      <c r="F67" s="1351" t="s">
        <v>816</v>
      </c>
      <c r="G67" s="1352" t="s">
        <v>1517</v>
      </c>
      <c r="H67" s="1353" t="s">
        <v>103</v>
      </c>
      <c r="I67" s="1354" t="s">
        <v>14</v>
      </c>
      <c r="J67" s="1355">
        <v>0.39</v>
      </c>
      <c r="K67" s="1356">
        <v>0.15</v>
      </c>
      <c r="L67" s="1357"/>
      <c r="P67" s="1338"/>
      <c r="Q67" s="1338"/>
      <c r="R67" s="1338"/>
      <c r="BA67" s="1339"/>
      <c r="BB67" s="1339"/>
      <c r="BC67" s="368"/>
      <c r="BD67" s="368"/>
      <c r="BE67" s="1333"/>
      <c r="BF67" s="1333"/>
      <c r="BG67" s="368"/>
      <c r="BH67" s="368"/>
      <c r="BI67" s="368"/>
      <c r="BJ67" s="368"/>
      <c r="BK67" s="368"/>
      <c r="BL67" s="368"/>
      <c r="BM67" s="1251"/>
      <c r="BN67" s="368"/>
      <c r="BO67" s="368"/>
      <c r="BP67" s="368"/>
      <c r="BQ67" s="368"/>
      <c r="BR67" s="368"/>
      <c r="BS67" s="368"/>
      <c r="BT67" s="368"/>
      <c r="BU67" s="1340"/>
      <c r="BV67" s="1340"/>
      <c r="BW67" s="1340"/>
      <c r="BX67" s="1340"/>
      <c r="BY67" s="1340"/>
      <c r="BZ67" s="1340"/>
      <c r="CA67" s="1340"/>
      <c r="CB67" s="1340"/>
      <c r="CC67" s="368"/>
      <c r="CD67" s="368"/>
      <c r="CE67" s="368"/>
      <c r="CF67" s="368"/>
      <c r="CG67" s="368"/>
      <c r="CH67" s="368"/>
    </row>
    <row r="68" spans="1:86" ht="13.35" customHeight="1">
      <c r="A68" s="1347" t="s">
        <v>201</v>
      </c>
      <c r="B68" s="1348" t="s">
        <v>13</v>
      </c>
      <c r="C68" s="1348" t="s">
        <v>254</v>
      </c>
      <c r="D68" s="1349" t="s">
        <v>266</v>
      </c>
      <c r="E68" s="1350" t="s">
        <v>1761</v>
      </c>
      <c r="F68" s="1351" t="s">
        <v>816</v>
      </c>
      <c r="G68" s="1352" t="s">
        <v>1517</v>
      </c>
      <c r="H68" s="1353" t="s">
        <v>99</v>
      </c>
      <c r="I68" s="1354" t="s">
        <v>14</v>
      </c>
      <c r="J68" s="1355">
        <v>0.4</v>
      </c>
      <c r="K68" s="1356">
        <v>0.27</v>
      </c>
      <c r="L68" s="1357"/>
      <c r="P68" s="1338"/>
      <c r="Q68" s="1338"/>
      <c r="R68" s="1338"/>
      <c r="BA68" s="1339"/>
      <c r="BB68" s="1339"/>
      <c r="BC68" s="368"/>
      <c r="BD68" s="368"/>
      <c r="BE68" s="1333"/>
      <c r="BF68" s="1333"/>
      <c r="BG68" s="368"/>
      <c r="BH68" s="368"/>
      <c r="BI68" s="368"/>
      <c r="BJ68" s="368"/>
      <c r="BK68" s="368"/>
      <c r="BL68" s="368"/>
      <c r="BM68" s="1251"/>
      <c r="BN68" s="368"/>
      <c r="BO68" s="368"/>
      <c r="BP68" s="368"/>
      <c r="BQ68" s="368"/>
      <c r="BR68" s="368"/>
      <c r="BS68" s="368"/>
      <c r="BT68" s="368"/>
      <c r="BU68" s="1340"/>
      <c r="BV68" s="1340"/>
      <c r="BW68" s="1340"/>
      <c r="BX68" s="1340"/>
      <c r="BY68" s="1340"/>
      <c r="BZ68" s="1340"/>
      <c r="CA68" s="1340"/>
      <c r="CB68" s="1340"/>
      <c r="CC68" s="368"/>
      <c r="CD68" s="368"/>
      <c r="CE68" s="368"/>
      <c r="CF68" s="368"/>
      <c r="CG68" s="368"/>
      <c r="CH68" s="368"/>
    </row>
    <row r="69" spans="1:86" ht="13.35" customHeight="1">
      <c r="A69" s="1347" t="s">
        <v>201</v>
      </c>
      <c r="B69" s="1348" t="s">
        <v>13</v>
      </c>
      <c r="C69" s="1348" t="s">
        <v>254</v>
      </c>
      <c r="D69" s="1349" t="s">
        <v>266</v>
      </c>
      <c r="E69" s="1350" t="s">
        <v>1761</v>
      </c>
      <c r="F69" s="1351" t="s">
        <v>816</v>
      </c>
      <c r="G69" s="1352" t="s">
        <v>1517</v>
      </c>
      <c r="H69" s="1353" t="s">
        <v>97</v>
      </c>
      <c r="I69" s="1354" t="s">
        <v>808</v>
      </c>
      <c r="J69" s="1355">
        <v>1</v>
      </c>
      <c r="K69" s="1356">
        <v>1</v>
      </c>
      <c r="L69" s="1357"/>
      <c r="P69" s="1338"/>
      <c r="Q69" s="1338"/>
      <c r="R69" s="1338"/>
      <c r="BA69" s="1339"/>
      <c r="BB69" s="1339"/>
      <c r="BC69" s="368"/>
      <c r="BD69" s="368"/>
      <c r="BE69" s="1333"/>
      <c r="BF69" s="1333"/>
      <c r="BG69" s="368"/>
      <c r="BH69" s="368"/>
      <c r="BI69" s="368"/>
      <c r="BJ69" s="368"/>
      <c r="BK69" s="368"/>
      <c r="BL69" s="368"/>
      <c r="BM69" s="1251"/>
      <c r="BN69" s="368"/>
      <c r="BO69" s="368"/>
      <c r="BP69" s="368"/>
      <c r="BQ69" s="368"/>
      <c r="BR69" s="368"/>
      <c r="BS69" s="368"/>
      <c r="BT69" s="368"/>
      <c r="BU69" s="1340"/>
      <c r="BV69" s="1340"/>
      <c r="BW69" s="1340"/>
      <c r="BX69" s="1340"/>
      <c r="BY69" s="1340"/>
      <c r="BZ69" s="1340"/>
      <c r="CA69" s="1340"/>
      <c r="CB69" s="1340"/>
      <c r="CC69" s="368"/>
      <c r="CD69" s="368"/>
      <c r="CE69" s="368"/>
      <c r="CF69" s="368"/>
      <c r="CG69" s="368"/>
      <c r="CH69" s="368"/>
    </row>
    <row r="70" spans="1:86" ht="13.35" customHeight="1">
      <c r="A70" s="1347" t="s">
        <v>201</v>
      </c>
      <c r="B70" s="1348" t="s">
        <v>13</v>
      </c>
      <c r="C70" s="1348" t="s">
        <v>254</v>
      </c>
      <c r="D70" s="1349" t="s">
        <v>266</v>
      </c>
      <c r="E70" s="1350" t="s">
        <v>1761</v>
      </c>
      <c r="F70" s="1351" t="s">
        <v>816</v>
      </c>
      <c r="G70" s="1352" t="s">
        <v>119</v>
      </c>
      <c r="H70" s="1353" t="s">
        <v>103</v>
      </c>
      <c r="I70" s="1354" t="s">
        <v>14</v>
      </c>
      <c r="J70" s="1355">
        <v>0.16</v>
      </c>
      <c r="K70" s="1356">
        <v>0.14000000000000001</v>
      </c>
      <c r="L70" s="1357"/>
      <c r="P70" s="1338"/>
      <c r="Q70" s="1338"/>
      <c r="R70" s="1338"/>
      <c r="BA70" s="1339"/>
      <c r="BB70" s="1339"/>
      <c r="BC70" s="368"/>
      <c r="BD70" s="368"/>
      <c r="BE70" s="1333"/>
      <c r="BF70" s="1333"/>
      <c r="BG70" s="368"/>
      <c r="BH70" s="368"/>
      <c r="BI70" s="368"/>
      <c r="BJ70" s="368"/>
      <c r="BK70" s="368"/>
      <c r="BL70" s="368"/>
      <c r="BM70" s="1251"/>
      <c r="BN70" s="368"/>
      <c r="BO70" s="368"/>
      <c r="BP70" s="368"/>
      <c r="BQ70" s="368"/>
      <c r="BR70" s="368"/>
      <c r="BS70" s="368"/>
      <c r="BT70" s="368"/>
      <c r="BU70" s="1340"/>
      <c r="BV70" s="1340"/>
      <c r="BW70" s="1340"/>
      <c r="BX70" s="1340"/>
      <c r="BY70" s="1340"/>
      <c r="BZ70" s="1340"/>
      <c r="CA70" s="1340"/>
      <c r="CB70" s="1340"/>
      <c r="CC70" s="368"/>
      <c r="CD70" s="368"/>
      <c r="CE70" s="368"/>
      <c r="CF70" s="368"/>
      <c r="CG70" s="368"/>
      <c r="CH70" s="368"/>
    </row>
    <row r="71" spans="1:86" ht="13.35" customHeight="1">
      <c r="A71" s="1347" t="s">
        <v>201</v>
      </c>
      <c r="B71" s="1348" t="s">
        <v>13</v>
      </c>
      <c r="C71" s="1348" t="s">
        <v>254</v>
      </c>
      <c r="D71" s="1349" t="s">
        <v>266</v>
      </c>
      <c r="E71" s="1350" t="s">
        <v>1761</v>
      </c>
      <c r="F71" s="1351" t="s">
        <v>816</v>
      </c>
      <c r="G71" s="1352" t="s">
        <v>1529</v>
      </c>
      <c r="H71" s="1353" t="s">
        <v>1525</v>
      </c>
      <c r="I71" s="1354" t="s">
        <v>808</v>
      </c>
      <c r="J71" s="1355">
        <v>0.33</v>
      </c>
      <c r="K71" s="1356">
        <v>0.33</v>
      </c>
      <c r="L71" s="1357"/>
      <c r="P71" s="1338"/>
      <c r="Q71" s="1338"/>
      <c r="R71" s="1338"/>
      <c r="BA71" s="1339"/>
      <c r="BB71" s="1339"/>
      <c r="BC71" s="368"/>
      <c r="BD71" s="368"/>
      <c r="BE71" s="1333"/>
      <c r="BF71" s="1333"/>
      <c r="BG71" s="368"/>
      <c r="BH71" s="368"/>
      <c r="BI71" s="368"/>
      <c r="BJ71" s="368"/>
      <c r="BK71" s="368"/>
      <c r="BL71" s="368"/>
      <c r="BM71" s="1251"/>
      <c r="BN71" s="368"/>
      <c r="BO71" s="368"/>
      <c r="BP71" s="368"/>
      <c r="BQ71" s="368"/>
      <c r="BR71" s="368"/>
      <c r="BS71" s="368"/>
      <c r="BT71" s="368"/>
      <c r="BU71" s="1340"/>
      <c r="BV71" s="1340"/>
      <c r="BW71" s="1340"/>
      <c r="BX71" s="1340"/>
      <c r="BY71" s="1340"/>
      <c r="BZ71" s="1340"/>
      <c r="CA71" s="1340"/>
      <c r="CB71" s="1340"/>
      <c r="CC71" s="368"/>
      <c r="CD71" s="368"/>
      <c r="CE71" s="368"/>
      <c r="CF71" s="368"/>
      <c r="CG71" s="368"/>
      <c r="CH71" s="368"/>
    </row>
    <row r="72" spans="1:86" ht="13.35" customHeight="1">
      <c r="A72" s="1347" t="s">
        <v>201</v>
      </c>
      <c r="B72" s="1348" t="s">
        <v>13</v>
      </c>
      <c r="C72" s="1348" t="s">
        <v>254</v>
      </c>
      <c r="D72" s="1349" t="s">
        <v>266</v>
      </c>
      <c r="E72" s="1350" t="s">
        <v>1761</v>
      </c>
      <c r="F72" s="1351" t="s">
        <v>816</v>
      </c>
      <c r="G72" s="1352" t="s">
        <v>1529</v>
      </c>
      <c r="H72" s="1353" t="s">
        <v>103</v>
      </c>
      <c r="I72" s="1354" t="s">
        <v>808</v>
      </c>
      <c r="J72" s="1355">
        <v>0.39</v>
      </c>
      <c r="K72" s="1356">
        <v>0.39</v>
      </c>
      <c r="L72" s="1357"/>
      <c r="P72" s="1338"/>
      <c r="Q72" s="1338"/>
      <c r="R72" s="1338"/>
      <c r="BA72" s="1339"/>
      <c r="BB72" s="1339"/>
      <c r="BC72" s="368"/>
      <c r="BD72" s="368"/>
      <c r="BE72" s="1333"/>
      <c r="BF72" s="1333"/>
      <c r="BG72" s="368"/>
      <c r="BH72" s="368"/>
      <c r="BI72" s="368"/>
      <c r="BJ72" s="368"/>
      <c r="BK72" s="368"/>
      <c r="BL72" s="368"/>
      <c r="BM72" s="1251"/>
      <c r="BN72" s="368"/>
      <c r="BO72" s="368"/>
      <c r="BP72" s="368"/>
      <c r="BQ72" s="368"/>
      <c r="BR72" s="368"/>
      <c r="BS72" s="368"/>
      <c r="BT72" s="368"/>
      <c r="BU72" s="1340"/>
      <c r="BV72" s="1340"/>
      <c r="BW72" s="1340"/>
      <c r="BX72" s="1340"/>
      <c r="BY72" s="1340"/>
      <c r="BZ72" s="1340"/>
      <c r="CA72" s="1340"/>
      <c r="CB72" s="1340"/>
      <c r="CC72" s="368"/>
      <c r="CD72" s="368"/>
      <c r="CE72" s="368"/>
      <c r="CF72" s="368"/>
      <c r="CG72" s="368"/>
      <c r="CH72" s="368"/>
    </row>
    <row r="73" spans="1:86" ht="13.35" customHeight="1">
      <c r="A73" s="1347" t="s">
        <v>201</v>
      </c>
      <c r="B73" s="1348" t="s">
        <v>13</v>
      </c>
      <c r="C73" s="1348" t="s">
        <v>254</v>
      </c>
      <c r="D73" s="1349" t="s">
        <v>266</v>
      </c>
      <c r="E73" s="1350" t="s">
        <v>1761</v>
      </c>
      <c r="F73" s="1351" t="s">
        <v>816</v>
      </c>
      <c r="G73" s="1352" t="s">
        <v>1531</v>
      </c>
      <c r="H73" s="1353" t="s">
        <v>1525</v>
      </c>
      <c r="I73" s="1354" t="s">
        <v>808</v>
      </c>
      <c r="J73" s="1355">
        <v>0.45</v>
      </c>
      <c r="K73" s="1356">
        <v>0.45</v>
      </c>
      <c r="L73" s="1357"/>
      <c r="P73" s="1338"/>
      <c r="Q73" s="1338"/>
      <c r="R73" s="1338"/>
      <c r="BA73" s="1339"/>
      <c r="BB73" s="1339"/>
      <c r="BC73" s="368"/>
      <c r="BD73" s="368"/>
      <c r="BE73" s="1333"/>
      <c r="BF73" s="1333"/>
      <c r="BG73" s="368"/>
      <c r="BH73" s="368"/>
      <c r="BI73" s="368"/>
      <c r="BJ73" s="368"/>
      <c r="BK73" s="368"/>
      <c r="BL73" s="368"/>
      <c r="BM73" s="1251"/>
      <c r="BN73" s="368"/>
      <c r="BO73" s="368"/>
      <c r="BP73" s="368"/>
      <c r="BQ73" s="368"/>
      <c r="BR73" s="368"/>
      <c r="BS73" s="368"/>
      <c r="BT73" s="368"/>
      <c r="BU73" s="1340"/>
      <c r="BV73" s="1340"/>
      <c r="BW73" s="1340"/>
      <c r="BX73" s="1340"/>
      <c r="BY73" s="1340"/>
      <c r="BZ73" s="1340"/>
      <c r="CA73" s="1340"/>
      <c r="CB73" s="1340"/>
      <c r="CC73" s="368"/>
      <c r="CD73" s="368"/>
      <c r="CE73" s="368"/>
      <c r="CF73" s="368"/>
      <c r="CG73" s="368"/>
      <c r="CH73" s="368"/>
    </row>
    <row r="74" spans="1:86" ht="13.35" customHeight="1">
      <c r="A74" s="1347" t="s">
        <v>201</v>
      </c>
      <c r="B74" s="1348" t="s">
        <v>13</v>
      </c>
      <c r="C74" s="1348" t="s">
        <v>254</v>
      </c>
      <c r="D74" s="1349" t="s">
        <v>266</v>
      </c>
      <c r="E74" s="1350" t="s">
        <v>1761</v>
      </c>
      <c r="F74" s="1351" t="s">
        <v>816</v>
      </c>
      <c r="G74" s="1352" t="s">
        <v>1531</v>
      </c>
      <c r="H74" s="1353" t="s">
        <v>103</v>
      </c>
      <c r="I74" s="1354" t="s">
        <v>14</v>
      </c>
      <c r="J74" s="1355">
        <v>0.41</v>
      </c>
      <c r="K74" s="1356">
        <v>0.02</v>
      </c>
      <c r="L74" s="1357"/>
      <c r="P74" s="1338"/>
      <c r="Q74" s="1338"/>
      <c r="R74" s="1338"/>
      <c r="BA74" s="1339"/>
      <c r="BB74" s="1339"/>
      <c r="BC74" s="368"/>
      <c r="BD74" s="368"/>
      <c r="BE74" s="1333"/>
      <c r="BF74" s="1333"/>
      <c r="BG74" s="368"/>
      <c r="BH74" s="368"/>
      <c r="BI74" s="368"/>
      <c r="BJ74" s="368"/>
      <c r="BK74" s="368"/>
      <c r="BL74" s="368"/>
      <c r="BM74" s="1251"/>
      <c r="BN74" s="368"/>
      <c r="BO74" s="368"/>
      <c r="BP74" s="368"/>
      <c r="BQ74" s="368"/>
      <c r="BR74" s="368"/>
      <c r="BS74" s="368"/>
      <c r="BT74" s="368"/>
      <c r="BU74" s="1340"/>
      <c r="BV74" s="1340"/>
      <c r="BW74" s="1340"/>
      <c r="BX74" s="1340"/>
      <c r="BY74" s="1340"/>
      <c r="BZ74" s="1340"/>
      <c r="CA74" s="1340"/>
      <c r="CB74" s="1340"/>
      <c r="CC74" s="368"/>
      <c r="CD74" s="368"/>
      <c r="CE74" s="368"/>
      <c r="CF74" s="368"/>
      <c r="CG74" s="368"/>
      <c r="CH74" s="368"/>
    </row>
    <row r="75" spans="1:86" ht="13.35" customHeight="1">
      <c r="A75" s="1347" t="s">
        <v>201</v>
      </c>
      <c r="B75" s="1348" t="s">
        <v>13</v>
      </c>
      <c r="C75" s="1348" t="s">
        <v>254</v>
      </c>
      <c r="D75" s="1349" t="s">
        <v>266</v>
      </c>
      <c r="E75" s="1350" t="s">
        <v>1761</v>
      </c>
      <c r="F75" s="1351" t="s">
        <v>816</v>
      </c>
      <c r="G75" s="1352" t="s">
        <v>1531</v>
      </c>
      <c r="H75" s="1353" t="s">
        <v>99</v>
      </c>
      <c r="I75" s="1354" t="s">
        <v>808</v>
      </c>
      <c r="J75" s="1355">
        <v>0.86</v>
      </c>
      <c r="K75" s="1356">
        <v>0.86</v>
      </c>
      <c r="L75" s="1357"/>
      <c r="P75" s="1338"/>
      <c r="Q75" s="1338"/>
      <c r="R75" s="1338"/>
      <c r="BA75" s="1339"/>
      <c r="BB75" s="1339"/>
      <c r="BC75" s="368"/>
      <c r="BD75" s="368"/>
      <c r="BE75" s="1333"/>
      <c r="BF75" s="1333"/>
      <c r="BG75" s="368"/>
      <c r="BH75" s="368"/>
      <c r="BI75" s="368"/>
      <c r="BJ75" s="368"/>
      <c r="BK75" s="368"/>
      <c r="BL75" s="368"/>
      <c r="BM75" s="1251"/>
      <c r="BN75" s="368"/>
      <c r="BO75" s="368"/>
      <c r="BP75" s="368"/>
      <c r="BQ75" s="368"/>
      <c r="BR75" s="368"/>
      <c r="BS75" s="368"/>
      <c r="BT75" s="368"/>
      <c r="BU75" s="1340"/>
      <c r="BV75" s="1340"/>
      <c r="BW75" s="1340"/>
      <c r="BX75" s="1340"/>
      <c r="BY75" s="1340"/>
      <c r="BZ75" s="1340"/>
      <c r="CA75" s="1340"/>
      <c r="CB75" s="1340"/>
      <c r="CC75" s="368"/>
      <c r="CD75" s="368"/>
      <c r="CE75" s="368"/>
      <c r="CF75" s="368"/>
      <c r="CG75" s="368"/>
      <c r="CH75" s="368"/>
    </row>
    <row r="76" spans="1:86" ht="13.35" customHeight="1">
      <c r="A76" s="1347" t="s">
        <v>201</v>
      </c>
      <c r="B76" s="1348" t="s">
        <v>13</v>
      </c>
      <c r="C76" s="1348" t="s">
        <v>254</v>
      </c>
      <c r="D76" s="1349" t="s">
        <v>266</v>
      </c>
      <c r="E76" s="1350" t="s">
        <v>1761</v>
      </c>
      <c r="F76" s="1351" t="s">
        <v>816</v>
      </c>
      <c r="G76" s="1352" t="s">
        <v>1774</v>
      </c>
      <c r="H76" s="1353" t="s">
        <v>1525</v>
      </c>
      <c r="I76" s="1354" t="s">
        <v>808</v>
      </c>
      <c r="J76" s="1355">
        <v>1</v>
      </c>
      <c r="K76" s="1356">
        <v>0.7</v>
      </c>
      <c r="L76" s="1357"/>
      <c r="P76" s="1338"/>
      <c r="Q76" s="1338"/>
      <c r="R76" s="1338"/>
      <c r="BA76" s="1339" t="s">
        <v>197</v>
      </c>
      <c r="BB76" s="1339" t="s">
        <v>163</v>
      </c>
      <c r="BC76" s="368"/>
      <c r="BD76" s="368" t="s">
        <v>255</v>
      </c>
      <c r="BE76" s="1333"/>
      <c r="BF76" s="1333"/>
      <c r="BG76" s="368"/>
      <c r="BH76" s="368"/>
      <c r="BI76" s="368"/>
      <c r="BJ76" s="368"/>
      <c r="BK76" s="368"/>
      <c r="BL76" s="368"/>
      <c r="BM76" s="1251" t="s">
        <v>303</v>
      </c>
      <c r="BN76" s="368"/>
      <c r="BO76" s="368" t="s">
        <v>492</v>
      </c>
      <c r="BP76" s="368"/>
      <c r="BQ76" s="368"/>
      <c r="BR76" s="368"/>
      <c r="BS76" s="368"/>
      <c r="BT76" s="368"/>
      <c r="BU76" s="1340" t="s">
        <v>502</v>
      </c>
      <c r="BV76" s="1340"/>
      <c r="BW76" s="1340"/>
      <c r="BX76" s="1340"/>
      <c r="BY76" s="1340"/>
      <c r="BZ76" s="1340" t="s">
        <v>542</v>
      </c>
      <c r="CA76" s="1340"/>
      <c r="CB76" s="1340"/>
      <c r="CC76" s="368"/>
      <c r="CD76" s="368"/>
      <c r="CE76" s="368"/>
      <c r="CF76" s="368"/>
      <c r="CG76" s="368"/>
      <c r="CH76" s="368"/>
    </row>
    <row r="77" spans="1:86" ht="13.35" customHeight="1">
      <c r="A77" s="1347" t="s">
        <v>201</v>
      </c>
      <c r="B77" s="1348" t="s">
        <v>13</v>
      </c>
      <c r="C77" s="1348" t="s">
        <v>254</v>
      </c>
      <c r="D77" s="1349" t="s">
        <v>266</v>
      </c>
      <c r="E77" s="1350" t="s">
        <v>1761</v>
      </c>
      <c r="F77" s="1351" t="s">
        <v>816</v>
      </c>
      <c r="G77" s="1352" t="s">
        <v>1775</v>
      </c>
      <c r="H77" s="1353" t="s">
        <v>103</v>
      </c>
      <c r="I77" s="1354" t="s">
        <v>808</v>
      </c>
      <c r="J77" s="1355">
        <v>0.41</v>
      </c>
      <c r="K77" s="1356">
        <v>0.02</v>
      </c>
      <c r="L77" s="1357"/>
      <c r="P77" s="1338"/>
      <c r="Q77" s="1338"/>
      <c r="R77" s="1338"/>
      <c r="BA77" s="1339" t="s">
        <v>235</v>
      </c>
      <c r="BB77" s="1339"/>
      <c r="BC77" s="368"/>
      <c r="BD77" s="368"/>
      <c r="BE77" s="1333"/>
      <c r="BF77" s="1333"/>
      <c r="BG77" s="368"/>
      <c r="BH77" s="368"/>
      <c r="BI77" s="368"/>
      <c r="BJ77" s="368"/>
      <c r="BK77" s="368"/>
      <c r="BL77" s="368"/>
      <c r="BM77" s="1251" t="s">
        <v>336</v>
      </c>
      <c r="BN77" s="368"/>
      <c r="BO77" s="368"/>
      <c r="BP77" s="368"/>
      <c r="BQ77" s="368"/>
      <c r="BR77" s="368"/>
      <c r="BS77" s="368"/>
      <c r="BT77" s="368"/>
      <c r="BU77" s="1340"/>
      <c r="BV77" s="1340"/>
      <c r="BW77" s="1340"/>
      <c r="BX77" s="1340"/>
      <c r="BY77" s="1340"/>
      <c r="BZ77" s="1340"/>
      <c r="CA77" s="1340"/>
      <c r="CB77" s="1340"/>
      <c r="CC77" s="368"/>
      <c r="CD77" s="368"/>
      <c r="CE77" s="368"/>
      <c r="CF77" s="368"/>
      <c r="CG77" s="368"/>
      <c r="CH77" s="368"/>
    </row>
    <row r="78" spans="1:86" ht="13.35" customHeight="1">
      <c r="A78" s="1347" t="s">
        <v>201</v>
      </c>
      <c r="B78" s="1348" t="s">
        <v>13</v>
      </c>
      <c r="C78" s="1348" t="s">
        <v>254</v>
      </c>
      <c r="D78" s="1349" t="s">
        <v>268</v>
      </c>
      <c r="E78" s="1350" t="s">
        <v>1761</v>
      </c>
      <c r="F78" s="1351" t="s">
        <v>816</v>
      </c>
      <c r="G78" s="1352" t="s">
        <v>1533</v>
      </c>
      <c r="H78" s="1353" t="s">
        <v>103</v>
      </c>
      <c r="I78" s="1354" t="s">
        <v>808</v>
      </c>
      <c r="J78" s="1355">
        <v>1</v>
      </c>
      <c r="K78" s="1356">
        <v>1</v>
      </c>
      <c r="L78" s="1357"/>
      <c r="P78" s="1338"/>
      <c r="Q78" s="1338"/>
      <c r="R78" s="1338"/>
      <c r="BA78" s="1339"/>
      <c r="BB78" s="1339"/>
      <c r="BC78" s="368"/>
      <c r="BD78" s="368"/>
      <c r="BE78" s="1333"/>
      <c r="BF78" s="1333"/>
      <c r="BG78" s="368"/>
      <c r="BH78" s="368"/>
      <c r="BI78" s="368"/>
      <c r="BJ78" s="368"/>
      <c r="BK78" s="368"/>
      <c r="BL78" s="368"/>
      <c r="BM78" s="1251" t="s">
        <v>392</v>
      </c>
      <c r="BN78" s="368"/>
      <c r="BO78" s="368"/>
      <c r="BP78" s="368"/>
      <c r="BQ78" s="368"/>
      <c r="BR78" s="368"/>
      <c r="BS78" s="368"/>
      <c r="BT78" s="368"/>
      <c r="BU78" s="1340"/>
      <c r="BV78" s="1340"/>
      <c r="BW78" s="1340"/>
      <c r="BX78" s="1340"/>
      <c r="BY78" s="1340"/>
      <c r="BZ78" s="1340"/>
      <c r="CA78" s="1340"/>
      <c r="CB78" s="1340"/>
      <c r="CC78" s="368"/>
      <c r="CD78" s="368"/>
      <c r="CE78" s="368"/>
      <c r="CF78" s="368"/>
      <c r="CG78" s="368"/>
      <c r="CH78" s="368"/>
    </row>
    <row r="79" spans="1:86" ht="13.35" customHeight="1">
      <c r="A79" s="1347" t="s">
        <v>201</v>
      </c>
      <c r="B79" s="1348" t="s">
        <v>13</v>
      </c>
      <c r="C79" s="1348" t="s">
        <v>254</v>
      </c>
      <c r="D79" s="1349" t="s">
        <v>268</v>
      </c>
      <c r="E79" s="1350" t="s">
        <v>1761</v>
      </c>
      <c r="F79" s="1351" t="s">
        <v>816</v>
      </c>
      <c r="G79" s="1352" t="s">
        <v>1533</v>
      </c>
      <c r="H79" s="1353" t="s">
        <v>99</v>
      </c>
      <c r="I79" s="1354" t="s">
        <v>808</v>
      </c>
      <c r="J79" s="1355">
        <v>1</v>
      </c>
      <c r="K79" s="1356">
        <v>1</v>
      </c>
      <c r="L79" s="1357"/>
      <c r="P79" s="1338"/>
      <c r="Q79" s="1338"/>
      <c r="R79" s="1338"/>
      <c r="BA79" s="1339"/>
      <c r="BB79" s="1339"/>
      <c r="BC79" s="368"/>
      <c r="BD79" s="368"/>
      <c r="BE79" s="1333"/>
      <c r="BF79" s="1333"/>
      <c r="BG79" s="368"/>
      <c r="BH79" s="368"/>
      <c r="BI79" s="368"/>
      <c r="BJ79" s="368"/>
      <c r="BK79" s="368"/>
      <c r="BL79" s="368"/>
      <c r="BM79" s="1251" t="s">
        <v>475</v>
      </c>
      <c r="BN79" s="368"/>
      <c r="BO79" s="368"/>
      <c r="BP79" s="368"/>
      <c r="BQ79" s="368"/>
      <c r="BR79" s="368"/>
      <c r="BS79" s="368"/>
      <c r="BT79" s="368"/>
      <c r="BU79" s="1340"/>
      <c r="BV79" s="1340"/>
      <c r="BW79" s="1340"/>
      <c r="BX79" s="1340"/>
      <c r="BY79" s="1340"/>
      <c r="BZ79" s="1340"/>
      <c r="CA79" s="1340"/>
      <c r="CB79" s="1340"/>
      <c r="CC79" s="368"/>
      <c r="CD79" s="368"/>
      <c r="CE79" s="368"/>
      <c r="CF79" s="368"/>
      <c r="CG79" s="368"/>
      <c r="CH79" s="368"/>
    </row>
    <row r="80" spans="1:86" ht="13.35" customHeight="1">
      <c r="A80" s="1347" t="s">
        <v>201</v>
      </c>
      <c r="B80" s="1348" t="s">
        <v>13</v>
      </c>
      <c r="C80" s="1348" t="s">
        <v>254</v>
      </c>
      <c r="D80" s="1349" t="s">
        <v>268</v>
      </c>
      <c r="E80" s="1350" t="s">
        <v>1761</v>
      </c>
      <c r="F80" s="1351" t="s">
        <v>816</v>
      </c>
      <c r="G80" s="1352" t="s">
        <v>1533</v>
      </c>
      <c r="H80" s="1353" t="s">
        <v>97</v>
      </c>
      <c r="I80" s="1354" t="s">
        <v>808</v>
      </c>
      <c r="J80" s="1355">
        <v>1</v>
      </c>
      <c r="K80" s="1356">
        <v>1</v>
      </c>
      <c r="L80" s="1357"/>
      <c r="P80" s="1338"/>
      <c r="Q80" s="1338"/>
      <c r="R80" s="1338"/>
      <c r="BA80" s="1339"/>
      <c r="BB80" s="1339"/>
      <c r="BC80" s="368"/>
      <c r="BD80" s="368"/>
      <c r="BE80" s="1333"/>
      <c r="BF80" s="1333"/>
      <c r="BG80" s="368"/>
      <c r="BH80" s="368"/>
      <c r="BI80" s="368"/>
      <c r="BJ80" s="368"/>
      <c r="BK80" s="368"/>
      <c r="BL80" s="368"/>
      <c r="BM80" s="1251" t="s">
        <v>454</v>
      </c>
      <c r="BN80" s="368"/>
      <c r="BO80" s="368"/>
      <c r="BP80" s="368"/>
      <c r="BQ80" s="368"/>
      <c r="BR80" s="368"/>
      <c r="BS80" s="368"/>
      <c r="BT80" s="368"/>
      <c r="BU80" s="1340"/>
      <c r="BV80" s="1340"/>
      <c r="BW80" s="1340"/>
      <c r="BX80" s="1340"/>
      <c r="BY80" s="1340"/>
      <c r="BZ80" s="1340"/>
      <c r="CA80" s="1340"/>
      <c r="CB80" s="1340"/>
      <c r="CC80" s="368"/>
      <c r="CD80" s="368"/>
      <c r="CE80" s="368"/>
      <c r="CF80" s="368"/>
      <c r="CG80" s="368"/>
      <c r="CH80" s="368"/>
    </row>
    <row r="81" spans="1:86" ht="13.35" customHeight="1">
      <c r="A81" s="1347" t="s">
        <v>201</v>
      </c>
      <c r="B81" s="1348" t="s">
        <v>13</v>
      </c>
      <c r="C81" s="1348" t="s">
        <v>254</v>
      </c>
      <c r="D81" s="1349" t="s">
        <v>268</v>
      </c>
      <c r="E81" s="1350" t="s">
        <v>1761</v>
      </c>
      <c r="F81" s="1351" t="s">
        <v>816</v>
      </c>
      <c r="G81" s="1352" t="s">
        <v>1533</v>
      </c>
      <c r="H81" s="1353" t="s">
        <v>1518</v>
      </c>
      <c r="I81" s="1354" t="s">
        <v>808</v>
      </c>
      <c r="J81" s="1355">
        <v>1</v>
      </c>
      <c r="K81" s="1356">
        <v>1</v>
      </c>
      <c r="L81" s="1357"/>
      <c r="P81" s="1338"/>
      <c r="Q81" s="1338"/>
      <c r="R81" s="1338"/>
      <c r="BA81" s="1339"/>
      <c r="BB81" s="1339"/>
      <c r="BC81" s="368"/>
      <c r="BD81" s="368"/>
      <c r="BE81" s="1333"/>
      <c r="BF81" s="1333"/>
      <c r="BG81" s="368"/>
      <c r="BH81" s="368"/>
      <c r="BI81" s="368"/>
      <c r="BJ81" s="368"/>
      <c r="BK81" s="368"/>
      <c r="BL81" s="368"/>
      <c r="BM81" s="1251"/>
      <c r="BN81" s="368"/>
      <c r="BO81" s="368"/>
      <c r="BP81" s="368"/>
      <c r="BQ81" s="368"/>
      <c r="BR81" s="368"/>
      <c r="BS81" s="368"/>
      <c r="BT81" s="368"/>
      <c r="BU81" s="1340"/>
      <c r="BV81" s="1340"/>
      <c r="BW81" s="1340"/>
      <c r="BX81" s="1340"/>
      <c r="BY81" s="1340"/>
      <c r="BZ81" s="1340"/>
      <c r="CA81" s="1340"/>
      <c r="CB81" s="1340"/>
      <c r="CC81" s="368"/>
      <c r="CD81" s="368"/>
      <c r="CE81" s="368"/>
      <c r="CF81" s="368"/>
      <c r="CG81" s="368"/>
      <c r="CH81" s="368"/>
    </row>
    <row r="82" spans="1:86" ht="13.35" customHeight="1">
      <c r="A82" s="1347" t="s">
        <v>201</v>
      </c>
      <c r="B82" s="1348" t="s">
        <v>13</v>
      </c>
      <c r="C82" s="1348" t="s">
        <v>254</v>
      </c>
      <c r="D82" s="1349" t="s">
        <v>268</v>
      </c>
      <c r="E82" s="1350" t="s">
        <v>1761</v>
      </c>
      <c r="F82" s="1351" t="s">
        <v>816</v>
      </c>
      <c r="G82" s="1352" t="s">
        <v>1533</v>
      </c>
      <c r="H82" s="1353" t="s">
        <v>98</v>
      </c>
      <c r="I82" s="1354" t="s">
        <v>808</v>
      </c>
      <c r="J82" s="1355">
        <v>1</v>
      </c>
      <c r="K82" s="1356">
        <v>1</v>
      </c>
      <c r="L82" s="1357"/>
      <c r="P82" s="1338"/>
      <c r="Q82" s="1338"/>
      <c r="R82" s="1338"/>
      <c r="BA82" s="1339"/>
      <c r="BB82" s="1339"/>
      <c r="BC82" s="368"/>
      <c r="BD82" s="368"/>
      <c r="BE82" s="1333"/>
      <c r="BF82" s="1333"/>
      <c r="BG82" s="368"/>
      <c r="BH82" s="368"/>
      <c r="BI82" s="368"/>
      <c r="BJ82" s="368"/>
      <c r="BK82" s="368"/>
      <c r="BL82" s="368"/>
      <c r="BM82" s="1251"/>
      <c r="BN82" s="368"/>
      <c r="BO82" s="368"/>
      <c r="BP82" s="368"/>
      <c r="BQ82" s="368"/>
      <c r="BR82" s="368"/>
      <c r="BS82" s="368"/>
      <c r="BT82" s="368"/>
      <c r="BU82" s="1340"/>
      <c r="BV82" s="1340"/>
      <c r="BW82" s="1340"/>
      <c r="BX82" s="1340"/>
      <c r="BY82" s="1340"/>
      <c r="BZ82" s="1340"/>
      <c r="CA82" s="1340"/>
      <c r="CB82" s="1340"/>
      <c r="CC82" s="368"/>
      <c r="CD82" s="368"/>
      <c r="CE82" s="368"/>
      <c r="CF82" s="368"/>
      <c r="CG82" s="368"/>
      <c r="CH82" s="368"/>
    </row>
    <row r="83" spans="1:86" ht="13.35" customHeight="1">
      <c r="A83" s="1347" t="s">
        <v>201</v>
      </c>
      <c r="B83" s="1348" t="s">
        <v>13</v>
      </c>
      <c r="C83" s="1348" t="s">
        <v>254</v>
      </c>
      <c r="D83" s="1349" t="s">
        <v>268</v>
      </c>
      <c r="E83" s="1350" t="s">
        <v>1761</v>
      </c>
      <c r="F83" s="1351" t="s">
        <v>816</v>
      </c>
      <c r="G83" s="1352" t="s">
        <v>1526</v>
      </c>
      <c r="H83" s="1353" t="s">
        <v>1525</v>
      </c>
      <c r="I83" s="1354" t="s">
        <v>808</v>
      </c>
      <c r="J83" s="1355">
        <v>1</v>
      </c>
      <c r="K83" s="1356">
        <v>1</v>
      </c>
      <c r="L83" s="1357"/>
      <c r="P83" s="1338"/>
      <c r="Q83" s="1338"/>
      <c r="R83" s="1338"/>
      <c r="BA83" s="1339"/>
      <c r="BB83" s="1339"/>
      <c r="BC83" s="368"/>
      <c r="BD83" s="368"/>
      <c r="BE83" s="1333"/>
      <c r="BF83" s="1333"/>
      <c r="BG83" s="368"/>
      <c r="BH83" s="368"/>
      <c r="BI83" s="368"/>
      <c r="BJ83" s="368"/>
      <c r="BK83" s="368"/>
      <c r="BL83" s="368"/>
      <c r="BM83" s="1251"/>
      <c r="BN83" s="368"/>
      <c r="BO83" s="368"/>
      <c r="BP83" s="368"/>
      <c r="BQ83" s="368"/>
      <c r="BR83" s="368"/>
      <c r="BS83" s="368"/>
      <c r="BT83" s="368"/>
      <c r="BU83" s="1340"/>
      <c r="BV83" s="1340"/>
      <c r="BW83" s="1340"/>
      <c r="BX83" s="1340"/>
      <c r="BY83" s="1340"/>
      <c r="BZ83" s="1340"/>
      <c r="CA83" s="1340"/>
      <c r="CB83" s="1340"/>
      <c r="CC83" s="368"/>
      <c r="CD83" s="368"/>
      <c r="CE83" s="368"/>
      <c r="CF83" s="368"/>
      <c r="CG83" s="368"/>
      <c r="CH83" s="368"/>
    </row>
    <row r="84" spans="1:86" ht="13.35" customHeight="1">
      <c r="A84" s="1347" t="s">
        <v>201</v>
      </c>
      <c r="B84" s="1348" t="s">
        <v>13</v>
      </c>
      <c r="C84" s="1348" t="s">
        <v>254</v>
      </c>
      <c r="D84" s="1349" t="s">
        <v>268</v>
      </c>
      <c r="E84" s="1350" t="s">
        <v>1761</v>
      </c>
      <c r="F84" s="1351" t="s">
        <v>816</v>
      </c>
      <c r="G84" s="1352" t="s">
        <v>1526</v>
      </c>
      <c r="H84" s="1353" t="s">
        <v>103</v>
      </c>
      <c r="I84" s="1354" t="s">
        <v>14</v>
      </c>
      <c r="J84" s="1355">
        <v>1</v>
      </c>
      <c r="K84" s="1356">
        <v>1</v>
      </c>
      <c r="L84" s="1357"/>
      <c r="P84" s="1338"/>
      <c r="Q84" s="1338"/>
      <c r="R84" s="1338"/>
      <c r="BA84" s="1339"/>
      <c r="BB84" s="1339"/>
      <c r="BC84" s="368"/>
      <c r="BD84" s="368"/>
      <c r="BE84" s="1333"/>
      <c r="BF84" s="1333"/>
      <c r="BG84" s="368"/>
      <c r="BH84" s="368"/>
      <c r="BI84" s="368"/>
      <c r="BJ84" s="368"/>
      <c r="BK84" s="368"/>
      <c r="BL84" s="368"/>
      <c r="BM84" s="1251"/>
      <c r="BN84" s="368"/>
      <c r="BO84" s="368"/>
      <c r="BP84" s="368"/>
      <c r="BQ84" s="368"/>
      <c r="BR84" s="368"/>
      <c r="BS84" s="368"/>
      <c r="BT84" s="368"/>
      <c r="BU84" s="1340"/>
      <c r="BV84" s="1340"/>
      <c r="BW84" s="1340"/>
      <c r="BX84" s="1340"/>
      <c r="BY84" s="1340"/>
      <c r="BZ84" s="1340"/>
      <c r="CA84" s="1340"/>
      <c r="CB84" s="1340"/>
      <c r="CC84" s="368"/>
      <c r="CD84" s="368"/>
      <c r="CE84" s="368"/>
      <c r="CF84" s="368"/>
      <c r="CG84" s="368"/>
      <c r="CH84" s="368"/>
    </row>
    <row r="85" spans="1:86" ht="13.35" customHeight="1">
      <c r="A85" s="1347" t="s">
        <v>201</v>
      </c>
      <c r="B85" s="1348" t="s">
        <v>13</v>
      </c>
      <c r="C85" s="1348" t="s">
        <v>254</v>
      </c>
      <c r="D85" s="1349" t="s">
        <v>268</v>
      </c>
      <c r="E85" s="1350" t="s">
        <v>1761</v>
      </c>
      <c r="F85" s="1351" t="s">
        <v>816</v>
      </c>
      <c r="G85" s="1352" t="s">
        <v>1526</v>
      </c>
      <c r="H85" s="1353" t="s">
        <v>99</v>
      </c>
      <c r="I85" s="1354" t="s">
        <v>808</v>
      </c>
      <c r="J85" s="1355">
        <v>1</v>
      </c>
      <c r="K85" s="1356">
        <v>1</v>
      </c>
      <c r="L85" s="1357"/>
      <c r="P85" s="1338"/>
      <c r="Q85" s="1338"/>
      <c r="R85" s="1338"/>
      <c r="BA85" s="1339"/>
      <c r="BB85" s="1339"/>
      <c r="BC85" s="368"/>
      <c r="BD85" s="368"/>
      <c r="BE85" s="1333"/>
      <c r="BF85" s="1333"/>
      <c r="BG85" s="368"/>
      <c r="BH85" s="368"/>
      <c r="BI85" s="368"/>
      <c r="BJ85" s="368"/>
      <c r="BK85" s="368"/>
      <c r="BL85" s="368"/>
      <c r="BM85" s="1251"/>
      <c r="BN85" s="368"/>
      <c r="BO85" s="368"/>
      <c r="BP85" s="368"/>
      <c r="BQ85" s="368"/>
      <c r="BR85" s="368"/>
      <c r="BS85" s="368"/>
      <c r="BT85" s="368"/>
      <c r="BU85" s="1340"/>
      <c r="BV85" s="1340"/>
      <c r="BW85" s="1340"/>
      <c r="BX85" s="1340"/>
      <c r="BY85" s="1340"/>
      <c r="BZ85" s="1340"/>
      <c r="CA85" s="1340"/>
      <c r="CB85" s="1340"/>
      <c r="CC85" s="368"/>
      <c r="CD85" s="368"/>
      <c r="CE85" s="368"/>
      <c r="CF85" s="368"/>
      <c r="CG85" s="368"/>
      <c r="CH85" s="368"/>
    </row>
    <row r="86" spans="1:86" ht="13.35" customHeight="1">
      <c r="A86" s="1347" t="s">
        <v>201</v>
      </c>
      <c r="B86" s="1348" t="s">
        <v>13</v>
      </c>
      <c r="C86" s="1348" t="s">
        <v>254</v>
      </c>
      <c r="D86" s="1349" t="s">
        <v>268</v>
      </c>
      <c r="E86" s="1350" t="s">
        <v>1761</v>
      </c>
      <c r="F86" s="1351" t="s">
        <v>816</v>
      </c>
      <c r="G86" s="1352" t="s">
        <v>1527</v>
      </c>
      <c r="H86" s="1353" t="s">
        <v>1525</v>
      </c>
      <c r="I86" s="1354" t="s">
        <v>808</v>
      </c>
      <c r="J86" s="1355">
        <v>1</v>
      </c>
      <c r="K86" s="1356">
        <v>0.92</v>
      </c>
      <c r="L86" s="1357"/>
      <c r="P86" s="1338"/>
      <c r="Q86" s="1338"/>
      <c r="R86" s="1338"/>
      <c r="BA86" s="1339"/>
      <c r="BB86" s="1339"/>
      <c r="BC86" s="368"/>
      <c r="BD86" s="368"/>
      <c r="BE86" s="1333"/>
      <c r="BF86" s="1333"/>
      <c r="BG86" s="368"/>
      <c r="BH86" s="368"/>
      <c r="BI86" s="368"/>
      <c r="BJ86" s="368"/>
      <c r="BK86" s="368"/>
      <c r="BL86" s="368"/>
      <c r="BM86" s="1251"/>
      <c r="BN86" s="368"/>
      <c r="BO86" s="368"/>
      <c r="BP86" s="368"/>
      <c r="BQ86" s="368"/>
      <c r="BR86" s="368"/>
      <c r="BS86" s="368"/>
      <c r="BT86" s="368"/>
      <c r="BU86" s="1340"/>
      <c r="BV86" s="1340"/>
      <c r="BW86" s="1340"/>
      <c r="BX86" s="1340"/>
      <c r="BY86" s="1340"/>
      <c r="BZ86" s="1340"/>
      <c r="CA86" s="1340"/>
      <c r="CB86" s="1340"/>
      <c r="CC86" s="368"/>
      <c r="CD86" s="368"/>
      <c r="CE86" s="368"/>
      <c r="CF86" s="368"/>
      <c r="CG86" s="368"/>
      <c r="CH86" s="368"/>
    </row>
    <row r="87" spans="1:86" ht="13.35" customHeight="1">
      <c r="A87" s="1347" t="s">
        <v>201</v>
      </c>
      <c r="B87" s="1348" t="s">
        <v>13</v>
      </c>
      <c r="C87" s="1348" t="s">
        <v>254</v>
      </c>
      <c r="D87" s="1349" t="s">
        <v>268</v>
      </c>
      <c r="E87" s="1350" t="s">
        <v>1761</v>
      </c>
      <c r="F87" s="1351" t="s">
        <v>816</v>
      </c>
      <c r="G87" s="1352" t="s">
        <v>1527</v>
      </c>
      <c r="H87" s="1353" t="s">
        <v>103</v>
      </c>
      <c r="I87" s="1354" t="s">
        <v>14</v>
      </c>
      <c r="J87" s="1355">
        <v>1</v>
      </c>
      <c r="K87" s="1356">
        <v>1</v>
      </c>
      <c r="L87" s="1357"/>
      <c r="P87" s="1338"/>
      <c r="Q87" s="1338"/>
      <c r="R87" s="1338"/>
      <c r="BA87" s="1339"/>
      <c r="BB87" s="1339"/>
      <c r="BC87" s="368"/>
      <c r="BD87" s="368"/>
      <c r="BE87" s="1333"/>
      <c r="BF87" s="1333"/>
      <c r="BG87" s="368"/>
      <c r="BH87" s="368"/>
      <c r="BI87" s="368"/>
      <c r="BJ87" s="368"/>
      <c r="BK87" s="368"/>
      <c r="BL87" s="368"/>
      <c r="BM87" s="1251"/>
      <c r="BN87" s="368"/>
      <c r="BO87" s="368"/>
      <c r="BP87" s="368"/>
      <c r="BQ87" s="368"/>
      <c r="BR87" s="368"/>
      <c r="BS87" s="368"/>
      <c r="BT87" s="368"/>
      <c r="BU87" s="1340"/>
      <c r="BV87" s="1340"/>
      <c r="BW87" s="1340"/>
      <c r="BX87" s="1340"/>
      <c r="BY87" s="1340"/>
      <c r="BZ87" s="1340"/>
      <c r="CA87" s="1340"/>
      <c r="CB87" s="1340"/>
      <c r="CC87" s="368"/>
      <c r="CD87" s="368"/>
      <c r="CE87" s="368"/>
      <c r="CF87" s="368"/>
      <c r="CG87" s="368"/>
      <c r="CH87" s="368"/>
    </row>
    <row r="88" spans="1:86" ht="13.35" customHeight="1">
      <c r="A88" s="1347" t="s">
        <v>201</v>
      </c>
      <c r="B88" s="1348" t="s">
        <v>13</v>
      </c>
      <c r="C88" s="1348" t="s">
        <v>254</v>
      </c>
      <c r="D88" s="1349" t="s">
        <v>268</v>
      </c>
      <c r="E88" s="1350" t="s">
        <v>1761</v>
      </c>
      <c r="F88" s="1351" t="s">
        <v>816</v>
      </c>
      <c r="G88" s="1352" t="s">
        <v>1527</v>
      </c>
      <c r="H88" s="1353" t="s">
        <v>99</v>
      </c>
      <c r="I88" s="1354" t="s">
        <v>14</v>
      </c>
      <c r="J88" s="1355">
        <v>1</v>
      </c>
      <c r="K88" s="1356">
        <v>0.83</v>
      </c>
      <c r="L88" s="1357"/>
      <c r="P88" s="1338"/>
      <c r="Q88" s="1338"/>
      <c r="R88" s="1338"/>
      <c r="BA88" s="1339"/>
      <c r="BB88" s="1339"/>
      <c r="BC88" s="368"/>
      <c r="BD88" s="368"/>
      <c r="BE88" s="1333"/>
      <c r="BF88" s="1333"/>
      <c r="BG88" s="368"/>
      <c r="BH88" s="368"/>
      <c r="BI88" s="368"/>
      <c r="BJ88" s="368"/>
      <c r="BK88" s="368"/>
      <c r="BL88" s="368"/>
      <c r="BM88" s="1251"/>
      <c r="BN88" s="368"/>
      <c r="BO88" s="368"/>
      <c r="BP88" s="368"/>
      <c r="BQ88" s="368"/>
      <c r="BR88" s="368"/>
      <c r="BS88" s="368"/>
      <c r="BT88" s="368"/>
      <c r="BU88" s="1340"/>
      <c r="BV88" s="1340"/>
      <c r="BW88" s="1340"/>
      <c r="BX88" s="1340"/>
      <c r="BY88" s="1340"/>
      <c r="BZ88" s="1340"/>
      <c r="CA88" s="1340"/>
      <c r="CB88" s="1340"/>
      <c r="CC88" s="368"/>
      <c r="CD88" s="368"/>
      <c r="CE88" s="368"/>
      <c r="CF88" s="368"/>
      <c r="CG88" s="368"/>
      <c r="CH88" s="368"/>
    </row>
    <row r="89" spans="1:86" ht="13.35" customHeight="1">
      <c r="A89" s="1347" t="s">
        <v>201</v>
      </c>
      <c r="B89" s="1348" t="s">
        <v>13</v>
      </c>
      <c r="C89" s="1348" t="s">
        <v>254</v>
      </c>
      <c r="D89" s="1349" t="s">
        <v>268</v>
      </c>
      <c r="E89" s="1350" t="s">
        <v>1761</v>
      </c>
      <c r="F89" s="1351" t="s">
        <v>816</v>
      </c>
      <c r="G89" s="1352" t="s">
        <v>1527</v>
      </c>
      <c r="H89" s="1353" t="s">
        <v>97</v>
      </c>
      <c r="I89" s="1354" t="s">
        <v>808</v>
      </c>
      <c r="J89" s="1355">
        <v>1</v>
      </c>
      <c r="K89" s="1356">
        <v>1</v>
      </c>
      <c r="L89" s="1357"/>
      <c r="P89" s="1338"/>
      <c r="Q89" s="1338"/>
      <c r="R89" s="1338"/>
      <c r="BA89" s="1339"/>
      <c r="BB89" s="1339"/>
      <c r="BC89" s="368"/>
      <c r="BD89" s="368"/>
      <c r="BE89" s="1333"/>
      <c r="BF89" s="1333"/>
      <c r="BG89" s="368"/>
      <c r="BH89" s="368"/>
      <c r="BI89" s="368"/>
      <c r="BJ89" s="368"/>
      <c r="BK89" s="368"/>
      <c r="BL89" s="368"/>
      <c r="BM89" s="1251"/>
      <c r="BN89" s="368"/>
      <c r="BO89" s="368"/>
      <c r="BP89" s="368"/>
      <c r="BQ89" s="368"/>
      <c r="BR89" s="368"/>
      <c r="BS89" s="368"/>
      <c r="BT89" s="368"/>
      <c r="BU89" s="1340"/>
      <c r="BV89" s="1340"/>
      <c r="BW89" s="1340"/>
      <c r="BX89" s="1340"/>
      <c r="BY89" s="1340"/>
      <c r="BZ89" s="1340"/>
      <c r="CA89" s="1340"/>
      <c r="CB89" s="1340"/>
      <c r="CC89" s="368"/>
      <c r="CD89" s="368"/>
      <c r="CE89" s="368"/>
      <c r="CF89" s="368"/>
      <c r="CG89" s="368"/>
      <c r="CH89" s="368"/>
    </row>
    <row r="90" spans="1:86" ht="13.35" customHeight="1">
      <c r="A90" s="1347" t="s">
        <v>201</v>
      </c>
      <c r="B90" s="1348" t="s">
        <v>13</v>
      </c>
      <c r="C90" s="1348" t="s">
        <v>254</v>
      </c>
      <c r="D90" s="1349" t="s">
        <v>268</v>
      </c>
      <c r="E90" s="1350" t="s">
        <v>1761</v>
      </c>
      <c r="F90" s="1351" t="s">
        <v>816</v>
      </c>
      <c r="G90" s="1352" t="s">
        <v>1527</v>
      </c>
      <c r="H90" s="1353" t="s">
        <v>1518</v>
      </c>
      <c r="I90" s="1354" t="s">
        <v>808</v>
      </c>
      <c r="J90" s="1355">
        <v>1</v>
      </c>
      <c r="K90" s="1356">
        <v>1</v>
      </c>
      <c r="L90" s="1357"/>
      <c r="P90" s="1338"/>
      <c r="Q90" s="1338"/>
      <c r="R90" s="1338"/>
      <c r="BA90" s="1339" t="s">
        <v>198</v>
      </c>
      <c r="BB90" s="1339" t="s">
        <v>199</v>
      </c>
      <c r="BC90" s="368"/>
      <c r="BD90" s="368"/>
      <c r="BE90" s="1333"/>
      <c r="BF90" s="1333"/>
      <c r="BG90" s="368"/>
      <c r="BH90" s="368"/>
      <c r="BI90" s="368"/>
      <c r="BJ90" s="368"/>
      <c r="BK90" s="368"/>
      <c r="BL90" s="368"/>
      <c r="BM90" s="1251" t="s">
        <v>304</v>
      </c>
      <c r="BN90" s="368"/>
      <c r="BO90" s="368" t="s">
        <v>480</v>
      </c>
      <c r="BP90" s="368"/>
      <c r="BQ90" s="368"/>
      <c r="BR90" s="368"/>
      <c r="BS90" s="368"/>
      <c r="BT90" s="368"/>
      <c r="BU90" s="1340" t="s">
        <v>503</v>
      </c>
      <c r="BV90" s="1340"/>
      <c r="BW90" s="1340"/>
      <c r="BX90" s="1340"/>
      <c r="BY90" s="1340"/>
      <c r="BZ90" s="1340"/>
      <c r="CA90" s="1340"/>
      <c r="CB90" s="1340"/>
      <c r="CC90" s="368"/>
      <c r="CD90" s="368"/>
      <c r="CE90" s="368"/>
      <c r="CF90" s="368"/>
      <c r="CG90" s="368"/>
      <c r="CH90" s="368"/>
    </row>
    <row r="91" spans="1:86" ht="13.35" customHeight="1">
      <c r="A91" s="1347" t="s">
        <v>201</v>
      </c>
      <c r="B91" s="1348" t="s">
        <v>13</v>
      </c>
      <c r="C91" s="1348" t="s">
        <v>254</v>
      </c>
      <c r="D91" s="1349" t="s">
        <v>268</v>
      </c>
      <c r="E91" s="1350" t="s">
        <v>1761</v>
      </c>
      <c r="F91" s="1351" t="s">
        <v>816</v>
      </c>
      <c r="G91" s="1352" t="s">
        <v>102</v>
      </c>
      <c r="H91" s="1353" t="s">
        <v>1525</v>
      </c>
      <c r="I91" s="1354" t="s">
        <v>808</v>
      </c>
      <c r="J91" s="1355">
        <v>1</v>
      </c>
      <c r="K91" s="1356">
        <v>1</v>
      </c>
      <c r="L91" s="1357"/>
      <c r="P91" s="1338"/>
      <c r="Q91" s="1338"/>
      <c r="R91" s="1338"/>
      <c r="BA91" s="1339" t="s">
        <v>236</v>
      </c>
      <c r="BB91" s="1339"/>
      <c r="BC91" s="368"/>
      <c r="BD91" s="368"/>
      <c r="BE91" s="1333"/>
      <c r="BF91" s="1333"/>
      <c r="BG91" s="368"/>
      <c r="BH91" s="368"/>
      <c r="BI91" s="368"/>
      <c r="BJ91" s="368"/>
      <c r="BK91" s="368"/>
      <c r="BL91" s="368"/>
      <c r="BM91" s="1251" t="s">
        <v>337</v>
      </c>
      <c r="BN91" s="368"/>
      <c r="BO91" s="368"/>
      <c r="BP91" s="368"/>
      <c r="BQ91" s="368"/>
      <c r="BR91" s="368"/>
      <c r="BS91" s="368"/>
      <c r="BT91" s="368"/>
      <c r="BU91" s="1340"/>
      <c r="BV91" s="1340"/>
      <c r="BW91" s="1340"/>
      <c r="BX91" s="1340"/>
      <c r="BY91" s="1340"/>
      <c r="BZ91" s="1340"/>
      <c r="CA91" s="1340"/>
      <c r="CB91" s="1340"/>
      <c r="CC91" s="368"/>
      <c r="CD91" s="368"/>
      <c r="CE91" s="368"/>
      <c r="CF91" s="368"/>
      <c r="CG91" s="368"/>
      <c r="CH91" s="368"/>
    </row>
    <row r="92" spans="1:86" ht="13.35" customHeight="1">
      <c r="A92" s="1347" t="s">
        <v>201</v>
      </c>
      <c r="B92" s="1348" t="s">
        <v>13</v>
      </c>
      <c r="C92" s="1348" t="s">
        <v>254</v>
      </c>
      <c r="D92" s="1349" t="s">
        <v>268</v>
      </c>
      <c r="E92" s="1350" t="s">
        <v>1761</v>
      </c>
      <c r="F92" s="1351" t="s">
        <v>816</v>
      </c>
      <c r="G92" s="1352" t="s">
        <v>102</v>
      </c>
      <c r="H92" s="1353" t="s">
        <v>103</v>
      </c>
      <c r="I92" s="1354" t="s">
        <v>14</v>
      </c>
      <c r="J92" s="1355">
        <v>1</v>
      </c>
      <c r="K92" s="1356">
        <v>1</v>
      </c>
      <c r="L92" s="1357"/>
      <c r="P92" s="1338"/>
      <c r="Q92" s="1338"/>
      <c r="R92" s="1338"/>
      <c r="BA92" s="1339"/>
      <c r="BB92" s="1339"/>
      <c r="BC92" s="368"/>
      <c r="BD92" s="368"/>
      <c r="BE92" s="1333"/>
      <c r="BF92" s="1333"/>
      <c r="BG92" s="368"/>
      <c r="BH92" s="368"/>
      <c r="BI92" s="368"/>
      <c r="BJ92" s="368"/>
      <c r="BK92" s="368"/>
      <c r="BL92" s="368"/>
      <c r="BM92" s="1251" t="s">
        <v>393</v>
      </c>
      <c r="BN92" s="368"/>
      <c r="BO92" s="368"/>
      <c r="BP92" s="368"/>
      <c r="BQ92" s="368"/>
      <c r="BR92" s="368"/>
      <c r="BS92" s="368"/>
      <c r="BT92" s="368"/>
      <c r="BU92" s="1340"/>
      <c r="BV92" s="1340"/>
      <c r="BW92" s="1340"/>
      <c r="BX92" s="1340"/>
      <c r="BY92" s="1340"/>
      <c r="BZ92" s="1340"/>
      <c r="CA92" s="1340"/>
      <c r="CB92" s="1340"/>
      <c r="CC92" s="368"/>
      <c r="CD92" s="368"/>
      <c r="CE92" s="368"/>
      <c r="CF92" s="368"/>
      <c r="CG92" s="368"/>
      <c r="CH92" s="368"/>
    </row>
    <row r="93" spans="1:86" ht="13.35" customHeight="1">
      <c r="A93" s="1347" t="s">
        <v>201</v>
      </c>
      <c r="B93" s="1348" t="s">
        <v>13</v>
      </c>
      <c r="C93" s="1348" t="s">
        <v>254</v>
      </c>
      <c r="D93" s="1349" t="s">
        <v>268</v>
      </c>
      <c r="E93" s="1350" t="s">
        <v>1761</v>
      </c>
      <c r="F93" s="1351" t="s">
        <v>816</v>
      </c>
      <c r="G93" s="1352" t="s">
        <v>1530</v>
      </c>
      <c r="H93" s="1353" t="s">
        <v>1525</v>
      </c>
      <c r="I93" s="1354" t="s">
        <v>808</v>
      </c>
      <c r="J93" s="1355">
        <v>1</v>
      </c>
      <c r="K93" s="1356">
        <v>1</v>
      </c>
      <c r="L93" s="1357"/>
      <c r="P93" s="1338"/>
      <c r="Q93" s="1338"/>
      <c r="R93" s="1338"/>
      <c r="BA93" s="1339"/>
      <c r="BB93" s="1339"/>
      <c r="BC93" s="368"/>
      <c r="BD93" s="368"/>
      <c r="BE93" s="1333"/>
      <c r="BF93" s="1333"/>
      <c r="BG93" s="368"/>
      <c r="BH93" s="368"/>
      <c r="BI93" s="368"/>
      <c r="BJ93" s="368"/>
      <c r="BK93" s="368"/>
      <c r="BL93" s="368"/>
      <c r="BM93" s="1251" t="s">
        <v>424</v>
      </c>
      <c r="BN93" s="368"/>
      <c r="BO93" s="368"/>
      <c r="BP93" s="368"/>
      <c r="BQ93" s="368"/>
      <c r="BR93" s="368"/>
      <c r="BS93" s="368"/>
      <c r="BT93" s="368"/>
      <c r="BU93" s="1340"/>
      <c r="BV93" s="1340"/>
      <c r="BW93" s="1340"/>
      <c r="BX93" s="1340"/>
      <c r="BY93" s="1340"/>
      <c r="BZ93" s="1340"/>
      <c r="CA93" s="1340"/>
      <c r="CB93" s="1340"/>
      <c r="CC93" s="368"/>
      <c r="CD93" s="368"/>
      <c r="CE93" s="368"/>
      <c r="CF93" s="368"/>
      <c r="CG93" s="368"/>
      <c r="CH93" s="368"/>
    </row>
    <row r="94" spans="1:86" ht="13.35" customHeight="1">
      <c r="A94" s="1347" t="s">
        <v>201</v>
      </c>
      <c r="B94" s="1348" t="s">
        <v>13</v>
      </c>
      <c r="C94" s="1348" t="s">
        <v>254</v>
      </c>
      <c r="D94" s="1349" t="s">
        <v>268</v>
      </c>
      <c r="E94" s="1350" t="s">
        <v>1761</v>
      </c>
      <c r="F94" s="1351" t="s">
        <v>816</v>
      </c>
      <c r="G94" s="1352" t="s">
        <v>1530</v>
      </c>
      <c r="H94" s="1353" t="s">
        <v>103</v>
      </c>
      <c r="I94" s="1354" t="s">
        <v>14</v>
      </c>
      <c r="J94" s="1355">
        <v>1</v>
      </c>
      <c r="K94" s="1356">
        <v>0.37</v>
      </c>
      <c r="L94" s="1357"/>
      <c r="P94" s="1338"/>
      <c r="Q94" s="1338"/>
      <c r="R94" s="1338"/>
      <c r="BA94" s="1339"/>
      <c r="BB94" s="1339"/>
      <c r="BC94" s="368"/>
      <c r="BD94" s="368"/>
      <c r="BE94" s="1333"/>
      <c r="BF94" s="1333"/>
      <c r="BG94" s="368"/>
      <c r="BH94" s="368"/>
      <c r="BI94" s="368"/>
      <c r="BJ94" s="368"/>
      <c r="BK94" s="368"/>
      <c r="BL94" s="368"/>
      <c r="BM94" s="1251"/>
      <c r="BN94" s="368"/>
      <c r="BO94" s="368"/>
      <c r="BP94" s="368"/>
      <c r="BQ94" s="368"/>
      <c r="BR94" s="368"/>
      <c r="BS94" s="368"/>
      <c r="BT94" s="368"/>
      <c r="BU94" s="1340"/>
      <c r="BV94" s="1340"/>
      <c r="BW94" s="1340"/>
      <c r="BX94" s="1340"/>
      <c r="BY94" s="1340"/>
      <c r="BZ94" s="1340"/>
      <c r="CA94" s="1340"/>
      <c r="CB94" s="1340"/>
      <c r="CC94" s="368"/>
      <c r="CD94" s="368"/>
      <c r="CE94" s="368"/>
      <c r="CF94" s="368"/>
      <c r="CG94" s="368"/>
      <c r="CH94" s="368"/>
    </row>
    <row r="95" spans="1:86" ht="13.35" customHeight="1">
      <c r="A95" s="1347" t="s">
        <v>201</v>
      </c>
      <c r="B95" s="1348" t="s">
        <v>13</v>
      </c>
      <c r="C95" s="1348" t="s">
        <v>254</v>
      </c>
      <c r="D95" s="1349" t="s">
        <v>268</v>
      </c>
      <c r="E95" s="1350" t="s">
        <v>1761</v>
      </c>
      <c r="F95" s="1351" t="s">
        <v>816</v>
      </c>
      <c r="G95" s="1352" t="s">
        <v>1530</v>
      </c>
      <c r="H95" s="1353" t="s">
        <v>99</v>
      </c>
      <c r="I95" s="1354" t="s">
        <v>14</v>
      </c>
      <c r="J95" s="1355">
        <v>1</v>
      </c>
      <c r="K95" s="1356">
        <v>0.36</v>
      </c>
      <c r="L95" s="1357"/>
      <c r="P95" s="1338"/>
      <c r="Q95" s="1338"/>
      <c r="R95" s="1338"/>
      <c r="BA95" s="1339"/>
      <c r="BB95" s="1339"/>
      <c r="BC95" s="368"/>
      <c r="BD95" s="368"/>
      <c r="BE95" s="1333"/>
      <c r="BF95" s="1333"/>
      <c r="BG95" s="368"/>
      <c r="BH95" s="368"/>
      <c r="BI95" s="368"/>
      <c r="BJ95" s="368"/>
      <c r="BK95" s="368"/>
      <c r="BL95" s="368"/>
      <c r="BM95" s="1251"/>
      <c r="BN95" s="368"/>
      <c r="BO95" s="368"/>
      <c r="BP95" s="368"/>
      <c r="BQ95" s="368"/>
      <c r="BR95" s="368"/>
      <c r="BS95" s="368"/>
      <c r="BT95" s="368"/>
      <c r="BU95" s="1340"/>
      <c r="BV95" s="1340"/>
      <c r="BW95" s="1340"/>
      <c r="BX95" s="1340"/>
      <c r="BY95" s="1340"/>
      <c r="BZ95" s="1340"/>
      <c r="CA95" s="1340"/>
      <c r="CB95" s="1340"/>
      <c r="CC95" s="368"/>
      <c r="CD95" s="368"/>
      <c r="CE95" s="368"/>
      <c r="CF95" s="368"/>
      <c r="CG95" s="368"/>
      <c r="CH95" s="368"/>
    </row>
    <row r="96" spans="1:86" ht="13.35" customHeight="1">
      <c r="A96" s="1347" t="s">
        <v>201</v>
      </c>
      <c r="B96" s="1348" t="s">
        <v>13</v>
      </c>
      <c r="C96" s="1348" t="s">
        <v>254</v>
      </c>
      <c r="D96" s="1349" t="s">
        <v>268</v>
      </c>
      <c r="E96" s="1350" t="s">
        <v>1761</v>
      </c>
      <c r="F96" s="1351" t="s">
        <v>816</v>
      </c>
      <c r="G96" s="1352" t="s">
        <v>1530</v>
      </c>
      <c r="H96" s="1353" t="s">
        <v>97</v>
      </c>
      <c r="I96" s="1354" t="s">
        <v>808</v>
      </c>
      <c r="J96" s="1355">
        <v>1</v>
      </c>
      <c r="K96" s="1356">
        <v>1</v>
      </c>
      <c r="L96" s="1357"/>
      <c r="P96" s="1338"/>
      <c r="Q96" s="1338"/>
      <c r="R96" s="1338"/>
      <c r="BA96" s="1339"/>
      <c r="BB96" s="1339"/>
      <c r="BC96" s="368"/>
      <c r="BD96" s="368"/>
      <c r="BE96" s="1333"/>
      <c r="BF96" s="1333"/>
      <c r="BG96" s="368"/>
      <c r="BH96" s="368"/>
      <c r="BI96" s="368"/>
      <c r="BJ96" s="368"/>
      <c r="BK96" s="368"/>
      <c r="BL96" s="368"/>
      <c r="BM96" s="1251"/>
      <c r="BN96" s="368"/>
      <c r="BO96" s="368"/>
      <c r="BP96" s="368"/>
      <c r="BQ96" s="368"/>
      <c r="BR96" s="368"/>
      <c r="BS96" s="368"/>
      <c r="BT96" s="368"/>
      <c r="BU96" s="1340"/>
      <c r="BV96" s="1340"/>
      <c r="BW96" s="1340"/>
      <c r="BX96" s="1340"/>
      <c r="BY96" s="1340"/>
      <c r="BZ96" s="1340"/>
      <c r="CA96" s="1340"/>
      <c r="CB96" s="1340"/>
      <c r="CC96" s="368"/>
      <c r="CD96" s="368"/>
      <c r="CE96" s="368"/>
      <c r="CF96" s="368"/>
      <c r="CG96" s="368"/>
      <c r="CH96" s="368"/>
    </row>
    <row r="97" spans="1:86" ht="13.35" customHeight="1">
      <c r="A97" s="1347" t="s">
        <v>201</v>
      </c>
      <c r="B97" s="1348" t="s">
        <v>13</v>
      </c>
      <c r="C97" s="1348" t="s">
        <v>254</v>
      </c>
      <c r="D97" s="1349" t="s">
        <v>268</v>
      </c>
      <c r="E97" s="1350" t="s">
        <v>1761</v>
      </c>
      <c r="F97" s="1351" t="s">
        <v>816</v>
      </c>
      <c r="G97" s="1352" t="s">
        <v>1520</v>
      </c>
      <c r="H97" s="1353" t="s">
        <v>1525</v>
      </c>
      <c r="I97" s="1354" t="s">
        <v>14</v>
      </c>
      <c r="J97" s="1355">
        <v>1</v>
      </c>
      <c r="K97" s="1356">
        <v>0.99</v>
      </c>
      <c r="L97" s="1357"/>
      <c r="P97" s="1338"/>
      <c r="Q97" s="1338"/>
      <c r="R97" s="1338"/>
      <c r="BA97" s="1339"/>
      <c r="BB97" s="1339"/>
      <c r="BC97" s="368"/>
      <c r="BD97" s="368"/>
      <c r="BE97" s="1333"/>
      <c r="BF97" s="1333"/>
      <c r="BG97" s="368"/>
      <c r="BH97" s="368"/>
      <c r="BI97" s="368"/>
      <c r="BJ97" s="368"/>
      <c r="BK97" s="368"/>
      <c r="BL97" s="368"/>
      <c r="BM97" s="1251"/>
      <c r="BN97" s="368"/>
      <c r="BO97" s="368"/>
      <c r="BP97" s="368"/>
      <c r="BQ97" s="368"/>
      <c r="BR97" s="368"/>
      <c r="BS97" s="368"/>
      <c r="BT97" s="368"/>
      <c r="BU97" s="1340"/>
      <c r="BV97" s="1340"/>
      <c r="BW97" s="1340"/>
      <c r="BX97" s="1340"/>
      <c r="BY97" s="1340"/>
      <c r="BZ97" s="1340"/>
      <c r="CA97" s="1340"/>
      <c r="CB97" s="1340"/>
      <c r="CC97" s="368"/>
      <c r="CD97" s="368"/>
      <c r="CE97" s="368"/>
      <c r="CF97" s="368"/>
      <c r="CG97" s="368"/>
      <c r="CH97" s="368"/>
    </row>
    <row r="98" spans="1:86" ht="13.35" customHeight="1">
      <c r="A98" s="1347" t="s">
        <v>201</v>
      </c>
      <c r="B98" s="1348" t="s">
        <v>13</v>
      </c>
      <c r="C98" s="1348" t="s">
        <v>254</v>
      </c>
      <c r="D98" s="1349" t="s">
        <v>268</v>
      </c>
      <c r="E98" s="1350" t="s">
        <v>1761</v>
      </c>
      <c r="F98" s="1351" t="s">
        <v>816</v>
      </c>
      <c r="G98" s="1352" t="s">
        <v>1520</v>
      </c>
      <c r="H98" s="1353" t="s">
        <v>103</v>
      </c>
      <c r="I98" s="1354" t="s">
        <v>14</v>
      </c>
      <c r="J98" s="1355">
        <v>1</v>
      </c>
      <c r="K98" s="1356">
        <v>0.78</v>
      </c>
      <c r="L98" s="1357"/>
      <c r="P98" s="1338"/>
      <c r="Q98" s="1338"/>
      <c r="R98" s="1338"/>
      <c r="BA98" s="1339"/>
      <c r="BB98" s="1339"/>
      <c r="BC98" s="368"/>
      <c r="BD98" s="368"/>
      <c r="BE98" s="1333"/>
      <c r="BF98" s="1333"/>
      <c r="BG98" s="368"/>
      <c r="BH98" s="368"/>
      <c r="BI98" s="368"/>
      <c r="BJ98" s="368"/>
      <c r="BK98" s="368"/>
      <c r="BL98" s="368"/>
      <c r="BM98" s="1251"/>
      <c r="BN98" s="368"/>
      <c r="BO98" s="368"/>
      <c r="BP98" s="368"/>
      <c r="BQ98" s="368"/>
      <c r="BR98" s="368"/>
      <c r="BS98" s="368"/>
      <c r="BT98" s="368"/>
      <c r="BU98" s="1340"/>
      <c r="BV98" s="1340"/>
      <c r="BW98" s="1340"/>
      <c r="BX98" s="1340"/>
      <c r="BY98" s="1340"/>
      <c r="BZ98" s="1340"/>
      <c r="CA98" s="1340"/>
      <c r="CB98" s="1340"/>
      <c r="CC98" s="368"/>
      <c r="CD98" s="368"/>
      <c r="CE98" s="368"/>
      <c r="CF98" s="368"/>
      <c r="CG98" s="368"/>
      <c r="CH98" s="368"/>
    </row>
    <row r="99" spans="1:86" ht="13.35" customHeight="1">
      <c r="A99" s="1347" t="s">
        <v>201</v>
      </c>
      <c r="B99" s="1348" t="s">
        <v>13</v>
      </c>
      <c r="C99" s="1348" t="s">
        <v>254</v>
      </c>
      <c r="D99" s="1349" t="s">
        <v>268</v>
      </c>
      <c r="E99" s="1350" t="s">
        <v>1761</v>
      </c>
      <c r="F99" s="1351" t="s">
        <v>816</v>
      </c>
      <c r="G99" s="1352" t="s">
        <v>1520</v>
      </c>
      <c r="H99" s="1353" t="s">
        <v>99</v>
      </c>
      <c r="I99" s="1354" t="s">
        <v>14</v>
      </c>
      <c r="J99" s="1355">
        <v>1</v>
      </c>
      <c r="K99" s="1356">
        <v>0.97</v>
      </c>
      <c r="L99" s="1357"/>
      <c r="P99" s="1338"/>
      <c r="Q99" s="1338"/>
      <c r="R99" s="1338"/>
      <c r="BA99" s="1339"/>
      <c r="BB99" s="1339"/>
      <c r="BC99" s="368"/>
      <c r="BD99" s="368"/>
      <c r="BE99" s="1333"/>
      <c r="BF99" s="1333"/>
      <c r="BG99" s="368"/>
      <c r="BH99" s="368"/>
      <c r="BI99" s="368"/>
      <c r="BJ99" s="368"/>
      <c r="BK99" s="368"/>
      <c r="BL99" s="368"/>
      <c r="BM99" s="1251"/>
      <c r="BN99" s="368"/>
      <c r="BO99" s="368"/>
      <c r="BP99" s="368"/>
      <c r="BQ99" s="368"/>
      <c r="BR99" s="368"/>
      <c r="BS99" s="368"/>
      <c r="BT99" s="368"/>
      <c r="BU99" s="1340"/>
      <c r="BV99" s="1340"/>
      <c r="BW99" s="1340"/>
      <c r="BX99" s="1340"/>
      <c r="BY99" s="1340"/>
      <c r="BZ99" s="1340"/>
      <c r="CA99" s="1340"/>
      <c r="CB99" s="1340"/>
      <c r="CC99" s="368"/>
      <c r="CD99" s="368"/>
      <c r="CE99" s="368"/>
      <c r="CF99" s="368"/>
      <c r="CG99" s="368"/>
      <c r="CH99" s="368"/>
    </row>
    <row r="100" spans="1:86" ht="13.35" customHeight="1">
      <c r="A100" s="1347" t="s">
        <v>201</v>
      </c>
      <c r="B100" s="1348" t="s">
        <v>13</v>
      </c>
      <c r="C100" s="1348" t="s">
        <v>254</v>
      </c>
      <c r="D100" s="1349" t="s">
        <v>268</v>
      </c>
      <c r="E100" s="1350" t="s">
        <v>1761</v>
      </c>
      <c r="F100" s="1351" t="s">
        <v>816</v>
      </c>
      <c r="G100" s="1352" t="s">
        <v>1520</v>
      </c>
      <c r="H100" s="1353" t="s">
        <v>97</v>
      </c>
      <c r="I100" s="1354" t="s">
        <v>808</v>
      </c>
      <c r="J100" s="1355">
        <v>1</v>
      </c>
      <c r="K100" s="1356">
        <v>1</v>
      </c>
      <c r="L100" s="1357"/>
      <c r="P100" s="1338"/>
      <c r="Q100" s="1338"/>
      <c r="R100" s="1338"/>
      <c r="BA100" s="1339"/>
      <c r="BB100" s="1339"/>
      <c r="BC100" s="368"/>
      <c r="BD100" s="368"/>
      <c r="BE100" s="1333"/>
      <c r="BF100" s="1333"/>
      <c r="BG100" s="368"/>
      <c r="BH100" s="368"/>
      <c r="BI100" s="368"/>
      <c r="BJ100" s="368"/>
      <c r="BK100" s="368"/>
      <c r="BL100" s="368"/>
      <c r="BM100" s="1251"/>
      <c r="BN100" s="368"/>
      <c r="BO100" s="368"/>
      <c r="BP100" s="368"/>
      <c r="BQ100" s="368"/>
      <c r="BR100" s="368"/>
      <c r="BS100" s="368"/>
      <c r="BT100" s="368"/>
      <c r="BU100" s="1340"/>
      <c r="BV100" s="1340"/>
      <c r="BW100" s="1340"/>
      <c r="BX100" s="1340"/>
      <c r="BY100" s="1340"/>
      <c r="BZ100" s="1340"/>
      <c r="CA100" s="1340"/>
      <c r="CB100" s="1340"/>
      <c r="CC100" s="368"/>
      <c r="CD100" s="368"/>
      <c r="CE100" s="368"/>
      <c r="CF100" s="368"/>
      <c r="CG100" s="368"/>
      <c r="CH100" s="368"/>
    </row>
    <row r="101" spans="1:86" ht="13.35" customHeight="1">
      <c r="A101" s="1347" t="s">
        <v>201</v>
      </c>
      <c r="B101" s="1348" t="s">
        <v>13</v>
      </c>
      <c r="C101" s="1348" t="s">
        <v>254</v>
      </c>
      <c r="D101" s="1349" t="s">
        <v>268</v>
      </c>
      <c r="E101" s="1350" t="s">
        <v>1761</v>
      </c>
      <c r="F101" s="1351" t="s">
        <v>816</v>
      </c>
      <c r="G101" s="1352" t="s">
        <v>1520</v>
      </c>
      <c r="H101" s="1353" t="s">
        <v>1518</v>
      </c>
      <c r="I101" s="1354" t="s">
        <v>808</v>
      </c>
      <c r="J101" s="1355">
        <v>1</v>
      </c>
      <c r="K101" s="1356">
        <v>0.97</v>
      </c>
      <c r="L101" s="1357"/>
      <c r="P101" s="1338"/>
      <c r="Q101" s="1338"/>
      <c r="R101" s="1338"/>
      <c r="BA101" s="1339"/>
      <c r="BB101" s="1339"/>
      <c r="BC101" s="368"/>
      <c r="BD101" s="368"/>
      <c r="BE101" s="1333"/>
      <c r="BF101" s="1333"/>
      <c r="BG101" s="368"/>
      <c r="BH101" s="368"/>
      <c r="BI101" s="368"/>
      <c r="BJ101" s="368"/>
      <c r="BK101" s="368"/>
      <c r="BL101" s="368"/>
      <c r="BM101" s="1251"/>
      <c r="BN101" s="368"/>
      <c r="BO101" s="368"/>
      <c r="BP101" s="368"/>
      <c r="BQ101" s="368"/>
      <c r="BR101" s="368"/>
      <c r="BS101" s="368"/>
      <c r="BT101" s="368"/>
      <c r="BU101" s="1340"/>
      <c r="BV101" s="1340"/>
      <c r="BW101" s="1340"/>
      <c r="BX101" s="1340"/>
      <c r="BY101" s="1340"/>
      <c r="BZ101" s="1340"/>
      <c r="CA101" s="1340"/>
      <c r="CB101" s="1340"/>
      <c r="CC101" s="368"/>
      <c r="CD101" s="368"/>
      <c r="CE101" s="368"/>
      <c r="CF101" s="368"/>
      <c r="CG101" s="368"/>
      <c r="CH101" s="368"/>
    </row>
    <row r="102" spans="1:86" ht="13.35" customHeight="1">
      <c r="A102" s="1347" t="s">
        <v>201</v>
      </c>
      <c r="B102" s="1348" t="s">
        <v>13</v>
      </c>
      <c r="C102" s="1348" t="s">
        <v>254</v>
      </c>
      <c r="D102" s="1349" t="s">
        <v>268</v>
      </c>
      <c r="E102" s="1350" t="s">
        <v>1761</v>
      </c>
      <c r="F102" s="1351" t="s">
        <v>816</v>
      </c>
      <c r="G102" s="1352" t="s">
        <v>1517</v>
      </c>
      <c r="H102" s="1353" t="s">
        <v>1525</v>
      </c>
      <c r="I102" s="1354" t="s">
        <v>14</v>
      </c>
      <c r="J102" s="1355">
        <v>1</v>
      </c>
      <c r="K102" s="1356">
        <v>0.56000000000000005</v>
      </c>
      <c r="L102" s="1357"/>
      <c r="P102" s="1338"/>
      <c r="Q102" s="1338"/>
      <c r="R102" s="1338"/>
      <c r="BA102" s="1339"/>
      <c r="BB102" s="1339"/>
      <c r="BC102" s="368"/>
      <c r="BD102" s="368"/>
      <c r="BE102" s="1333"/>
      <c r="BF102" s="1333"/>
      <c r="BG102" s="368"/>
      <c r="BH102" s="368"/>
      <c r="BI102" s="368"/>
      <c r="BJ102" s="368"/>
      <c r="BK102" s="368"/>
      <c r="BL102" s="368"/>
      <c r="BM102" s="1251"/>
      <c r="BN102" s="368"/>
      <c r="BO102" s="368"/>
      <c r="BP102" s="368"/>
      <c r="BQ102" s="368"/>
      <c r="BR102" s="368"/>
      <c r="BS102" s="368"/>
      <c r="BT102" s="368"/>
      <c r="BU102" s="1340"/>
      <c r="BV102" s="1340"/>
      <c r="BW102" s="1340"/>
      <c r="BX102" s="1340"/>
      <c r="BY102" s="1340"/>
      <c r="BZ102" s="1340"/>
      <c r="CA102" s="1340"/>
      <c r="CB102" s="1340"/>
      <c r="CC102" s="368"/>
      <c r="CD102" s="368"/>
      <c r="CE102" s="368"/>
      <c r="CF102" s="368"/>
      <c r="CG102" s="368"/>
      <c r="CH102" s="368"/>
    </row>
    <row r="103" spans="1:86" ht="13.35" customHeight="1">
      <c r="A103" s="1347" t="s">
        <v>201</v>
      </c>
      <c r="B103" s="1348" t="s">
        <v>13</v>
      </c>
      <c r="C103" s="1348" t="s">
        <v>254</v>
      </c>
      <c r="D103" s="1349" t="s">
        <v>268</v>
      </c>
      <c r="E103" s="1350" t="s">
        <v>1761</v>
      </c>
      <c r="F103" s="1351" t="s">
        <v>816</v>
      </c>
      <c r="G103" s="1352" t="s">
        <v>1517</v>
      </c>
      <c r="H103" s="1353" t="s">
        <v>103</v>
      </c>
      <c r="I103" s="1354" t="s">
        <v>14</v>
      </c>
      <c r="J103" s="1355">
        <v>1</v>
      </c>
      <c r="K103" s="1356">
        <v>0.37</v>
      </c>
      <c r="L103" s="1357"/>
      <c r="P103" s="1338"/>
      <c r="Q103" s="1338"/>
      <c r="R103" s="1338"/>
      <c r="BA103" s="1339"/>
      <c r="BB103" s="1339"/>
      <c r="BC103" s="368"/>
      <c r="BD103" s="368"/>
      <c r="BE103" s="1333"/>
      <c r="BF103" s="1333"/>
      <c r="BG103" s="368"/>
      <c r="BH103" s="368"/>
      <c r="BI103" s="368"/>
      <c r="BJ103" s="368"/>
      <c r="BK103" s="368"/>
      <c r="BL103" s="368"/>
      <c r="BM103" s="1251"/>
      <c r="BN103" s="368"/>
      <c r="BO103" s="368"/>
      <c r="BP103" s="368"/>
      <c r="BQ103" s="368"/>
      <c r="BR103" s="368"/>
      <c r="BS103" s="368"/>
      <c r="BT103" s="368"/>
      <c r="BU103" s="1340"/>
      <c r="BV103" s="1340"/>
      <c r="BW103" s="1340"/>
      <c r="BX103" s="1340"/>
      <c r="BY103" s="1340"/>
      <c r="BZ103" s="1340"/>
      <c r="CA103" s="1340"/>
      <c r="CB103" s="1340"/>
      <c r="CC103" s="368"/>
      <c r="CD103" s="368"/>
      <c r="CE103" s="368"/>
      <c r="CF103" s="368"/>
      <c r="CG103" s="368"/>
      <c r="CH103" s="368"/>
    </row>
    <row r="104" spans="1:86" ht="13.35" customHeight="1">
      <c r="A104" s="1347" t="s">
        <v>201</v>
      </c>
      <c r="B104" s="1348" t="s">
        <v>13</v>
      </c>
      <c r="C104" s="1348" t="s">
        <v>254</v>
      </c>
      <c r="D104" s="1349" t="s">
        <v>268</v>
      </c>
      <c r="E104" s="1350" t="s">
        <v>1761</v>
      </c>
      <c r="F104" s="1351" t="s">
        <v>816</v>
      </c>
      <c r="G104" s="1352" t="s">
        <v>1517</v>
      </c>
      <c r="H104" s="1353" t="s">
        <v>99</v>
      </c>
      <c r="I104" s="1354" t="s">
        <v>14</v>
      </c>
      <c r="J104" s="1355">
        <v>1</v>
      </c>
      <c r="K104" s="1356">
        <v>0.67</v>
      </c>
      <c r="L104" s="1357"/>
      <c r="P104" s="1338"/>
      <c r="Q104" s="1338"/>
      <c r="R104" s="1338"/>
      <c r="BA104" s="1339" t="s">
        <v>200</v>
      </c>
      <c r="BB104" s="1339" t="s">
        <v>201</v>
      </c>
      <c r="BC104" s="368"/>
      <c r="BD104" s="368"/>
      <c r="BE104" s="1333"/>
      <c r="BF104" s="1333"/>
      <c r="BG104" s="368"/>
      <c r="BH104" s="368"/>
      <c r="BI104" s="368"/>
      <c r="BJ104" s="368"/>
      <c r="BK104" s="368"/>
      <c r="BL104" s="368"/>
      <c r="BM104" s="1251" t="s">
        <v>305</v>
      </c>
      <c r="BN104" s="368"/>
      <c r="BO104" s="368" t="s">
        <v>493</v>
      </c>
      <c r="BP104" s="368"/>
      <c r="BQ104" s="368"/>
      <c r="BR104" s="368"/>
      <c r="BS104" s="368"/>
      <c r="BT104" s="368"/>
      <c r="BU104" s="1340" t="s">
        <v>504</v>
      </c>
      <c r="BV104" s="1340"/>
      <c r="BW104" s="1340"/>
      <c r="BX104" s="1340"/>
      <c r="BY104" s="1340"/>
      <c r="BZ104" s="1340"/>
      <c r="CA104" s="1340"/>
      <c r="CB104" s="1340"/>
      <c r="CC104" s="368"/>
      <c r="CD104" s="368"/>
      <c r="CE104" s="368"/>
      <c r="CF104" s="368"/>
      <c r="CG104" s="368"/>
      <c r="CH104" s="368"/>
    </row>
    <row r="105" spans="1:86" ht="13.35" customHeight="1">
      <c r="A105" s="1347" t="s">
        <v>201</v>
      </c>
      <c r="B105" s="1348" t="s">
        <v>13</v>
      </c>
      <c r="C105" s="1348" t="s">
        <v>254</v>
      </c>
      <c r="D105" s="1349" t="s">
        <v>268</v>
      </c>
      <c r="E105" s="1350" t="s">
        <v>1761</v>
      </c>
      <c r="F105" s="1351" t="s">
        <v>816</v>
      </c>
      <c r="G105" s="1352" t="s">
        <v>1517</v>
      </c>
      <c r="H105" s="1353" t="s">
        <v>97</v>
      </c>
      <c r="I105" s="1354" t="s">
        <v>808</v>
      </c>
      <c r="J105" s="1355">
        <v>1</v>
      </c>
      <c r="K105" s="1356">
        <v>1</v>
      </c>
      <c r="L105" s="1357"/>
      <c r="P105" s="1338"/>
      <c r="Q105" s="1338"/>
      <c r="R105" s="1338"/>
      <c r="BA105" s="1339" t="s">
        <v>237</v>
      </c>
      <c r="BB105" s="1339"/>
      <c r="BC105" s="368"/>
      <c r="BD105" s="368"/>
      <c r="BE105" s="1333"/>
      <c r="BF105" s="1333"/>
      <c r="BG105" s="368"/>
      <c r="BH105" s="368"/>
      <c r="BI105" s="368"/>
      <c r="BJ105" s="368"/>
      <c r="BK105" s="368"/>
      <c r="BL105" s="368"/>
      <c r="BM105" s="1251" t="s">
        <v>338</v>
      </c>
      <c r="BN105" s="368"/>
      <c r="BO105" s="368"/>
      <c r="BP105" s="368"/>
      <c r="BQ105" s="368"/>
      <c r="BR105" s="368"/>
      <c r="BS105" s="368"/>
      <c r="BT105" s="368"/>
      <c r="BU105" s="1340"/>
      <c r="BV105" s="1340"/>
      <c r="BW105" s="1340"/>
      <c r="BX105" s="1340"/>
      <c r="BY105" s="1340"/>
      <c r="BZ105" s="1340"/>
      <c r="CA105" s="1340"/>
      <c r="CB105" s="1340"/>
      <c r="CC105" s="368"/>
      <c r="CD105" s="368"/>
      <c r="CE105" s="368"/>
      <c r="CF105" s="368"/>
      <c r="CG105" s="368"/>
      <c r="CH105" s="368"/>
    </row>
    <row r="106" spans="1:86" ht="13.35" customHeight="1">
      <c r="A106" s="1347" t="s">
        <v>201</v>
      </c>
      <c r="B106" s="1348" t="s">
        <v>13</v>
      </c>
      <c r="C106" s="1348" t="s">
        <v>254</v>
      </c>
      <c r="D106" s="1349" t="s">
        <v>268</v>
      </c>
      <c r="E106" s="1350" t="s">
        <v>1761</v>
      </c>
      <c r="F106" s="1351" t="s">
        <v>816</v>
      </c>
      <c r="G106" s="1352" t="s">
        <v>119</v>
      </c>
      <c r="H106" s="1353" t="s">
        <v>103</v>
      </c>
      <c r="I106" s="1354" t="s">
        <v>14</v>
      </c>
      <c r="J106" s="1355">
        <v>1</v>
      </c>
      <c r="K106" s="1356">
        <v>0.85</v>
      </c>
      <c r="L106" s="1357"/>
      <c r="P106" s="1338"/>
      <c r="Q106" s="1338"/>
      <c r="R106" s="1338"/>
      <c r="BA106" s="1339"/>
      <c r="BB106" s="1339"/>
      <c r="BC106" s="368"/>
      <c r="BD106" s="368"/>
      <c r="BE106" s="1333"/>
      <c r="BF106" s="1333"/>
      <c r="BG106" s="368"/>
      <c r="BH106" s="368"/>
      <c r="BI106" s="368"/>
      <c r="BJ106" s="368"/>
      <c r="BK106" s="368"/>
      <c r="BL106" s="368"/>
      <c r="BM106" s="1251" t="s">
        <v>394</v>
      </c>
      <c r="BN106" s="368"/>
      <c r="BO106" s="368"/>
      <c r="BP106" s="368"/>
      <c r="BQ106" s="368"/>
      <c r="BR106" s="368"/>
      <c r="BS106" s="368"/>
      <c r="BT106" s="368"/>
      <c r="BU106" s="1340"/>
      <c r="BV106" s="1340"/>
      <c r="BW106" s="1340"/>
      <c r="BX106" s="1340"/>
      <c r="BY106" s="1340"/>
      <c r="BZ106" s="1340"/>
      <c r="CA106" s="1340"/>
      <c r="CB106" s="1340"/>
      <c r="CC106" s="368"/>
      <c r="CD106" s="368"/>
      <c r="CE106" s="368"/>
      <c r="CF106" s="368"/>
      <c r="CG106" s="368"/>
      <c r="CH106" s="368"/>
    </row>
    <row r="107" spans="1:86" ht="13.35" customHeight="1">
      <c r="A107" s="1347" t="s">
        <v>201</v>
      </c>
      <c r="B107" s="1348" t="s">
        <v>13</v>
      </c>
      <c r="C107" s="1348" t="s">
        <v>254</v>
      </c>
      <c r="D107" s="1349" t="s">
        <v>268</v>
      </c>
      <c r="E107" s="1350" t="s">
        <v>1761</v>
      </c>
      <c r="F107" s="1351" t="s">
        <v>816</v>
      </c>
      <c r="G107" s="1352" t="s">
        <v>1529</v>
      </c>
      <c r="H107" s="1353" t="s">
        <v>1525</v>
      </c>
      <c r="I107" s="1354" t="s">
        <v>808</v>
      </c>
      <c r="J107" s="1355">
        <v>1</v>
      </c>
      <c r="K107" s="1356">
        <v>1</v>
      </c>
      <c r="L107" s="1357"/>
      <c r="P107" s="1338"/>
      <c r="Q107" s="1338"/>
      <c r="R107" s="1338"/>
      <c r="BA107" s="1339"/>
      <c r="BB107" s="1339"/>
      <c r="BC107" s="368"/>
      <c r="BD107" s="368"/>
      <c r="BE107" s="1333"/>
      <c r="BF107" s="1333"/>
      <c r="BG107" s="368"/>
      <c r="BH107" s="368"/>
      <c r="BI107" s="368"/>
      <c r="BJ107" s="368"/>
      <c r="BK107" s="368"/>
      <c r="BL107" s="368"/>
      <c r="BM107" s="1251" t="s">
        <v>425</v>
      </c>
      <c r="BN107" s="368"/>
      <c r="BO107" s="368"/>
      <c r="BP107" s="368"/>
      <c r="BQ107" s="368"/>
      <c r="BR107" s="368"/>
      <c r="BS107" s="368"/>
      <c r="BT107" s="368"/>
      <c r="BU107" s="1340"/>
      <c r="BV107" s="1340"/>
      <c r="BW107" s="1340"/>
      <c r="BX107" s="1340"/>
      <c r="BY107" s="1340"/>
      <c r="BZ107" s="1340"/>
      <c r="CA107" s="1340"/>
      <c r="CB107" s="1340"/>
      <c r="CC107" s="368"/>
      <c r="CD107" s="368"/>
      <c r="CE107" s="368"/>
      <c r="CF107" s="368"/>
      <c r="CG107" s="368"/>
      <c r="CH107" s="368"/>
    </row>
    <row r="108" spans="1:86" ht="13.35" customHeight="1">
      <c r="A108" s="1347" t="s">
        <v>201</v>
      </c>
      <c r="B108" s="1348" t="s">
        <v>13</v>
      </c>
      <c r="C108" s="1348" t="s">
        <v>254</v>
      </c>
      <c r="D108" s="1349" t="s">
        <v>268</v>
      </c>
      <c r="E108" s="1350" t="s">
        <v>1761</v>
      </c>
      <c r="F108" s="1351" t="s">
        <v>816</v>
      </c>
      <c r="G108" s="1352" t="s">
        <v>1529</v>
      </c>
      <c r="H108" s="1353" t="s">
        <v>103</v>
      </c>
      <c r="I108" s="1354" t="s">
        <v>808</v>
      </c>
      <c r="J108" s="1355">
        <v>1</v>
      </c>
      <c r="K108" s="1356">
        <v>1</v>
      </c>
      <c r="L108" s="1357"/>
      <c r="P108" s="1338"/>
      <c r="Q108" s="1338"/>
      <c r="R108" s="1338"/>
      <c r="BA108" s="1339"/>
      <c r="BB108" s="1339"/>
      <c r="BC108" s="368"/>
      <c r="BD108" s="368"/>
      <c r="BE108" s="1333"/>
      <c r="BF108" s="1333"/>
      <c r="BG108" s="368"/>
      <c r="BH108" s="368"/>
      <c r="BI108" s="368"/>
      <c r="BJ108" s="368"/>
      <c r="BK108" s="368"/>
      <c r="BL108" s="368"/>
      <c r="BM108" s="1251"/>
      <c r="BN108" s="368"/>
      <c r="BO108" s="368"/>
      <c r="BP108" s="368"/>
      <c r="BQ108" s="368"/>
      <c r="BR108" s="368"/>
      <c r="BS108" s="368"/>
      <c r="BT108" s="368"/>
      <c r="BU108" s="1340"/>
      <c r="BV108" s="1340"/>
      <c r="BW108" s="1340"/>
      <c r="BX108" s="1340"/>
      <c r="BY108" s="1340"/>
      <c r="BZ108" s="1340"/>
      <c r="CA108" s="1340"/>
      <c r="CB108" s="1340"/>
      <c r="CC108" s="368"/>
      <c r="CD108" s="368"/>
      <c r="CE108" s="368"/>
      <c r="CF108" s="368"/>
      <c r="CG108" s="368"/>
      <c r="CH108" s="368"/>
    </row>
    <row r="109" spans="1:86" ht="13.35" customHeight="1">
      <c r="A109" s="1347" t="s">
        <v>201</v>
      </c>
      <c r="B109" s="1348" t="s">
        <v>13</v>
      </c>
      <c r="C109" s="1348" t="s">
        <v>254</v>
      </c>
      <c r="D109" s="1349" t="s">
        <v>268</v>
      </c>
      <c r="E109" s="1350" t="s">
        <v>1761</v>
      </c>
      <c r="F109" s="1351" t="s">
        <v>816</v>
      </c>
      <c r="G109" s="1352" t="s">
        <v>1531</v>
      </c>
      <c r="H109" s="1353" t="s">
        <v>1525</v>
      </c>
      <c r="I109" s="1354" t="s">
        <v>808</v>
      </c>
      <c r="J109" s="1355">
        <v>1</v>
      </c>
      <c r="K109" s="1356">
        <v>1</v>
      </c>
      <c r="L109" s="1357"/>
      <c r="P109" s="1338"/>
      <c r="Q109" s="1338"/>
      <c r="R109" s="1338"/>
      <c r="BA109" s="1339"/>
      <c r="BB109" s="1339"/>
      <c r="BC109" s="368"/>
      <c r="BD109" s="368"/>
      <c r="BE109" s="1333"/>
      <c r="BF109" s="1333"/>
      <c r="BG109" s="368"/>
      <c r="BH109" s="368"/>
      <c r="BI109" s="368"/>
      <c r="BJ109" s="368"/>
      <c r="BK109" s="368"/>
      <c r="BL109" s="368"/>
      <c r="BM109" s="1251"/>
      <c r="BN109" s="368"/>
      <c r="BO109" s="368"/>
      <c r="BP109" s="368"/>
      <c r="BQ109" s="368"/>
      <c r="BR109" s="368"/>
      <c r="BS109" s="368"/>
      <c r="BT109" s="368"/>
      <c r="BU109" s="1340"/>
      <c r="BV109" s="1340"/>
      <c r="BW109" s="1340"/>
      <c r="BX109" s="1340"/>
      <c r="BY109" s="1340"/>
      <c r="BZ109" s="1340"/>
      <c r="CA109" s="1340"/>
      <c r="CB109" s="1340"/>
      <c r="CC109" s="368"/>
      <c r="CD109" s="368"/>
      <c r="CE109" s="368"/>
      <c r="CF109" s="368"/>
      <c r="CG109" s="368"/>
      <c r="CH109" s="368"/>
    </row>
    <row r="110" spans="1:86" ht="13.35" customHeight="1">
      <c r="A110" s="1347" t="s">
        <v>201</v>
      </c>
      <c r="B110" s="1348" t="s">
        <v>13</v>
      </c>
      <c r="C110" s="1348" t="s">
        <v>254</v>
      </c>
      <c r="D110" s="1349" t="s">
        <v>268</v>
      </c>
      <c r="E110" s="1350" t="s">
        <v>1761</v>
      </c>
      <c r="F110" s="1351" t="s">
        <v>816</v>
      </c>
      <c r="G110" s="1352" t="s">
        <v>1531</v>
      </c>
      <c r="H110" s="1353" t="s">
        <v>103</v>
      </c>
      <c r="I110" s="1354" t="s">
        <v>14</v>
      </c>
      <c r="J110" s="1355">
        <v>1</v>
      </c>
      <c r="K110" s="1356">
        <v>0.04</v>
      </c>
      <c r="L110" s="1357"/>
      <c r="P110" s="1338"/>
      <c r="Q110" s="1338"/>
      <c r="R110" s="1338"/>
      <c r="BA110" s="1339"/>
      <c r="BB110" s="1339"/>
      <c r="BC110" s="368"/>
      <c r="BD110" s="368"/>
      <c r="BE110" s="1333"/>
      <c r="BF110" s="1333"/>
      <c r="BG110" s="368"/>
      <c r="BH110" s="368"/>
      <c r="BI110" s="368"/>
      <c r="BJ110" s="368"/>
      <c r="BK110" s="368"/>
      <c r="BL110" s="368"/>
      <c r="BM110" s="1251"/>
      <c r="BN110" s="368"/>
      <c r="BO110" s="368"/>
      <c r="BP110" s="368"/>
      <c r="BQ110" s="368"/>
      <c r="BR110" s="368"/>
      <c r="BS110" s="368"/>
      <c r="BT110" s="368"/>
      <c r="BU110" s="1340"/>
      <c r="BV110" s="1340"/>
      <c r="BW110" s="1340"/>
      <c r="BX110" s="1340"/>
      <c r="BY110" s="1340"/>
      <c r="BZ110" s="1340"/>
      <c r="CA110" s="1340"/>
      <c r="CB110" s="1340"/>
      <c r="CC110" s="368"/>
      <c r="CD110" s="368"/>
      <c r="CE110" s="368"/>
      <c r="CF110" s="368"/>
      <c r="CG110" s="368"/>
      <c r="CH110" s="368"/>
    </row>
    <row r="111" spans="1:86" ht="13.35" customHeight="1">
      <c r="A111" s="1347" t="s">
        <v>201</v>
      </c>
      <c r="B111" s="1348" t="s">
        <v>13</v>
      </c>
      <c r="C111" s="1348" t="s">
        <v>254</v>
      </c>
      <c r="D111" s="1349" t="s">
        <v>268</v>
      </c>
      <c r="E111" s="1350" t="s">
        <v>1761</v>
      </c>
      <c r="F111" s="1351" t="s">
        <v>816</v>
      </c>
      <c r="G111" s="1352" t="s">
        <v>1531</v>
      </c>
      <c r="H111" s="1353" t="s">
        <v>99</v>
      </c>
      <c r="I111" s="1354" t="s">
        <v>808</v>
      </c>
      <c r="J111" s="1355">
        <v>1</v>
      </c>
      <c r="K111" s="1356">
        <v>1</v>
      </c>
      <c r="L111" s="1357"/>
      <c r="P111" s="1338"/>
      <c r="Q111" s="1338"/>
      <c r="R111" s="1338"/>
      <c r="BA111" s="1339"/>
      <c r="BB111" s="1339"/>
      <c r="BC111" s="368"/>
      <c r="BD111" s="368"/>
      <c r="BE111" s="1333"/>
      <c r="BF111" s="1333"/>
      <c r="BG111" s="368"/>
      <c r="BH111" s="368"/>
      <c r="BI111" s="368"/>
      <c r="BJ111" s="368"/>
      <c r="BK111" s="368"/>
      <c r="BL111" s="368"/>
      <c r="BM111" s="1251"/>
      <c r="BN111" s="368"/>
      <c r="BO111" s="368"/>
      <c r="BP111" s="368"/>
      <c r="BQ111" s="368"/>
      <c r="BR111" s="368"/>
      <c r="BS111" s="368"/>
      <c r="BT111" s="368"/>
      <c r="BU111" s="1340"/>
      <c r="BV111" s="1340"/>
      <c r="BW111" s="1340"/>
      <c r="BX111" s="1340"/>
      <c r="BY111" s="1340"/>
      <c r="BZ111" s="1340"/>
      <c r="CA111" s="1340"/>
      <c r="CB111" s="1340"/>
      <c r="CC111" s="368"/>
      <c r="CD111" s="368"/>
      <c r="CE111" s="368"/>
      <c r="CF111" s="368"/>
      <c r="CG111" s="368"/>
      <c r="CH111" s="368"/>
    </row>
    <row r="112" spans="1:86" ht="13.35" customHeight="1">
      <c r="A112" s="1347" t="s">
        <v>201</v>
      </c>
      <c r="B112" s="1348" t="s">
        <v>13</v>
      </c>
      <c r="C112" s="1348" t="s">
        <v>254</v>
      </c>
      <c r="D112" s="1349" t="s">
        <v>268</v>
      </c>
      <c r="E112" s="1350" t="s">
        <v>1761</v>
      </c>
      <c r="F112" s="1351" t="s">
        <v>816</v>
      </c>
      <c r="G112" s="1352" t="s">
        <v>1774</v>
      </c>
      <c r="H112" s="1353" t="s">
        <v>1525</v>
      </c>
      <c r="I112" s="1354" t="s">
        <v>808</v>
      </c>
      <c r="J112" s="1355">
        <v>1</v>
      </c>
      <c r="K112" s="1356">
        <v>0.92</v>
      </c>
      <c r="L112" s="1357"/>
      <c r="P112" s="1338"/>
      <c r="Q112" s="1338"/>
      <c r="R112" s="1338"/>
      <c r="BA112" s="1339"/>
      <c r="BB112" s="1339"/>
      <c r="BC112" s="368"/>
      <c r="BD112" s="368"/>
      <c r="BE112" s="1333"/>
      <c r="BF112" s="1333"/>
      <c r="BG112" s="368"/>
      <c r="BH112" s="368"/>
      <c r="BI112" s="368"/>
      <c r="BJ112" s="368"/>
      <c r="BK112" s="368"/>
      <c r="BL112" s="368"/>
      <c r="BM112" s="1251"/>
      <c r="BN112" s="368"/>
      <c r="BO112" s="368"/>
      <c r="BP112" s="368"/>
      <c r="BQ112" s="368"/>
      <c r="BR112" s="368"/>
      <c r="BS112" s="368"/>
      <c r="BT112" s="368"/>
      <c r="BU112" s="1340"/>
      <c r="BV112" s="1340"/>
      <c r="BW112" s="1340"/>
      <c r="BX112" s="1340"/>
      <c r="BY112" s="1340"/>
      <c r="BZ112" s="1340"/>
      <c r="CA112" s="1340"/>
      <c r="CB112" s="1340"/>
      <c r="CC112" s="368"/>
      <c r="CD112" s="368"/>
      <c r="CE112" s="368"/>
      <c r="CF112" s="368"/>
      <c r="CG112" s="368"/>
      <c r="CH112" s="368"/>
    </row>
    <row r="113" spans="1:86" ht="13.35" customHeight="1">
      <c r="A113" s="1347" t="s">
        <v>201</v>
      </c>
      <c r="B113" s="1348" t="s">
        <v>13</v>
      </c>
      <c r="C113" s="1348" t="s">
        <v>254</v>
      </c>
      <c r="D113" s="1349" t="s">
        <v>268</v>
      </c>
      <c r="E113" s="1350" t="s">
        <v>1761</v>
      </c>
      <c r="F113" s="1351" t="s">
        <v>816</v>
      </c>
      <c r="G113" s="1352" t="s">
        <v>1775</v>
      </c>
      <c r="H113" s="1353" t="s">
        <v>103</v>
      </c>
      <c r="I113" s="1354" t="s">
        <v>808</v>
      </c>
      <c r="J113" s="1355">
        <v>1</v>
      </c>
      <c r="K113" s="1356">
        <v>0.04</v>
      </c>
      <c r="L113" s="1357"/>
      <c r="P113" s="1338"/>
      <c r="Q113" s="1338"/>
      <c r="R113" s="1338"/>
      <c r="BA113" s="1339"/>
      <c r="BB113" s="1339"/>
      <c r="BC113" s="368"/>
      <c r="BD113" s="368"/>
      <c r="BE113" s="1333"/>
      <c r="BF113" s="1333"/>
      <c r="BG113" s="368"/>
      <c r="BH113" s="368"/>
      <c r="BI113" s="368"/>
      <c r="BJ113" s="368"/>
      <c r="BK113" s="368"/>
      <c r="BL113" s="368"/>
      <c r="BM113" s="1251"/>
      <c r="BN113" s="368"/>
      <c r="BO113" s="368"/>
      <c r="BP113" s="368"/>
      <c r="BQ113" s="368"/>
      <c r="BR113" s="368"/>
      <c r="BS113" s="368"/>
      <c r="BT113" s="368"/>
      <c r="BU113" s="1340"/>
      <c r="BV113" s="1340"/>
      <c r="BW113" s="1340"/>
      <c r="BX113" s="1340"/>
      <c r="BY113" s="1340"/>
      <c r="BZ113" s="1340"/>
      <c r="CA113" s="1340"/>
      <c r="CB113" s="1340"/>
      <c r="CC113" s="368"/>
      <c r="CD113" s="368"/>
      <c r="CE113" s="368"/>
      <c r="CF113" s="368"/>
      <c r="CG113" s="368"/>
      <c r="CH113" s="368"/>
    </row>
    <row r="114" spans="1:86" ht="13.35" customHeight="1">
      <c r="A114" s="1347" t="s">
        <v>201</v>
      </c>
      <c r="B114" s="1348" t="s">
        <v>13</v>
      </c>
      <c r="C114" s="1348" t="s">
        <v>254</v>
      </c>
      <c r="D114" s="1349" t="s">
        <v>1763</v>
      </c>
      <c r="E114" s="1350" t="s">
        <v>1761</v>
      </c>
      <c r="F114" s="1351" t="s">
        <v>816</v>
      </c>
      <c r="G114" s="1352" t="s">
        <v>1533</v>
      </c>
      <c r="H114" s="1353" t="s">
        <v>103</v>
      </c>
      <c r="I114" s="1354" t="s">
        <v>808</v>
      </c>
      <c r="J114" s="1355">
        <v>1</v>
      </c>
      <c r="K114" s="1356">
        <v>1</v>
      </c>
      <c r="L114" s="1357"/>
      <c r="P114" s="1338"/>
      <c r="Q114" s="1338"/>
      <c r="R114" s="1338"/>
      <c r="BA114" s="1339"/>
      <c r="BB114" s="1339"/>
      <c r="BC114" s="368"/>
      <c r="BD114" s="368"/>
      <c r="BE114" s="1333"/>
      <c r="BF114" s="1333"/>
      <c r="BG114" s="368"/>
      <c r="BH114" s="368"/>
      <c r="BI114" s="368"/>
      <c r="BJ114" s="368"/>
      <c r="BK114" s="368"/>
      <c r="BL114" s="368"/>
      <c r="BM114" s="1251"/>
      <c r="BN114" s="368"/>
      <c r="BO114" s="368"/>
      <c r="BP114" s="368"/>
      <c r="BQ114" s="368"/>
      <c r="BR114" s="368"/>
      <c r="BS114" s="368"/>
      <c r="BT114" s="368"/>
      <c r="BU114" s="1340"/>
      <c r="BV114" s="1340"/>
      <c r="BW114" s="1340"/>
      <c r="BX114" s="1340"/>
      <c r="BY114" s="1340"/>
      <c r="BZ114" s="1340"/>
      <c r="CA114" s="1340"/>
      <c r="CB114" s="1340"/>
      <c r="CC114" s="368"/>
      <c r="CD114" s="368"/>
      <c r="CE114" s="368"/>
      <c r="CF114" s="368"/>
      <c r="CG114" s="368"/>
      <c r="CH114" s="368"/>
    </row>
    <row r="115" spans="1:86" ht="13.35" customHeight="1">
      <c r="A115" s="1347" t="s">
        <v>201</v>
      </c>
      <c r="B115" s="1348" t="s">
        <v>13</v>
      </c>
      <c r="C115" s="1348" t="s">
        <v>254</v>
      </c>
      <c r="D115" s="1349" t="s">
        <v>1763</v>
      </c>
      <c r="E115" s="1350" t="s">
        <v>1761</v>
      </c>
      <c r="F115" s="1351" t="s">
        <v>816</v>
      </c>
      <c r="G115" s="1352" t="s">
        <v>1533</v>
      </c>
      <c r="H115" s="1353" t="s">
        <v>99</v>
      </c>
      <c r="I115" s="1354" t="s">
        <v>808</v>
      </c>
      <c r="J115" s="1355">
        <v>1</v>
      </c>
      <c r="K115" s="1356">
        <v>1</v>
      </c>
      <c r="L115" s="1357"/>
      <c r="P115" s="1338"/>
      <c r="Q115" s="1338"/>
      <c r="R115" s="1338"/>
      <c r="BA115" s="1339"/>
      <c r="BB115" s="1339"/>
      <c r="BC115" s="368"/>
      <c r="BD115" s="368"/>
      <c r="BE115" s="1333"/>
      <c r="BF115" s="1333"/>
      <c r="BG115" s="368"/>
      <c r="BH115" s="368"/>
      <c r="BI115" s="368"/>
      <c r="BJ115" s="368"/>
      <c r="BK115" s="368"/>
      <c r="BL115" s="368"/>
      <c r="BM115" s="1251"/>
      <c r="BN115" s="368"/>
      <c r="BO115" s="368"/>
      <c r="BP115" s="368"/>
      <c r="BQ115" s="368"/>
      <c r="BR115" s="368"/>
      <c r="BS115" s="368"/>
      <c r="BT115" s="368"/>
      <c r="BU115" s="1340"/>
      <c r="BV115" s="1340"/>
      <c r="BW115" s="1340"/>
      <c r="BX115" s="1340"/>
      <c r="BY115" s="1340"/>
      <c r="BZ115" s="1340"/>
      <c r="CA115" s="1340"/>
      <c r="CB115" s="1340"/>
      <c r="CC115" s="368"/>
      <c r="CD115" s="368"/>
      <c r="CE115" s="368"/>
      <c r="CF115" s="368"/>
      <c r="CG115" s="368"/>
      <c r="CH115" s="368"/>
    </row>
    <row r="116" spans="1:86" ht="13.35" customHeight="1">
      <c r="A116" s="1347" t="s">
        <v>201</v>
      </c>
      <c r="B116" s="1348" t="s">
        <v>13</v>
      </c>
      <c r="C116" s="1348" t="s">
        <v>254</v>
      </c>
      <c r="D116" s="1349" t="s">
        <v>1763</v>
      </c>
      <c r="E116" s="1350" t="s">
        <v>1761</v>
      </c>
      <c r="F116" s="1351" t="s">
        <v>816</v>
      </c>
      <c r="G116" s="1352" t="s">
        <v>1533</v>
      </c>
      <c r="H116" s="1353" t="s">
        <v>97</v>
      </c>
      <c r="I116" s="1354" t="s">
        <v>808</v>
      </c>
      <c r="J116" s="1355">
        <v>1</v>
      </c>
      <c r="K116" s="1356">
        <v>1</v>
      </c>
      <c r="L116" s="1357"/>
      <c r="P116" s="1338"/>
      <c r="Q116" s="1338"/>
      <c r="R116" s="1338"/>
      <c r="BA116" s="1339"/>
      <c r="BB116" s="1339"/>
      <c r="BC116" s="368"/>
      <c r="BD116" s="368"/>
      <c r="BE116" s="1333"/>
      <c r="BF116" s="1333"/>
      <c r="BG116" s="368"/>
      <c r="BH116" s="368"/>
      <c r="BI116" s="368"/>
      <c r="BJ116" s="368"/>
      <c r="BK116" s="368"/>
      <c r="BL116" s="368"/>
      <c r="BM116" s="1251"/>
      <c r="BN116" s="368"/>
      <c r="BO116" s="368"/>
      <c r="BP116" s="368"/>
      <c r="BQ116" s="368"/>
      <c r="BR116" s="368"/>
      <c r="BS116" s="368"/>
      <c r="BT116" s="368"/>
      <c r="BU116" s="1340"/>
      <c r="BV116" s="1340"/>
      <c r="BW116" s="1340"/>
      <c r="BX116" s="1340"/>
      <c r="BY116" s="1340"/>
      <c r="BZ116" s="1340"/>
      <c r="CA116" s="1340"/>
      <c r="CB116" s="1340"/>
      <c r="CC116" s="368"/>
      <c r="CD116" s="368"/>
      <c r="CE116" s="368"/>
      <c r="CF116" s="368"/>
      <c r="CG116" s="368"/>
      <c r="CH116" s="368"/>
    </row>
    <row r="117" spans="1:86" ht="13.35" customHeight="1">
      <c r="A117" s="1347" t="s">
        <v>201</v>
      </c>
      <c r="B117" s="1348" t="s">
        <v>13</v>
      </c>
      <c r="C117" s="1348" t="s">
        <v>254</v>
      </c>
      <c r="D117" s="1349" t="s">
        <v>1763</v>
      </c>
      <c r="E117" s="1350" t="s">
        <v>1761</v>
      </c>
      <c r="F117" s="1351" t="s">
        <v>816</v>
      </c>
      <c r="G117" s="1352" t="s">
        <v>1533</v>
      </c>
      <c r="H117" s="1353" t="s">
        <v>1518</v>
      </c>
      <c r="I117" s="1354" t="s">
        <v>808</v>
      </c>
      <c r="J117" s="1355">
        <v>1</v>
      </c>
      <c r="K117" s="1356">
        <v>1</v>
      </c>
      <c r="L117" s="1357"/>
      <c r="P117" s="1338"/>
      <c r="Q117" s="1338"/>
      <c r="R117" s="1338"/>
      <c r="BA117" s="1339"/>
      <c r="BB117" s="1339"/>
      <c r="BC117" s="368"/>
      <c r="BD117" s="368"/>
      <c r="BE117" s="1333"/>
      <c r="BF117" s="1333"/>
      <c r="BG117" s="368"/>
      <c r="BH117" s="368"/>
      <c r="BI117" s="368"/>
      <c r="BJ117" s="368"/>
      <c r="BK117" s="368"/>
      <c r="BL117" s="368"/>
      <c r="BM117" s="1251"/>
      <c r="BN117" s="368"/>
      <c r="BO117" s="368"/>
      <c r="BP117" s="368"/>
      <c r="BQ117" s="368"/>
      <c r="BR117" s="368"/>
      <c r="BS117" s="368"/>
      <c r="BT117" s="368"/>
      <c r="BU117" s="1340"/>
      <c r="BV117" s="1340"/>
      <c r="BW117" s="1340"/>
      <c r="BX117" s="1340"/>
      <c r="BY117" s="1340"/>
      <c r="BZ117" s="1340"/>
      <c r="CA117" s="1340"/>
      <c r="CB117" s="1340"/>
      <c r="CC117" s="368"/>
      <c r="CD117" s="368"/>
      <c r="CE117" s="368"/>
      <c r="CF117" s="368"/>
      <c r="CG117" s="368"/>
      <c r="CH117" s="368"/>
    </row>
    <row r="118" spans="1:86" ht="13.35" customHeight="1">
      <c r="A118" s="1347" t="s">
        <v>201</v>
      </c>
      <c r="B118" s="1348" t="s">
        <v>13</v>
      </c>
      <c r="C118" s="1348" t="s">
        <v>254</v>
      </c>
      <c r="D118" s="1349" t="s">
        <v>1763</v>
      </c>
      <c r="E118" s="1350" t="s">
        <v>1761</v>
      </c>
      <c r="F118" s="1351" t="s">
        <v>816</v>
      </c>
      <c r="G118" s="1352" t="s">
        <v>1533</v>
      </c>
      <c r="H118" s="1353" t="s">
        <v>98</v>
      </c>
      <c r="I118" s="1354" t="s">
        <v>808</v>
      </c>
      <c r="J118" s="1355">
        <v>1</v>
      </c>
      <c r="K118" s="1356">
        <v>1</v>
      </c>
      <c r="L118" s="1357"/>
      <c r="P118" s="1338"/>
      <c r="Q118" s="1338"/>
      <c r="R118" s="1338"/>
      <c r="BA118" s="1339" t="s">
        <v>202</v>
      </c>
      <c r="BB118" s="1339" t="s">
        <v>203</v>
      </c>
      <c r="BC118" s="368"/>
      <c r="BD118" s="368" t="s">
        <v>247</v>
      </c>
      <c r="BE118" s="1333"/>
      <c r="BF118" s="1333"/>
      <c r="BG118" s="368"/>
      <c r="BH118" s="368" t="s">
        <v>286</v>
      </c>
      <c r="BI118" s="368"/>
      <c r="BJ118" s="368"/>
      <c r="BK118" s="368"/>
      <c r="BL118" s="368"/>
      <c r="BM118" s="1251" t="s">
        <v>306</v>
      </c>
      <c r="BN118" s="368"/>
      <c r="BO118" s="368" t="s">
        <v>481</v>
      </c>
      <c r="BP118" s="368"/>
      <c r="BQ118" s="368"/>
      <c r="BR118" s="368"/>
      <c r="BS118" s="368"/>
      <c r="BT118" s="368"/>
      <c r="BU118" s="1340" t="s">
        <v>525</v>
      </c>
      <c r="BV118" s="1340"/>
      <c r="BW118" s="1340"/>
      <c r="BX118" s="1340"/>
      <c r="BY118" s="1340"/>
      <c r="BZ118" s="1340" t="s">
        <v>550</v>
      </c>
      <c r="CA118" s="1340"/>
      <c r="CB118" s="1340"/>
      <c r="CC118" s="368"/>
      <c r="CD118" s="368" t="s">
        <v>100</v>
      </c>
      <c r="CE118" s="368"/>
      <c r="CF118" s="368" t="s">
        <v>101</v>
      </c>
      <c r="CG118" s="368"/>
      <c r="CH118" s="368"/>
    </row>
    <row r="119" spans="1:86" ht="13.35" customHeight="1">
      <c r="A119" s="1347" t="s">
        <v>201</v>
      </c>
      <c r="B119" s="1348" t="s">
        <v>13</v>
      </c>
      <c r="C119" s="1348" t="s">
        <v>254</v>
      </c>
      <c r="D119" s="1349" t="s">
        <v>1763</v>
      </c>
      <c r="E119" s="1350" t="s">
        <v>1761</v>
      </c>
      <c r="F119" s="1351" t="s">
        <v>816</v>
      </c>
      <c r="G119" s="1352" t="s">
        <v>1526</v>
      </c>
      <c r="H119" s="1353" t="s">
        <v>1525</v>
      </c>
      <c r="I119" s="1354" t="s">
        <v>808</v>
      </c>
      <c r="J119" s="1355">
        <v>1</v>
      </c>
      <c r="K119" s="1356">
        <v>1</v>
      </c>
      <c r="L119" s="1357"/>
      <c r="P119" s="1338"/>
      <c r="Q119" s="1338"/>
      <c r="R119" s="1338"/>
      <c r="BA119" s="1339"/>
      <c r="BB119" s="1339"/>
      <c r="BC119" s="368"/>
      <c r="BD119" s="368"/>
      <c r="BE119" s="1333"/>
      <c r="BF119" s="1333"/>
      <c r="BG119" s="368"/>
      <c r="BH119" s="368"/>
      <c r="BI119" s="368"/>
      <c r="BJ119" s="368"/>
      <c r="BK119" s="368"/>
      <c r="BL119" s="368"/>
      <c r="BM119" s="1251" t="s">
        <v>339</v>
      </c>
      <c r="BN119" s="368"/>
      <c r="BO119" s="368"/>
      <c r="BP119" s="368"/>
      <c r="BQ119" s="368"/>
      <c r="BR119" s="368"/>
      <c r="BS119" s="368"/>
      <c r="BT119" s="368"/>
      <c r="BU119" s="1340"/>
      <c r="BV119" s="1340"/>
      <c r="BW119" s="1340"/>
      <c r="BX119" s="1340"/>
      <c r="BY119" s="1340"/>
      <c r="BZ119" s="1340"/>
      <c r="CA119" s="1340"/>
      <c r="CB119" s="1340"/>
      <c r="CC119" s="368"/>
      <c r="CD119" s="368"/>
      <c r="CE119" s="368"/>
      <c r="CF119" s="368"/>
      <c r="CG119" s="368"/>
      <c r="CH119" s="368"/>
    </row>
    <row r="120" spans="1:86" ht="13.35" customHeight="1">
      <c r="A120" s="1347" t="s">
        <v>201</v>
      </c>
      <c r="B120" s="1348" t="s">
        <v>13</v>
      </c>
      <c r="C120" s="1348" t="s">
        <v>254</v>
      </c>
      <c r="D120" s="1349" t="s">
        <v>1763</v>
      </c>
      <c r="E120" s="1350" t="s">
        <v>1761</v>
      </c>
      <c r="F120" s="1351" t="s">
        <v>816</v>
      </c>
      <c r="G120" s="1352" t="s">
        <v>1526</v>
      </c>
      <c r="H120" s="1353" t="s">
        <v>103</v>
      </c>
      <c r="I120" s="1354" t="s">
        <v>14</v>
      </c>
      <c r="J120" s="1355">
        <v>1</v>
      </c>
      <c r="K120" s="1356">
        <v>1</v>
      </c>
      <c r="L120" s="1357"/>
      <c r="P120" s="1338"/>
      <c r="Q120" s="1338"/>
      <c r="R120" s="1338"/>
      <c r="BA120" s="1339"/>
      <c r="BB120" s="1339"/>
      <c r="BC120" s="368"/>
      <c r="BD120" s="368"/>
      <c r="BE120" s="1333"/>
      <c r="BF120" s="1333"/>
      <c r="BG120" s="368"/>
      <c r="BH120" s="368"/>
      <c r="BI120" s="368"/>
      <c r="BJ120" s="368"/>
      <c r="BK120" s="368"/>
      <c r="BL120" s="368"/>
      <c r="BM120" s="1251" t="s">
        <v>395</v>
      </c>
      <c r="BN120" s="368"/>
      <c r="BO120" s="368"/>
      <c r="BP120" s="368"/>
      <c r="BQ120" s="368"/>
      <c r="BR120" s="368"/>
      <c r="BS120" s="368"/>
      <c r="BT120" s="368"/>
      <c r="BU120" s="1340"/>
      <c r="BV120" s="1340"/>
      <c r="BW120" s="1340"/>
      <c r="BX120" s="1340"/>
      <c r="BY120" s="1340"/>
      <c r="BZ120" s="1340"/>
      <c r="CA120" s="1340"/>
      <c r="CB120" s="1340"/>
      <c r="CC120" s="368"/>
      <c r="CD120" s="368"/>
      <c r="CE120" s="368"/>
      <c r="CF120" s="368"/>
      <c r="CG120" s="368"/>
      <c r="CH120" s="368"/>
    </row>
    <row r="121" spans="1:86" ht="13.35" customHeight="1">
      <c r="A121" s="1347" t="s">
        <v>201</v>
      </c>
      <c r="B121" s="1348" t="s">
        <v>13</v>
      </c>
      <c r="C121" s="1348" t="s">
        <v>254</v>
      </c>
      <c r="D121" s="1349" t="s">
        <v>1763</v>
      </c>
      <c r="E121" s="1350" t="s">
        <v>1761</v>
      </c>
      <c r="F121" s="1351" t="s">
        <v>816</v>
      </c>
      <c r="G121" s="1352" t="s">
        <v>1526</v>
      </c>
      <c r="H121" s="1353" t="s">
        <v>99</v>
      </c>
      <c r="I121" s="1354" t="s">
        <v>808</v>
      </c>
      <c r="J121" s="1355">
        <v>1</v>
      </c>
      <c r="K121" s="1356">
        <v>1</v>
      </c>
      <c r="L121" s="1357"/>
      <c r="P121" s="1338"/>
      <c r="Q121" s="1338"/>
      <c r="R121" s="1338"/>
      <c r="BA121" s="1339"/>
      <c r="BB121" s="1339"/>
      <c r="BC121" s="368"/>
      <c r="BD121" s="368"/>
      <c r="BE121" s="1333"/>
      <c r="BF121" s="1333"/>
      <c r="BG121" s="368"/>
      <c r="BH121" s="368"/>
      <c r="BI121" s="368"/>
      <c r="BJ121" s="368"/>
      <c r="BK121" s="368"/>
      <c r="BL121" s="368"/>
      <c r="BM121" s="1251" t="s">
        <v>426</v>
      </c>
      <c r="BN121" s="368"/>
      <c r="BO121" s="368"/>
      <c r="BP121" s="368"/>
      <c r="BQ121" s="368"/>
      <c r="BR121" s="368"/>
      <c r="BS121" s="368"/>
      <c r="BT121" s="368"/>
      <c r="BU121" s="1340"/>
      <c r="BV121" s="1340"/>
      <c r="BW121" s="1340"/>
      <c r="BX121" s="1340"/>
      <c r="BY121" s="1340"/>
      <c r="BZ121" s="1340"/>
      <c r="CA121" s="1340"/>
      <c r="CB121" s="1340"/>
      <c r="CC121" s="368"/>
      <c r="CD121" s="368"/>
      <c r="CE121" s="368"/>
      <c r="CF121" s="368"/>
      <c r="CG121" s="368"/>
      <c r="CH121" s="368"/>
    </row>
    <row r="122" spans="1:86" ht="13.35" customHeight="1">
      <c r="A122" s="1347" t="s">
        <v>201</v>
      </c>
      <c r="B122" s="1348" t="s">
        <v>13</v>
      </c>
      <c r="C122" s="1348" t="s">
        <v>254</v>
      </c>
      <c r="D122" s="1349" t="s">
        <v>1763</v>
      </c>
      <c r="E122" s="1350" t="s">
        <v>1761</v>
      </c>
      <c r="F122" s="1351" t="s">
        <v>816</v>
      </c>
      <c r="G122" s="1352" t="s">
        <v>1527</v>
      </c>
      <c r="H122" s="1353" t="s">
        <v>1525</v>
      </c>
      <c r="I122" s="1354" t="s">
        <v>808</v>
      </c>
      <c r="J122" s="1355">
        <v>1</v>
      </c>
      <c r="K122" s="1356">
        <v>0.92</v>
      </c>
      <c r="L122" s="1357"/>
      <c r="P122" s="1338"/>
      <c r="Q122" s="1338"/>
      <c r="R122" s="1338"/>
      <c r="BA122" s="1339"/>
      <c r="BB122" s="1339"/>
      <c r="BC122" s="368"/>
      <c r="BD122" s="368"/>
      <c r="BE122" s="1333"/>
      <c r="BF122" s="1333"/>
      <c r="BG122" s="368"/>
      <c r="BH122" s="368"/>
      <c r="BI122" s="368"/>
      <c r="BJ122" s="368"/>
      <c r="BK122" s="368"/>
      <c r="BL122" s="368"/>
      <c r="BM122" s="1251"/>
      <c r="BN122" s="368"/>
      <c r="BO122" s="368"/>
      <c r="BP122" s="368"/>
      <c r="BQ122" s="368"/>
      <c r="BR122" s="368"/>
      <c r="BS122" s="368"/>
      <c r="BT122" s="368"/>
      <c r="BU122" s="1340"/>
      <c r="BV122" s="1340"/>
      <c r="BW122" s="1340"/>
      <c r="BX122" s="1340"/>
      <c r="BY122" s="1340"/>
      <c r="BZ122" s="1340"/>
      <c r="CA122" s="1340"/>
      <c r="CB122" s="1340"/>
      <c r="CC122" s="368"/>
      <c r="CD122" s="368"/>
      <c r="CE122" s="368"/>
      <c r="CF122" s="368"/>
      <c r="CG122" s="368"/>
      <c r="CH122" s="368"/>
    </row>
    <row r="123" spans="1:86" ht="13.35" customHeight="1">
      <c r="A123" s="1347" t="s">
        <v>201</v>
      </c>
      <c r="B123" s="1348" t="s">
        <v>13</v>
      </c>
      <c r="C123" s="1348" t="s">
        <v>254</v>
      </c>
      <c r="D123" s="1349" t="s">
        <v>1763</v>
      </c>
      <c r="E123" s="1350" t="s">
        <v>1761</v>
      </c>
      <c r="F123" s="1351" t="s">
        <v>816</v>
      </c>
      <c r="G123" s="1352" t="s">
        <v>1527</v>
      </c>
      <c r="H123" s="1353" t="s">
        <v>103</v>
      </c>
      <c r="I123" s="1354" t="s">
        <v>14</v>
      </c>
      <c r="J123" s="1355">
        <v>1</v>
      </c>
      <c r="K123" s="1356">
        <v>1</v>
      </c>
      <c r="L123" s="1357"/>
      <c r="P123" s="1338"/>
      <c r="Q123" s="1338"/>
      <c r="R123" s="1338"/>
      <c r="BA123" s="1339"/>
      <c r="BB123" s="1339"/>
      <c r="BC123" s="368"/>
      <c r="BD123" s="368"/>
      <c r="BE123" s="1333"/>
      <c r="BF123" s="1333"/>
      <c r="BG123" s="368"/>
      <c r="BH123" s="368"/>
      <c r="BI123" s="368"/>
      <c r="BJ123" s="368"/>
      <c r="BK123" s="368"/>
      <c r="BL123" s="368"/>
      <c r="BM123" s="1251"/>
      <c r="BN123" s="368"/>
      <c r="BO123" s="368"/>
      <c r="BP123" s="368"/>
      <c r="BQ123" s="368"/>
      <c r="BR123" s="368"/>
      <c r="BS123" s="368"/>
      <c r="BT123" s="368"/>
      <c r="BU123" s="1340"/>
      <c r="BV123" s="1340"/>
      <c r="BW123" s="1340"/>
      <c r="BX123" s="1340"/>
      <c r="BY123" s="1340"/>
      <c r="BZ123" s="1340"/>
      <c r="CA123" s="1340"/>
      <c r="CB123" s="1340"/>
      <c r="CC123" s="368"/>
      <c r="CD123" s="368"/>
      <c r="CE123" s="368"/>
      <c r="CF123" s="368"/>
      <c r="CG123" s="368"/>
      <c r="CH123" s="368"/>
    </row>
    <row r="124" spans="1:86" ht="13.35" customHeight="1">
      <c r="A124" s="1347" t="s">
        <v>201</v>
      </c>
      <c r="B124" s="1348" t="s">
        <v>13</v>
      </c>
      <c r="C124" s="1348" t="s">
        <v>254</v>
      </c>
      <c r="D124" s="1349" t="s">
        <v>1763</v>
      </c>
      <c r="E124" s="1350" t="s">
        <v>1761</v>
      </c>
      <c r="F124" s="1351" t="s">
        <v>816</v>
      </c>
      <c r="G124" s="1352" t="s">
        <v>1527</v>
      </c>
      <c r="H124" s="1353" t="s">
        <v>99</v>
      </c>
      <c r="I124" s="1354" t="s">
        <v>14</v>
      </c>
      <c r="J124" s="1355">
        <v>1</v>
      </c>
      <c r="K124" s="1356">
        <v>0.83</v>
      </c>
      <c r="L124" s="1357"/>
      <c r="P124" s="1338"/>
      <c r="Q124" s="1338"/>
      <c r="R124" s="1338"/>
      <c r="BA124" s="1339"/>
      <c r="BB124" s="1339"/>
      <c r="BC124" s="368"/>
      <c r="BD124" s="368"/>
      <c r="BE124" s="1333"/>
      <c r="BF124" s="1333"/>
      <c r="BG124" s="368"/>
      <c r="BH124" s="368"/>
      <c r="BI124" s="368"/>
      <c r="BJ124" s="368"/>
      <c r="BK124" s="368"/>
      <c r="BL124" s="368"/>
      <c r="BM124" s="1251"/>
      <c r="BN124" s="368"/>
      <c r="BO124" s="368"/>
      <c r="BP124" s="368"/>
      <c r="BQ124" s="368"/>
      <c r="BR124" s="368"/>
      <c r="BS124" s="368"/>
      <c r="BT124" s="368"/>
      <c r="BU124" s="1340"/>
      <c r="BV124" s="1340"/>
      <c r="BW124" s="1340"/>
      <c r="BX124" s="1340"/>
      <c r="BY124" s="1340"/>
      <c r="BZ124" s="1340"/>
      <c r="CA124" s="1340"/>
      <c r="CB124" s="1340"/>
      <c r="CC124" s="368"/>
      <c r="CD124" s="368"/>
      <c r="CE124" s="368"/>
      <c r="CF124" s="368"/>
      <c r="CG124" s="368"/>
      <c r="CH124" s="368"/>
    </row>
    <row r="125" spans="1:86" ht="13.35" customHeight="1">
      <c r="A125" s="1347" t="s">
        <v>201</v>
      </c>
      <c r="B125" s="1348" t="s">
        <v>13</v>
      </c>
      <c r="C125" s="1348" t="s">
        <v>254</v>
      </c>
      <c r="D125" s="1349" t="s">
        <v>1763</v>
      </c>
      <c r="E125" s="1350" t="s">
        <v>1761</v>
      </c>
      <c r="F125" s="1351" t="s">
        <v>816</v>
      </c>
      <c r="G125" s="1352" t="s">
        <v>1527</v>
      </c>
      <c r="H125" s="1353" t="s">
        <v>97</v>
      </c>
      <c r="I125" s="1354" t="s">
        <v>808</v>
      </c>
      <c r="J125" s="1355">
        <v>1</v>
      </c>
      <c r="K125" s="1356">
        <v>1</v>
      </c>
      <c r="L125" s="1357"/>
      <c r="P125" s="1338"/>
      <c r="Q125" s="1338"/>
      <c r="R125" s="1338"/>
      <c r="BA125" s="1339"/>
      <c r="BB125" s="1339"/>
      <c r="BC125" s="368"/>
      <c r="BD125" s="368"/>
      <c r="BE125" s="1333"/>
      <c r="BF125" s="1333"/>
      <c r="BG125" s="368"/>
      <c r="BH125" s="368"/>
      <c r="BI125" s="368"/>
      <c r="BJ125" s="368"/>
      <c r="BK125" s="368"/>
      <c r="BL125" s="368"/>
      <c r="BM125" s="1251"/>
      <c r="BN125" s="368"/>
      <c r="BO125" s="368"/>
      <c r="BP125" s="368"/>
      <c r="BQ125" s="368"/>
      <c r="BR125" s="368"/>
      <c r="BS125" s="368"/>
      <c r="BT125" s="368"/>
      <c r="BU125" s="1340"/>
      <c r="BV125" s="1340"/>
      <c r="BW125" s="1340"/>
      <c r="BX125" s="1340"/>
      <c r="BY125" s="1340"/>
      <c r="BZ125" s="1340"/>
      <c r="CA125" s="1340"/>
      <c r="CB125" s="1340"/>
      <c r="CC125" s="368"/>
      <c r="CD125" s="368"/>
      <c r="CE125" s="368"/>
      <c r="CF125" s="368"/>
      <c r="CG125" s="368"/>
      <c r="CH125" s="368"/>
    </row>
    <row r="126" spans="1:86" ht="13.35" customHeight="1">
      <c r="A126" s="1347" t="s">
        <v>201</v>
      </c>
      <c r="B126" s="1348" t="s">
        <v>13</v>
      </c>
      <c r="C126" s="1348" t="s">
        <v>254</v>
      </c>
      <c r="D126" s="1349" t="s">
        <v>1763</v>
      </c>
      <c r="E126" s="1350" t="s">
        <v>1761</v>
      </c>
      <c r="F126" s="1351" t="s">
        <v>816</v>
      </c>
      <c r="G126" s="1352" t="s">
        <v>1527</v>
      </c>
      <c r="H126" s="1353" t="s">
        <v>1518</v>
      </c>
      <c r="I126" s="1354" t="s">
        <v>808</v>
      </c>
      <c r="J126" s="1355">
        <v>1</v>
      </c>
      <c r="K126" s="1356">
        <v>1</v>
      </c>
      <c r="L126" s="1357"/>
      <c r="P126" s="1338"/>
      <c r="Q126" s="1338"/>
      <c r="R126" s="1338"/>
      <c r="BA126" s="1339"/>
      <c r="BB126" s="1339"/>
      <c r="BC126" s="368"/>
      <c r="BD126" s="368"/>
      <c r="BE126" s="1333"/>
      <c r="BF126" s="1333"/>
      <c r="BG126" s="368"/>
      <c r="BH126" s="368"/>
      <c r="BI126" s="368"/>
      <c r="BJ126" s="368"/>
      <c r="BK126" s="368"/>
      <c r="BL126" s="368"/>
      <c r="BM126" s="1251"/>
      <c r="BN126" s="368"/>
      <c r="BO126" s="368"/>
      <c r="BP126" s="368"/>
      <c r="BQ126" s="368"/>
      <c r="BR126" s="368"/>
      <c r="BS126" s="368"/>
      <c r="BT126" s="368"/>
      <c r="BU126" s="1340"/>
      <c r="BV126" s="1340"/>
      <c r="BW126" s="1340"/>
      <c r="BX126" s="1340"/>
      <c r="BY126" s="1340"/>
      <c r="BZ126" s="1340"/>
      <c r="CA126" s="1340"/>
      <c r="CB126" s="1340"/>
      <c r="CC126" s="368"/>
      <c r="CD126" s="368"/>
      <c r="CE126" s="368"/>
      <c r="CF126" s="368"/>
      <c r="CG126" s="368"/>
      <c r="CH126" s="368"/>
    </row>
    <row r="127" spans="1:86" ht="13.35" customHeight="1">
      <c r="A127" s="1347" t="s">
        <v>201</v>
      </c>
      <c r="B127" s="1348" t="s">
        <v>13</v>
      </c>
      <c r="C127" s="1348" t="s">
        <v>254</v>
      </c>
      <c r="D127" s="1349" t="s">
        <v>1763</v>
      </c>
      <c r="E127" s="1350" t="s">
        <v>1761</v>
      </c>
      <c r="F127" s="1351" t="s">
        <v>816</v>
      </c>
      <c r="G127" s="1352" t="s">
        <v>102</v>
      </c>
      <c r="H127" s="1353" t="s">
        <v>1525</v>
      </c>
      <c r="I127" s="1354" t="s">
        <v>808</v>
      </c>
      <c r="J127" s="1355">
        <v>1</v>
      </c>
      <c r="K127" s="1356">
        <v>1</v>
      </c>
      <c r="L127" s="1357"/>
      <c r="P127" s="1338"/>
      <c r="Q127" s="1338"/>
      <c r="R127" s="1338"/>
      <c r="BA127" s="1339"/>
      <c r="BB127" s="1339"/>
      <c r="BC127" s="368"/>
      <c r="BD127" s="368"/>
      <c r="BE127" s="1333"/>
      <c r="BF127" s="1333"/>
      <c r="BG127" s="368"/>
      <c r="BH127" s="368"/>
      <c r="BI127" s="368"/>
      <c r="BJ127" s="368"/>
      <c r="BK127" s="368"/>
      <c r="BL127" s="368"/>
      <c r="BM127" s="1251"/>
      <c r="BN127" s="368"/>
      <c r="BO127" s="368"/>
      <c r="BP127" s="368"/>
      <c r="BQ127" s="368"/>
      <c r="BR127" s="368"/>
      <c r="BS127" s="368"/>
      <c r="BT127" s="368"/>
      <c r="BU127" s="1340"/>
      <c r="BV127" s="1340"/>
      <c r="BW127" s="1340"/>
      <c r="BX127" s="1340"/>
      <c r="BY127" s="1340"/>
      <c r="BZ127" s="1340"/>
      <c r="CA127" s="1340"/>
      <c r="CB127" s="1340"/>
      <c r="CC127" s="368"/>
      <c r="CD127" s="368"/>
      <c r="CE127" s="368"/>
      <c r="CF127" s="368"/>
      <c r="CG127" s="368"/>
      <c r="CH127" s="368"/>
    </row>
    <row r="128" spans="1:86" ht="13.35" customHeight="1">
      <c r="A128" s="1347" t="s">
        <v>201</v>
      </c>
      <c r="B128" s="1348" t="s">
        <v>13</v>
      </c>
      <c r="C128" s="1348" t="s">
        <v>254</v>
      </c>
      <c r="D128" s="1349" t="s">
        <v>1763</v>
      </c>
      <c r="E128" s="1350" t="s">
        <v>1761</v>
      </c>
      <c r="F128" s="1351" t="s">
        <v>816</v>
      </c>
      <c r="G128" s="1352" t="s">
        <v>102</v>
      </c>
      <c r="H128" s="1353" t="s">
        <v>103</v>
      </c>
      <c r="I128" s="1354" t="s">
        <v>14</v>
      </c>
      <c r="J128" s="1355">
        <v>1</v>
      </c>
      <c r="K128" s="1356">
        <v>1</v>
      </c>
      <c r="L128" s="1357"/>
      <c r="P128" s="1338"/>
      <c r="Q128" s="1338"/>
      <c r="R128" s="1338"/>
      <c r="BA128" s="1339"/>
      <c r="BB128" s="1339"/>
      <c r="BC128" s="368"/>
      <c r="BD128" s="368"/>
      <c r="BE128" s="1333"/>
      <c r="BF128" s="1333"/>
      <c r="BG128" s="368"/>
      <c r="BH128" s="368"/>
      <c r="BI128" s="368"/>
      <c r="BJ128" s="368"/>
      <c r="BK128" s="368"/>
      <c r="BL128" s="368"/>
      <c r="BM128" s="1251"/>
      <c r="BN128" s="368"/>
      <c r="BO128" s="368"/>
      <c r="BP128" s="368"/>
      <c r="BQ128" s="368"/>
      <c r="BR128" s="368"/>
      <c r="BS128" s="368"/>
      <c r="BT128" s="368"/>
      <c r="BU128" s="1340"/>
      <c r="BV128" s="1340"/>
      <c r="BW128" s="1340"/>
      <c r="BX128" s="1340"/>
      <c r="BY128" s="1340"/>
      <c r="BZ128" s="1340"/>
      <c r="CA128" s="1340"/>
      <c r="CB128" s="1340"/>
      <c r="CC128" s="368"/>
      <c r="CD128" s="368"/>
      <c r="CE128" s="368"/>
      <c r="CF128" s="368"/>
      <c r="CG128" s="368"/>
      <c r="CH128" s="368"/>
    </row>
    <row r="129" spans="1:86" ht="13.35" customHeight="1">
      <c r="A129" s="1347" t="s">
        <v>201</v>
      </c>
      <c r="B129" s="1348" t="s">
        <v>13</v>
      </c>
      <c r="C129" s="1348" t="s">
        <v>254</v>
      </c>
      <c r="D129" s="1349" t="s">
        <v>1763</v>
      </c>
      <c r="E129" s="1350" t="s">
        <v>1761</v>
      </c>
      <c r="F129" s="1351" t="s">
        <v>816</v>
      </c>
      <c r="G129" s="1352" t="s">
        <v>1530</v>
      </c>
      <c r="H129" s="1353" t="s">
        <v>1525</v>
      </c>
      <c r="I129" s="1354" t="s">
        <v>808</v>
      </c>
      <c r="J129" s="1355">
        <v>1</v>
      </c>
      <c r="K129" s="1356">
        <v>1</v>
      </c>
      <c r="L129" s="1357"/>
      <c r="P129" s="1338"/>
      <c r="Q129" s="1338"/>
      <c r="R129" s="1338"/>
      <c r="BA129" s="1339"/>
      <c r="BB129" s="1339"/>
      <c r="BC129" s="368"/>
      <c r="BD129" s="368"/>
      <c r="BE129" s="1333"/>
      <c r="BF129" s="1333"/>
      <c r="BG129" s="368"/>
      <c r="BH129" s="368"/>
      <c r="BI129" s="368"/>
      <c r="BJ129" s="368"/>
      <c r="BK129" s="368"/>
      <c r="BL129" s="368"/>
      <c r="BM129" s="1251"/>
      <c r="BN129" s="368"/>
      <c r="BO129" s="368"/>
      <c r="BP129" s="368"/>
      <c r="BQ129" s="368"/>
      <c r="BR129" s="368"/>
      <c r="BS129" s="368"/>
      <c r="BT129" s="368"/>
      <c r="BU129" s="1340"/>
      <c r="BV129" s="1340"/>
      <c r="BW129" s="1340"/>
      <c r="BX129" s="1340"/>
      <c r="BY129" s="1340"/>
      <c r="BZ129" s="1340"/>
      <c r="CA129" s="1340"/>
      <c r="CB129" s="1340"/>
      <c r="CC129" s="368"/>
      <c r="CD129" s="368"/>
      <c r="CE129" s="368"/>
      <c r="CF129" s="368"/>
      <c r="CG129" s="368"/>
      <c r="CH129" s="368"/>
    </row>
    <row r="130" spans="1:86" ht="13.35" customHeight="1">
      <c r="A130" s="1347" t="s">
        <v>201</v>
      </c>
      <c r="B130" s="1348" t="s">
        <v>13</v>
      </c>
      <c r="C130" s="1348" t="s">
        <v>254</v>
      </c>
      <c r="D130" s="1349" t="s">
        <v>1763</v>
      </c>
      <c r="E130" s="1350" t="s">
        <v>1761</v>
      </c>
      <c r="F130" s="1351" t="s">
        <v>816</v>
      </c>
      <c r="G130" s="1352" t="s">
        <v>1530</v>
      </c>
      <c r="H130" s="1353" t="s">
        <v>103</v>
      </c>
      <c r="I130" s="1354" t="s">
        <v>14</v>
      </c>
      <c r="J130" s="1355">
        <v>1</v>
      </c>
      <c r="K130" s="1356">
        <v>0.37</v>
      </c>
      <c r="L130" s="1357"/>
      <c r="P130" s="1338"/>
      <c r="Q130" s="1338"/>
      <c r="R130" s="1338"/>
      <c r="BA130" s="1339"/>
      <c r="BB130" s="1339"/>
      <c r="BC130" s="368"/>
      <c r="BD130" s="368"/>
      <c r="BE130" s="1333"/>
      <c r="BF130" s="1333"/>
      <c r="BG130" s="368"/>
      <c r="BH130" s="368"/>
      <c r="BI130" s="368"/>
      <c r="BJ130" s="368"/>
      <c r="BK130" s="368"/>
      <c r="BL130" s="368"/>
      <c r="BM130" s="1251"/>
      <c r="BN130" s="368"/>
      <c r="BO130" s="368"/>
      <c r="BP130" s="368"/>
      <c r="BQ130" s="368"/>
      <c r="BR130" s="368"/>
      <c r="BS130" s="368"/>
      <c r="BT130" s="368"/>
      <c r="BU130" s="1340"/>
      <c r="BV130" s="1340"/>
      <c r="BW130" s="1340"/>
      <c r="BX130" s="1340"/>
      <c r="BY130" s="1340"/>
      <c r="BZ130" s="1340"/>
      <c r="CA130" s="1340"/>
      <c r="CB130" s="1340"/>
      <c r="CC130" s="368"/>
      <c r="CD130" s="368"/>
      <c r="CE130" s="368"/>
      <c r="CF130" s="368"/>
      <c r="CG130" s="368"/>
      <c r="CH130" s="368"/>
    </row>
    <row r="131" spans="1:86" ht="13.35" customHeight="1">
      <c r="A131" s="1347" t="s">
        <v>201</v>
      </c>
      <c r="B131" s="1348" t="s">
        <v>13</v>
      </c>
      <c r="C131" s="1348" t="s">
        <v>254</v>
      </c>
      <c r="D131" s="1349" t="s">
        <v>1763</v>
      </c>
      <c r="E131" s="1350" t="s">
        <v>1761</v>
      </c>
      <c r="F131" s="1351" t="s">
        <v>816</v>
      </c>
      <c r="G131" s="1352" t="s">
        <v>1530</v>
      </c>
      <c r="H131" s="1353" t="s">
        <v>99</v>
      </c>
      <c r="I131" s="1354" t="s">
        <v>14</v>
      </c>
      <c r="J131" s="1355">
        <v>1</v>
      </c>
      <c r="K131" s="1356">
        <v>0.36</v>
      </c>
      <c r="L131" s="1357"/>
      <c r="P131" s="1338"/>
      <c r="Q131" s="1338"/>
      <c r="R131" s="1338"/>
      <c r="BA131" s="1339"/>
      <c r="BB131" s="1339"/>
      <c r="BC131" s="368"/>
      <c r="BD131" s="368"/>
      <c r="BE131" s="1333"/>
      <c r="BF131" s="1333"/>
      <c r="BG131" s="368"/>
      <c r="BH131" s="368"/>
      <c r="BI131" s="368"/>
      <c r="BJ131" s="368"/>
      <c r="BK131" s="368"/>
      <c r="BL131" s="368"/>
      <c r="BM131" s="1251"/>
      <c r="BN131" s="368"/>
      <c r="BO131" s="368"/>
      <c r="BP131" s="368"/>
      <c r="BQ131" s="368"/>
      <c r="BR131" s="368"/>
      <c r="BS131" s="368"/>
      <c r="BT131" s="368"/>
      <c r="BU131" s="1340"/>
      <c r="BV131" s="1340"/>
      <c r="BW131" s="1340"/>
      <c r="BX131" s="1340"/>
      <c r="BY131" s="1340"/>
      <c r="BZ131" s="1340"/>
      <c r="CA131" s="1340"/>
      <c r="CB131" s="1340"/>
      <c r="CC131" s="368"/>
      <c r="CD131" s="368"/>
      <c r="CE131" s="368"/>
      <c r="CF131" s="368"/>
      <c r="CG131" s="368"/>
      <c r="CH131" s="368"/>
    </row>
    <row r="132" spans="1:86" ht="13.35" customHeight="1">
      <c r="A132" s="1347" t="s">
        <v>201</v>
      </c>
      <c r="B132" s="1348" t="s">
        <v>13</v>
      </c>
      <c r="C132" s="1348" t="s">
        <v>254</v>
      </c>
      <c r="D132" s="1349" t="s">
        <v>1763</v>
      </c>
      <c r="E132" s="1350" t="s">
        <v>1761</v>
      </c>
      <c r="F132" s="1351" t="s">
        <v>816</v>
      </c>
      <c r="G132" s="1352" t="s">
        <v>1530</v>
      </c>
      <c r="H132" s="1353" t="s">
        <v>97</v>
      </c>
      <c r="I132" s="1354" t="s">
        <v>808</v>
      </c>
      <c r="J132" s="1355">
        <v>1</v>
      </c>
      <c r="K132" s="1356">
        <v>1</v>
      </c>
      <c r="L132" s="1357"/>
      <c r="P132" s="1338"/>
      <c r="Q132" s="1338"/>
      <c r="R132" s="1338"/>
      <c r="BA132" s="1339" t="s">
        <v>204</v>
      </c>
      <c r="BB132" s="1339" t="s">
        <v>205</v>
      </c>
      <c r="BC132" s="368"/>
      <c r="BD132" s="368" t="s">
        <v>256</v>
      </c>
      <c r="BE132" s="1333"/>
      <c r="BF132" s="1333"/>
      <c r="BG132" s="368"/>
      <c r="BH132" s="368" t="s">
        <v>285</v>
      </c>
      <c r="BI132" s="368"/>
      <c r="BJ132" s="368"/>
      <c r="BK132" s="368"/>
      <c r="BL132" s="368"/>
      <c r="BM132" s="1251" t="s">
        <v>307</v>
      </c>
      <c r="BN132" s="368"/>
      <c r="BO132" s="368"/>
      <c r="BP132" s="368"/>
      <c r="BQ132" s="368"/>
      <c r="BR132" s="368"/>
      <c r="BS132" s="368"/>
      <c r="BT132" s="368"/>
      <c r="BU132" s="1340" t="s">
        <v>505</v>
      </c>
      <c r="BV132" s="1340"/>
      <c r="BW132" s="1340"/>
      <c r="BX132" s="1340"/>
      <c r="BY132" s="1340"/>
      <c r="BZ132" s="1340" t="s">
        <v>81</v>
      </c>
      <c r="CA132" s="1340"/>
      <c r="CB132" s="1340"/>
      <c r="CC132" s="368"/>
      <c r="CD132" s="368" t="s">
        <v>102</v>
      </c>
      <c r="CE132" s="368"/>
      <c r="CF132" s="368" t="s">
        <v>103</v>
      </c>
      <c r="CG132" s="368"/>
      <c r="CH132" s="368"/>
    </row>
    <row r="133" spans="1:86" ht="13.35" customHeight="1">
      <c r="A133" s="1347" t="s">
        <v>201</v>
      </c>
      <c r="B133" s="1348" t="s">
        <v>13</v>
      </c>
      <c r="C133" s="1348" t="s">
        <v>254</v>
      </c>
      <c r="D133" s="1349" t="s">
        <v>1763</v>
      </c>
      <c r="E133" s="1350" t="s">
        <v>1761</v>
      </c>
      <c r="F133" s="1351" t="s">
        <v>816</v>
      </c>
      <c r="G133" s="1352" t="s">
        <v>1520</v>
      </c>
      <c r="H133" s="1353" t="s">
        <v>1525</v>
      </c>
      <c r="I133" s="1354" t="s">
        <v>14</v>
      </c>
      <c r="J133" s="1355">
        <v>1</v>
      </c>
      <c r="K133" s="1356">
        <v>0.99</v>
      </c>
      <c r="L133" s="1357"/>
      <c r="P133" s="1338"/>
      <c r="Q133" s="1338"/>
      <c r="R133" s="1338"/>
      <c r="BA133" s="1339"/>
      <c r="BB133" s="1339"/>
      <c r="BC133" s="368"/>
      <c r="BD133" s="368"/>
      <c r="BE133" s="1333"/>
      <c r="BF133" s="1333"/>
      <c r="BG133" s="368"/>
      <c r="BH133" s="368"/>
      <c r="BI133" s="368"/>
      <c r="BJ133" s="368"/>
      <c r="BK133" s="368"/>
      <c r="BL133" s="368"/>
      <c r="BM133" s="1251" t="s">
        <v>340</v>
      </c>
      <c r="BN133" s="368"/>
      <c r="BO133" s="368"/>
      <c r="BP133" s="368"/>
      <c r="BQ133" s="368"/>
      <c r="BR133" s="368"/>
      <c r="BS133" s="368"/>
      <c r="BT133" s="368"/>
      <c r="BU133" s="1340"/>
      <c r="BV133" s="1340"/>
      <c r="BW133" s="1340"/>
      <c r="BX133" s="1340"/>
      <c r="BY133" s="1340"/>
      <c r="BZ133" s="1340"/>
      <c r="CA133" s="1340"/>
      <c r="CB133" s="1340"/>
      <c r="CC133" s="368"/>
      <c r="CD133" s="368"/>
      <c r="CE133" s="368"/>
      <c r="CF133" s="368"/>
      <c r="CG133" s="368"/>
      <c r="CH133" s="368"/>
    </row>
    <row r="134" spans="1:86" ht="13.35" customHeight="1">
      <c r="A134" s="1347" t="s">
        <v>201</v>
      </c>
      <c r="B134" s="1348" t="s">
        <v>13</v>
      </c>
      <c r="C134" s="1348" t="s">
        <v>254</v>
      </c>
      <c r="D134" s="1349" t="s">
        <v>1763</v>
      </c>
      <c r="E134" s="1350" t="s">
        <v>1761</v>
      </c>
      <c r="F134" s="1351" t="s">
        <v>816</v>
      </c>
      <c r="G134" s="1352" t="s">
        <v>1520</v>
      </c>
      <c r="H134" s="1353" t="s">
        <v>103</v>
      </c>
      <c r="I134" s="1354" t="s">
        <v>14</v>
      </c>
      <c r="J134" s="1355">
        <v>1</v>
      </c>
      <c r="K134" s="1356">
        <v>0.78</v>
      </c>
      <c r="L134" s="1357"/>
      <c r="P134" s="1338"/>
      <c r="Q134" s="1338"/>
      <c r="R134" s="1338"/>
      <c r="BA134" s="1339"/>
      <c r="BB134" s="1339"/>
      <c r="BC134" s="368"/>
      <c r="BD134" s="368"/>
      <c r="BE134" s="1333"/>
      <c r="BF134" s="1333"/>
      <c r="BG134" s="368"/>
      <c r="BH134" s="368"/>
      <c r="BI134" s="368"/>
      <c r="BJ134" s="368"/>
      <c r="BK134" s="368"/>
      <c r="BL134" s="368"/>
      <c r="BM134" s="1251" t="s">
        <v>396</v>
      </c>
      <c r="BN134" s="368"/>
      <c r="BO134" s="368"/>
      <c r="BP134" s="368"/>
      <c r="BQ134" s="368"/>
      <c r="BR134" s="368"/>
      <c r="BS134" s="368"/>
      <c r="BT134" s="368"/>
      <c r="BU134" s="1340"/>
      <c r="BV134" s="1340"/>
      <c r="BW134" s="1340"/>
      <c r="BX134" s="1340"/>
      <c r="BY134" s="1340"/>
      <c r="BZ134" s="1340"/>
      <c r="CA134" s="1340"/>
      <c r="CB134" s="1340"/>
      <c r="CC134" s="368"/>
      <c r="CD134" s="368"/>
      <c r="CE134" s="368"/>
      <c r="CF134" s="368"/>
      <c r="CG134" s="368"/>
      <c r="CH134" s="368"/>
    </row>
    <row r="135" spans="1:86" ht="13.35" customHeight="1">
      <c r="A135" s="1347" t="s">
        <v>201</v>
      </c>
      <c r="B135" s="1348" t="s">
        <v>13</v>
      </c>
      <c r="C135" s="1348" t="s">
        <v>254</v>
      </c>
      <c r="D135" s="1349" t="s">
        <v>1763</v>
      </c>
      <c r="E135" s="1350" t="s">
        <v>1761</v>
      </c>
      <c r="F135" s="1351" t="s">
        <v>816</v>
      </c>
      <c r="G135" s="1352" t="s">
        <v>1520</v>
      </c>
      <c r="H135" s="1353" t="s">
        <v>99</v>
      </c>
      <c r="I135" s="1354" t="s">
        <v>14</v>
      </c>
      <c r="J135" s="1355">
        <v>1</v>
      </c>
      <c r="K135" s="1356">
        <v>0.97</v>
      </c>
      <c r="L135" s="1357"/>
      <c r="P135" s="1338"/>
      <c r="Q135" s="1338"/>
      <c r="R135" s="1338"/>
      <c r="BA135" s="1339"/>
      <c r="BB135" s="1339"/>
      <c r="BC135" s="368"/>
      <c r="BD135" s="368"/>
      <c r="BE135" s="1333"/>
      <c r="BF135" s="1333"/>
      <c r="BG135" s="368"/>
      <c r="BH135" s="368"/>
      <c r="BI135" s="368"/>
      <c r="BJ135" s="368"/>
      <c r="BK135" s="368"/>
      <c r="BL135" s="368"/>
      <c r="BM135" s="1251" t="s">
        <v>38</v>
      </c>
      <c r="BN135" s="368"/>
      <c r="BO135" s="368"/>
      <c r="BP135" s="368"/>
      <c r="BQ135" s="368"/>
      <c r="BR135" s="368"/>
      <c r="BS135" s="368"/>
      <c r="BT135" s="368"/>
      <c r="BU135" s="1340"/>
      <c r="BV135" s="1340"/>
      <c r="BW135" s="1340"/>
      <c r="BX135" s="1340"/>
      <c r="BY135" s="1340"/>
      <c r="BZ135" s="1340"/>
      <c r="CA135" s="1340"/>
      <c r="CB135" s="1340"/>
      <c r="CC135" s="368"/>
      <c r="CD135" s="368"/>
      <c r="CE135" s="368"/>
      <c r="CF135" s="368"/>
      <c r="CG135" s="368"/>
      <c r="CH135" s="368"/>
    </row>
    <row r="136" spans="1:86" ht="13.35" customHeight="1">
      <c r="A136" s="1347" t="s">
        <v>201</v>
      </c>
      <c r="B136" s="1348" t="s">
        <v>13</v>
      </c>
      <c r="C136" s="1348" t="s">
        <v>254</v>
      </c>
      <c r="D136" s="1349" t="s">
        <v>1763</v>
      </c>
      <c r="E136" s="1350" t="s">
        <v>1761</v>
      </c>
      <c r="F136" s="1351" t="s">
        <v>816</v>
      </c>
      <c r="G136" s="1352" t="s">
        <v>1520</v>
      </c>
      <c r="H136" s="1353" t="s">
        <v>97</v>
      </c>
      <c r="I136" s="1354" t="s">
        <v>808</v>
      </c>
      <c r="J136" s="1355">
        <v>1</v>
      </c>
      <c r="K136" s="1356">
        <v>1</v>
      </c>
      <c r="L136" s="1357"/>
      <c r="P136" s="1338"/>
      <c r="Q136" s="1338"/>
      <c r="R136" s="1338"/>
      <c r="BA136" s="1339"/>
      <c r="BB136" s="1339"/>
      <c r="BC136" s="368"/>
      <c r="BD136" s="368"/>
      <c r="BE136" s="1333"/>
      <c r="BF136" s="1333"/>
      <c r="BG136" s="368"/>
      <c r="BH136" s="368"/>
      <c r="BI136" s="368"/>
      <c r="BJ136" s="368"/>
      <c r="BK136" s="368"/>
      <c r="BL136" s="368"/>
      <c r="BM136" s="1251"/>
      <c r="BN136" s="368"/>
      <c r="BO136" s="368"/>
      <c r="BP136" s="368"/>
      <c r="BQ136" s="368"/>
      <c r="BR136" s="368"/>
      <c r="BS136" s="368"/>
      <c r="BT136" s="368"/>
      <c r="BU136" s="1340"/>
      <c r="BV136" s="1340"/>
      <c r="BW136" s="1340"/>
      <c r="BX136" s="1340"/>
      <c r="BY136" s="1340"/>
      <c r="BZ136" s="1340"/>
      <c r="CA136" s="1340"/>
      <c r="CB136" s="1340"/>
      <c r="CC136" s="368"/>
      <c r="CD136" s="368"/>
      <c r="CE136" s="368"/>
      <c r="CF136" s="368"/>
      <c r="CG136" s="368"/>
      <c r="CH136" s="368"/>
    </row>
    <row r="137" spans="1:86" ht="13.35" customHeight="1">
      <c r="A137" s="1347" t="s">
        <v>201</v>
      </c>
      <c r="B137" s="1348" t="s">
        <v>13</v>
      </c>
      <c r="C137" s="1348" t="s">
        <v>254</v>
      </c>
      <c r="D137" s="1349" t="s">
        <v>1763</v>
      </c>
      <c r="E137" s="1350" t="s">
        <v>1761</v>
      </c>
      <c r="F137" s="1351" t="s">
        <v>816</v>
      </c>
      <c r="G137" s="1352" t="s">
        <v>1520</v>
      </c>
      <c r="H137" s="1353" t="s">
        <v>1518</v>
      </c>
      <c r="I137" s="1354" t="s">
        <v>808</v>
      </c>
      <c r="J137" s="1355">
        <v>1</v>
      </c>
      <c r="K137" s="1356">
        <v>0.97</v>
      </c>
      <c r="L137" s="1357"/>
      <c r="P137" s="1338"/>
      <c r="Q137" s="1338"/>
      <c r="R137" s="1338"/>
      <c r="BA137" s="1339"/>
      <c r="BB137" s="1339"/>
      <c r="BC137" s="368"/>
      <c r="BD137" s="368"/>
      <c r="BE137" s="1333"/>
      <c r="BF137" s="1333"/>
      <c r="BG137" s="368"/>
      <c r="BH137" s="368"/>
      <c r="BI137" s="368"/>
      <c r="BJ137" s="368"/>
      <c r="BK137" s="368"/>
      <c r="BL137" s="368"/>
      <c r="BM137" s="1251"/>
      <c r="BN137" s="368"/>
      <c r="BO137" s="368"/>
      <c r="BP137" s="368"/>
      <c r="BQ137" s="368"/>
      <c r="BR137" s="368"/>
      <c r="BS137" s="368"/>
      <c r="BT137" s="368"/>
      <c r="BU137" s="1340"/>
      <c r="BV137" s="1340"/>
      <c r="BW137" s="1340"/>
      <c r="BX137" s="1340"/>
      <c r="BY137" s="1340"/>
      <c r="BZ137" s="1340"/>
      <c r="CA137" s="1340"/>
      <c r="CB137" s="1340"/>
      <c r="CC137" s="368"/>
      <c r="CD137" s="368"/>
      <c r="CE137" s="368"/>
      <c r="CF137" s="368"/>
      <c r="CG137" s="368"/>
      <c r="CH137" s="368"/>
    </row>
    <row r="138" spans="1:86" ht="13.35" customHeight="1">
      <c r="A138" s="1347" t="s">
        <v>201</v>
      </c>
      <c r="B138" s="1348" t="s">
        <v>13</v>
      </c>
      <c r="C138" s="1348" t="s">
        <v>254</v>
      </c>
      <c r="D138" s="1349" t="s">
        <v>1763</v>
      </c>
      <c r="E138" s="1350" t="s">
        <v>1761</v>
      </c>
      <c r="F138" s="1351" t="s">
        <v>816</v>
      </c>
      <c r="G138" s="1352" t="s">
        <v>1517</v>
      </c>
      <c r="H138" s="1353" t="s">
        <v>1525</v>
      </c>
      <c r="I138" s="1354" t="s">
        <v>14</v>
      </c>
      <c r="J138" s="1355">
        <v>1</v>
      </c>
      <c r="K138" s="1356">
        <v>0.56000000000000005</v>
      </c>
      <c r="L138" s="1357"/>
      <c r="P138" s="1338"/>
      <c r="Q138" s="1338"/>
      <c r="R138" s="1338"/>
      <c r="BA138" s="1339"/>
      <c r="BB138" s="1339"/>
      <c r="BC138" s="368"/>
      <c r="BD138" s="368"/>
      <c r="BE138" s="1333"/>
      <c r="BF138" s="1333"/>
      <c r="BG138" s="368"/>
      <c r="BH138" s="368"/>
      <c r="BI138" s="368"/>
      <c r="BJ138" s="368"/>
      <c r="BK138" s="368"/>
      <c r="BL138" s="368"/>
      <c r="BM138" s="1251"/>
      <c r="BN138" s="368"/>
      <c r="BO138" s="368"/>
      <c r="BP138" s="368"/>
      <c r="BQ138" s="368"/>
      <c r="BR138" s="368"/>
      <c r="BS138" s="368"/>
      <c r="BT138" s="368"/>
      <c r="BU138" s="1340"/>
      <c r="BV138" s="1340"/>
      <c r="BW138" s="1340"/>
      <c r="BX138" s="1340"/>
      <c r="BY138" s="1340"/>
      <c r="BZ138" s="1340"/>
      <c r="CA138" s="1340"/>
      <c r="CB138" s="1340"/>
      <c r="CC138" s="368"/>
      <c r="CD138" s="368"/>
      <c r="CE138" s="368"/>
      <c r="CF138" s="368"/>
      <c r="CG138" s="368"/>
      <c r="CH138" s="368"/>
    </row>
    <row r="139" spans="1:86" ht="13.35" customHeight="1">
      <c r="A139" s="1347" t="s">
        <v>201</v>
      </c>
      <c r="B139" s="1348" t="s">
        <v>13</v>
      </c>
      <c r="C139" s="1348" t="s">
        <v>254</v>
      </c>
      <c r="D139" s="1349" t="s">
        <v>1763</v>
      </c>
      <c r="E139" s="1350" t="s">
        <v>1761</v>
      </c>
      <c r="F139" s="1351" t="s">
        <v>816</v>
      </c>
      <c r="G139" s="1352" t="s">
        <v>1517</v>
      </c>
      <c r="H139" s="1353" t="s">
        <v>103</v>
      </c>
      <c r="I139" s="1354" t="s">
        <v>14</v>
      </c>
      <c r="J139" s="1355">
        <v>1</v>
      </c>
      <c r="K139" s="1356">
        <v>0.37</v>
      </c>
      <c r="L139" s="1357"/>
      <c r="P139" s="1338"/>
      <c r="Q139" s="1338"/>
      <c r="R139" s="1338"/>
      <c r="BA139" s="1339"/>
      <c r="BB139" s="1339"/>
      <c r="BC139" s="368"/>
      <c r="BD139" s="368"/>
      <c r="BE139" s="1333"/>
      <c r="BF139" s="1333"/>
      <c r="BG139" s="368"/>
      <c r="BH139" s="368"/>
      <c r="BI139" s="368"/>
      <c r="BJ139" s="368"/>
      <c r="BK139" s="368"/>
      <c r="BL139" s="368"/>
      <c r="BM139" s="1251"/>
      <c r="BN139" s="368"/>
      <c r="BO139" s="368"/>
      <c r="BP139" s="368"/>
      <c r="BQ139" s="368"/>
      <c r="BR139" s="368"/>
      <c r="BS139" s="368"/>
      <c r="BT139" s="368"/>
      <c r="BU139" s="1340"/>
      <c r="BV139" s="1340"/>
      <c r="BW139" s="1340"/>
      <c r="BX139" s="1340"/>
      <c r="BY139" s="1340"/>
      <c r="BZ139" s="1340"/>
      <c r="CA139" s="1340"/>
      <c r="CB139" s="1340"/>
      <c r="CC139" s="368"/>
      <c r="CD139" s="368"/>
      <c r="CE139" s="368"/>
      <c r="CF139" s="368"/>
      <c r="CG139" s="368"/>
      <c r="CH139" s="368"/>
    </row>
    <row r="140" spans="1:86" ht="13.35" customHeight="1">
      <c r="A140" s="1347" t="s">
        <v>201</v>
      </c>
      <c r="B140" s="1348" t="s">
        <v>13</v>
      </c>
      <c r="C140" s="1348" t="s">
        <v>254</v>
      </c>
      <c r="D140" s="1349" t="s">
        <v>1763</v>
      </c>
      <c r="E140" s="1350" t="s">
        <v>1761</v>
      </c>
      <c r="F140" s="1351" t="s">
        <v>816</v>
      </c>
      <c r="G140" s="1352" t="s">
        <v>1517</v>
      </c>
      <c r="H140" s="1353" t="s">
        <v>99</v>
      </c>
      <c r="I140" s="1354" t="s">
        <v>14</v>
      </c>
      <c r="J140" s="1355">
        <v>1</v>
      </c>
      <c r="K140" s="1356">
        <v>0.67</v>
      </c>
      <c r="L140" s="1357"/>
      <c r="P140" s="1338"/>
      <c r="Q140" s="1338"/>
      <c r="R140" s="1338"/>
      <c r="BA140" s="1339"/>
      <c r="BB140" s="1339"/>
      <c r="BC140" s="368"/>
      <c r="BD140" s="368"/>
      <c r="BE140" s="1333"/>
      <c r="BF140" s="1333"/>
      <c r="BG140" s="368"/>
      <c r="BH140" s="368"/>
      <c r="BI140" s="368"/>
      <c r="BJ140" s="368"/>
      <c r="BK140" s="368"/>
      <c r="BL140" s="368"/>
      <c r="BM140" s="1251"/>
      <c r="BN140" s="368"/>
      <c r="BO140" s="368"/>
      <c r="BP140" s="368"/>
      <c r="BQ140" s="368"/>
      <c r="BR140" s="368"/>
      <c r="BS140" s="368"/>
      <c r="BT140" s="368"/>
      <c r="BU140" s="1340"/>
      <c r="BV140" s="1340"/>
      <c r="BW140" s="1340"/>
      <c r="BX140" s="1340"/>
      <c r="BY140" s="1340"/>
      <c r="BZ140" s="1340"/>
      <c r="CA140" s="1340"/>
      <c r="CB140" s="1340"/>
      <c r="CC140" s="368"/>
      <c r="CD140" s="368"/>
      <c r="CE140" s="368"/>
      <c r="CF140" s="368"/>
      <c r="CG140" s="368"/>
      <c r="CH140" s="368"/>
    </row>
    <row r="141" spans="1:86" ht="13.35" customHeight="1">
      <c r="A141" s="1347" t="s">
        <v>201</v>
      </c>
      <c r="B141" s="1348" t="s">
        <v>13</v>
      </c>
      <c r="C141" s="1348" t="s">
        <v>254</v>
      </c>
      <c r="D141" s="1349" t="s">
        <v>1763</v>
      </c>
      <c r="E141" s="1350" t="s">
        <v>1761</v>
      </c>
      <c r="F141" s="1351" t="s">
        <v>816</v>
      </c>
      <c r="G141" s="1352" t="s">
        <v>1517</v>
      </c>
      <c r="H141" s="1353" t="s">
        <v>97</v>
      </c>
      <c r="I141" s="1354" t="s">
        <v>808</v>
      </c>
      <c r="J141" s="1355">
        <v>1</v>
      </c>
      <c r="K141" s="1356">
        <v>1</v>
      </c>
      <c r="L141" s="1357"/>
      <c r="P141" s="1338"/>
      <c r="Q141" s="1338"/>
      <c r="R141" s="1338"/>
      <c r="BA141" s="1339"/>
      <c r="BB141" s="1339"/>
      <c r="BC141" s="368"/>
      <c r="BD141" s="368"/>
      <c r="BE141" s="1333"/>
      <c r="BF141" s="1333"/>
      <c r="BG141" s="368"/>
      <c r="BH141" s="368"/>
      <c r="BI141" s="368"/>
      <c r="BJ141" s="368"/>
      <c r="BK141" s="368"/>
      <c r="BL141" s="368"/>
      <c r="BM141" s="1251"/>
      <c r="BN141" s="368"/>
      <c r="BO141" s="368"/>
      <c r="BP141" s="368"/>
      <c r="BQ141" s="368"/>
      <c r="BR141" s="368"/>
      <c r="BS141" s="368"/>
      <c r="BT141" s="368"/>
      <c r="BU141" s="1340"/>
      <c r="BV141" s="1340"/>
      <c r="BW141" s="1340"/>
      <c r="BX141" s="1340"/>
      <c r="BY141" s="1340"/>
      <c r="BZ141" s="1340"/>
      <c r="CA141" s="1340"/>
      <c r="CB141" s="1340"/>
      <c r="CC141" s="368"/>
      <c r="CD141" s="368"/>
      <c r="CE141" s="368"/>
      <c r="CF141" s="368"/>
      <c r="CG141" s="368"/>
      <c r="CH141" s="368"/>
    </row>
    <row r="142" spans="1:86" ht="13.35" customHeight="1">
      <c r="A142" s="1347" t="s">
        <v>201</v>
      </c>
      <c r="B142" s="1348" t="s">
        <v>13</v>
      </c>
      <c r="C142" s="1348" t="s">
        <v>254</v>
      </c>
      <c r="D142" s="1349" t="s">
        <v>1763</v>
      </c>
      <c r="E142" s="1350" t="s">
        <v>1761</v>
      </c>
      <c r="F142" s="1351" t="s">
        <v>816</v>
      </c>
      <c r="G142" s="1352" t="s">
        <v>119</v>
      </c>
      <c r="H142" s="1353" t="s">
        <v>103</v>
      </c>
      <c r="I142" s="1354" t="s">
        <v>14</v>
      </c>
      <c r="J142" s="1355">
        <v>1</v>
      </c>
      <c r="K142" s="1356">
        <v>0.85</v>
      </c>
      <c r="L142" s="1357"/>
      <c r="P142" s="1338"/>
      <c r="Q142" s="1338"/>
      <c r="R142" s="1338"/>
      <c r="BA142" s="1339"/>
      <c r="BB142" s="1339"/>
      <c r="BC142" s="368"/>
      <c r="BD142" s="368"/>
      <c r="BE142" s="1333"/>
      <c r="BF142" s="1333"/>
      <c r="BG142" s="368"/>
      <c r="BH142" s="368"/>
      <c r="BI142" s="368"/>
      <c r="BJ142" s="368"/>
      <c r="BK142" s="368"/>
      <c r="BL142" s="368"/>
      <c r="BM142" s="1251"/>
      <c r="BN142" s="368"/>
      <c r="BO142" s="368"/>
      <c r="BP142" s="368"/>
      <c r="BQ142" s="368"/>
      <c r="BR142" s="368"/>
      <c r="BS142" s="368"/>
      <c r="BT142" s="368"/>
      <c r="BU142" s="1340"/>
      <c r="BV142" s="1340"/>
      <c r="BW142" s="1340"/>
      <c r="BX142" s="1340"/>
      <c r="BY142" s="1340"/>
      <c r="BZ142" s="1340"/>
      <c r="CA142" s="1340"/>
      <c r="CB142" s="1340"/>
      <c r="CC142" s="368"/>
      <c r="CD142" s="368"/>
      <c r="CE142" s="368"/>
      <c r="CF142" s="368"/>
      <c r="CG142" s="368"/>
      <c r="CH142" s="368"/>
    </row>
    <row r="143" spans="1:86" ht="13.35" customHeight="1">
      <c r="A143" s="1347" t="s">
        <v>201</v>
      </c>
      <c r="B143" s="1348" t="s">
        <v>13</v>
      </c>
      <c r="C143" s="1348" t="s">
        <v>254</v>
      </c>
      <c r="D143" s="1349" t="s">
        <v>1763</v>
      </c>
      <c r="E143" s="1350" t="s">
        <v>1761</v>
      </c>
      <c r="F143" s="1351" t="s">
        <v>816</v>
      </c>
      <c r="G143" s="1352" t="s">
        <v>1529</v>
      </c>
      <c r="H143" s="1353" t="s">
        <v>1525</v>
      </c>
      <c r="I143" s="1354" t="s">
        <v>808</v>
      </c>
      <c r="J143" s="1355">
        <v>1</v>
      </c>
      <c r="K143" s="1356">
        <v>1</v>
      </c>
      <c r="L143" s="1357"/>
      <c r="P143" s="1338"/>
      <c r="Q143" s="1338"/>
      <c r="R143" s="1338"/>
      <c r="BA143" s="1339"/>
      <c r="BB143" s="1339"/>
      <c r="BC143" s="368"/>
      <c r="BD143" s="368"/>
      <c r="BE143" s="1333"/>
      <c r="BF143" s="1333"/>
      <c r="BG143" s="368"/>
      <c r="BH143" s="368"/>
      <c r="BI143" s="368"/>
      <c r="BJ143" s="368"/>
      <c r="BK143" s="368"/>
      <c r="BL143" s="368"/>
      <c r="BM143" s="1251"/>
      <c r="BN143" s="368"/>
      <c r="BO143" s="368"/>
      <c r="BP143" s="368"/>
      <c r="BQ143" s="368"/>
      <c r="BR143" s="368"/>
      <c r="BS143" s="368"/>
      <c r="BT143" s="368"/>
      <c r="BU143" s="1340"/>
      <c r="BV143" s="1340"/>
      <c r="BW143" s="1340"/>
      <c r="BX143" s="1340"/>
      <c r="BY143" s="1340"/>
      <c r="BZ143" s="1340"/>
      <c r="CA143" s="1340"/>
      <c r="CB143" s="1340"/>
      <c r="CC143" s="368"/>
      <c r="CD143" s="368"/>
      <c r="CE143" s="368"/>
      <c r="CF143" s="368"/>
      <c r="CG143" s="368"/>
      <c r="CH143" s="368"/>
    </row>
    <row r="144" spans="1:86" ht="13.35" customHeight="1">
      <c r="A144" s="1347" t="s">
        <v>201</v>
      </c>
      <c r="B144" s="1348" t="s">
        <v>13</v>
      </c>
      <c r="C144" s="1348" t="s">
        <v>254</v>
      </c>
      <c r="D144" s="1349" t="s">
        <v>1763</v>
      </c>
      <c r="E144" s="1350" t="s">
        <v>1761</v>
      </c>
      <c r="F144" s="1351" t="s">
        <v>816</v>
      </c>
      <c r="G144" s="1352" t="s">
        <v>1529</v>
      </c>
      <c r="H144" s="1353" t="s">
        <v>103</v>
      </c>
      <c r="I144" s="1354" t="s">
        <v>808</v>
      </c>
      <c r="J144" s="1355">
        <v>1</v>
      </c>
      <c r="K144" s="1356">
        <v>1</v>
      </c>
      <c r="L144" s="1357"/>
      <c r="P144" s="1338"/>
      <c r="Q144" s="1338"/>
      <c r="R144" s="1338"/>
      <c r="BA144" s="1339"/>
      <c r="BB144" s="1339"/>
      <c r="BC144" s="368"/>
      <c r="BD144" s="368"/>
      <c r="BE144" s="1333"/>
      <c r="BF144" s="1333"/>
      <c r="BG144" s="368"/>
      <c r="BH144" s="368"/>
      <c r="BI144" s="368"/>
      <c r="BJ144" s="368"/>
      <c r="BK144" s="368"/>
      <c r="BL144" s="368"/>
      <c r="BM144" s="1251"/>
      <c r="BN144" s="368"/>
      <c r="BO144" s="368"/>
      <c r="BP144" s="368"/>
      <c r="BQ144" s="368"/>
      <c r="BR144" s="368"/>
      <c r="BS144" s="368"/>
      <c r="BT144" s="368"/>
      <c r="BU144" s="1340"/>
      <c r="BV144" s="1340"/>
      <c r="BW144" s="1340"/>
      <c r="BX144" s="1340"/>
      <c r="BY144" s="1340"/>
      <c r="BZ144" s="1340"/>
      <c r="CA144" s="1340"/>
      <c r="CB144" s="1340"/>
      <c r="CC144" s="368"/>
      <c r="CD144" s="368"/>
      <c r="CE144" s="368"/>
      <c r="CF144" s="368"/>
      <c r="CG144" s="368"/>
      <c r="CH144" s="368"/>
    </row>
    <row r="145" spans="1:86" ht="13.35" customHeight="1">
      <c r="A145" s="1347" t="s">
        <v>201</v>
      </c>
      <c r="B145" s="1348" t="s">
        <v>13</v>
      </c>
      <c r="C145" s="1348" t="s">
        <v>254</v>
      </c>
      <c r="D145" s="1349" t="s">
        <v>1763</v>
      </c>
      <c r="E145" s="1350" t="s">
        <v>1761</v>
      </c>
      <c r="F145" s="1351" t="s">
        <v>816</v>
      </c>
      <c r="G145" s="1352" t="s">
        <v>1531</v>
      </c>
      <c r="H145" s="1353" t="s">
        <v>1525</v>
      </c>
      <c r="I145" s="1354" t="s">
        <v>808</v>
      </c>
      <c r="J145" s="1355">
        <v>1</v>
      </c>
      <c r="K145" s="1356">
        <v>1</v>
      </c>
      <c r="L145" s="1357"/>
      <c r="P145" s="1338"/>
      <c r="Q145" s="1338"/>
      <c r="R145" s="1338"/>
      <c r="BA145" s="1339"/>
      <c r="BB145" s="1339"/>
      <c r="BC145" s="368"/>
      <c r="BD145" s="368"/>
      <c r="BE145" s="1333"/>
      <c r="BF145" s="1333"/>
      <c r="BG145" s="368"/>
      <c r="BH145" s="368"/>
      <c r="BI145" s="368"/>
      <c r="BJ145" s="368"/>
      <c r="BK145" s="368"/>
      <c r="BL145" s="368"/>
      <c r="BM145" s="1251"/>
      <c r="BN145" s="368"/>
      <c r="BO145" s="368"/>
      <c r="BP145" s="368"/>
      <c r="BQ145" s="368"/>
      <c r="BR145" s="368"/>
      <c r="BS145" s="368"/>
      <c r="BT145" s="368"/>
      <c r="BU145" s="1340"/>
      <c r="BV145" s="1340"/>
      <c r="BW145" s="1340"/>
      <c r="BX145" s="1340"/>
      <c r="BY145" s="1340"/>
      <c r="BZ145" s="1340"/>
      <c r="CA145" s="1340"/>
      <c r="CB145" s="1340"/>
      <c r="CC145" s="368"/>
      <c r="CD145" s="368"/>
      <c r="CE145" s="368"/>
      <c r="CF145" s="368"/>
      <c r="CG145" s="368"/>
      <c r="CH145" s="368"/>
    </row>
    <row r="146" spans="1:86" ht="13.35" customHeight="1">
      <c r="A146" s="1347" t="s">
        <v>201</v>
      </c>
      <c r="B146" s="1348" t="s">
        <v>13</v>
      </c>
      <c r="C146" s="1348" t="s">
        <v>254</v>
      </c>
      <c r="D146" s="1349" t="s">
        <v>1763</v>
      </c>
      <c r="E146" s="1350" t="s">
        <v>1761</v>
      </c>
      <c r="F146" s="1351" t="s">
        <v>816</v>
      </c>
      <c r="G146" s="1352" t="s">
        <v>1531</v>
      </c>
      <c r="H146" s="1353" t="s">
        <v>103</v>
      </c>
      <c r="I146" s="1354" t="s">
        <v>14</v>
      </c>
      <c r="J146" s="1355">
        <v>1</v>
      </c>
      <c r="K146" s="1356">
        <v>0.04</v>
      </c>
      <c r="L146" s="1357"/>
      <c r="P146" s="1338"/>
      <c r="Q146" s="1338"/>
      <c r="R146" s="1338"/>
      <c r="BA146" s="1339" t="s">
        <v>206</v>
      </c>
      <c r="BB146" s="1339" t="s">
        <v>207</v>
      </c>
      <c r="BC146" s="368"/>
      <c r="BD146" s="368" t="s">
        <v>257</v>
      </c>
      <c r="BE146" s="1333"/>
      <c r="BF146" s="1333"/>
      <c r="BG146" s="368"/>
      <c r="BH146" s="368" t="s">
        <v>131</v>
      </c>
      <c r="BI146" s="368"/>
      <c r="BJ146" s="368"/>
      <c r="BK146" s="368"/>
      <c r="BL146" s="368"/>
      <c r="BM146" s="1251" t="s">
        <v>308</v>
      </c>
      <c r="BN146" s="368"/>
      <c r="BO146" s="368"/>
      <c r="BP146" s="368"/>
      <c r="BQ146" s="368"/>
      <c r="BR146" s="368"/>
      <c r="BS146" s="368"/>
      <c r="BT146" s="368"/>
      <c r="BU146" s="1340" t="s">
        <v>506</v>
      </c>
      <c r="BV146" s="1340"/>
      <c r="BW146" s="1340"/>
      <c r="BX146" s="1340"/>
      <c r="BY146" s="1340"/>
      <c r="BZ146" s="1340" t="s">
        <v>544</v>
      </c>
      <c r="CA146" s="1340"/>
      <c r="CB146" s="1340"/>
      <c r="CC146" s="368"/>
      <c r="CD146" s="368" t="s">
        <v>104</v>
      </c>
      <c r="CE146" s="368"/>
      <c r="CF146" s="368" t="s">
        <v>105</v>
      </c>
      <c r="CG146" s="368"/>
      <c r="CH146" s="368"/>
    </row>
    <row r="147" spans="1:86" ht="13.35" customHeight="1">
      <c r="A147" s="1347" t="s">
        <v>201</v>
      </c>
      <c r="B147" s="1348" t="s">
        <v>13</v>
      </c>
      <c r="C147" s="1348" t="s">
        <v>254</v>
      </c>
      <c r="D147" s="1349" t="s">
        <v>1763</v>
      </c>
      <c r="E147" s="1350" t="s">
        <v>1761</v>
      </c>
      <c r="F147" s="1351" t="s">
        <v>816</v>
      </c>
      <c r="G147" s="1352" t="s">
        <v>1531</v>
      </c>
      <c r="H147" s="1353" t="s">
        <v>99</v>
      </c>
      <c r="I147" s="1354" t="s">
        <v>808</v>
      </c>
      <c r="J147" s="1355">
        <v>1</v>
      </c>
      <c r="K147" s="1356">
        <v>1</v>
      </c>
      <c r="L147" s="1357"/>
      <c r="P147" s="1338"/>
      <c r="Q147" s="1338"/>
      <c r="R147" s="1338"/>
      <c r="BA147" s="1339" t="s">
        <v>566</v>
      </c>
      <c r="BB147" s="1339"/>
      <c r="BC147" s="368"/>
      <c r="BD147" s="368"/>
      <c r="BE147" s="1333"/>
      <c r="BF147" s="1333"/>
      <c r="BG147" s="368"/>
      <c r="BH147" s="368"/>
      <c r="BI147" s="368"/>
      <c r="BJ147" s="368"/>
      <c r="BK147" s="368"/>
      <c r="BL147" s="368"/>
      <c r="BM147" s="1251" t="s">
        <v>469</v>
      </c>
      <c r="BN147" s="368"/>
      <c r="BO147" s="368"/>
      <c r="BP147" s="368"/>
      <c r="BQ147" s="368"/>
      <c r="BR147" s="368"/>
      <c r="BS147" s="368"/>
      <c r="BT147" s="368"/>
      <c r="BU147" s="1340"/>
      <c r="BV147" s="1340"/>
      <c r="BW147" s="1340"/>
      <c r="BX147" s="1340"/>
      <c r="BY147" s="1340"/>
      <c r="BZ147" s="1340"/>
      <c r="CA147" s="1340"/>
      <c r="CB147" s="1340"/>
      <c r="CC147" s="368"/>
      <c r="CD147" s="368"/>
      <c r="CE147" s="368"/>
      <c r="CF147" s="368"/>
      <c r="CG147" s="368"/>
      <c r="CH147" s="368"/>
    </row>
    <row r="148" spans="1:86" ht="13.35" customHeight="1">
      <c r="A148" s="1347" t="s">
        <v>201</v>
      </c>
      <c r="B148" s="1348" t="s">
        <v>13</v>
      </c>
      <c r="C148" s="1348" t="s">
        <v>254</v>
      </c>
      <c r="D148" s="1349" t="s">
        <v>1763</v>
      </c>
      <c r="E148" s="1350" t="s">
        <v>1761</v>
      </c>
      <c r="F148" s="1351" t="s">
        <v>816</v>
      </c>
      <c r="G148" s="1352" t="s">
        <v>1774</v>
      </c>
      <c r="H148" s="1353" t="s">
        <v>1525</v>
      </c>
      <c r="I148" s="1354" t="s">
        <v>808</v>
      </c>
      <c r="J148" s="1355">
        <v>1</v>
      </c>
      <c r="K148" s="1356">
        <v>0.92</v>
      </c>
      <c r="L148" s="1357"/>
      <c r="P148" s="1338"/>
      <c r="Q148" s="1338"/>
      <c r="R148" s="1338"/>
      <c r="BA148" s="1339"/>
      <c r="BB148" s="1339"/>
      <c r="BC148" s="368"/>
      <c r="BD148" s="368"/>
      <c r="BE148" s="1333"/>
      <c r="BF148" s="1333"/>
      <c r="BG148" s="368"/>
      <c r="BH148" s="368"/>
      <c r="BI148" s="368"/>
      <c r="BJ148" s="368"/>
      <c r="BK148" s="368"/>
      <c r="BL148" s="368"/>
      <c r="BM148" s="1251" t="s">
        <v>397</v>
      </c>
      <c r="BN148" s="368"/>
      <c r="BO148" s="368"/>
      <c r="BP148" s="368"/>
      <c r="BQ148" s="368"/>
      <c r="BR148" s="368"/>
      <c r="BS148" s="368"/>
      <c r="BT148" s="368"/>
      <c r="BU148" s="1340"/>
      <c r="BV148" s="1340"/>
      <c r="BW148" s="1340"/>
      <c r="BX148" s="1340"/>
      <c r="BY148" s="1340"/>
      <c r="BZ148" s="1340"/>
      <c r="CA148" s="1340"/>
      <c r="CB148" s="1340"/>
      <c r="CC148" s="368"/>
      <c r="CD148" s="368"/>
      <c r="CE148" s="368"/>
      <c r="CF148" s="368"/>
      <c r="CG148" s="368"/>
      <c r="CH148" s="368"/>
    </row>
    <row r="149" spans="1:86" ht="13.35" customHeight="1">
      <c r="A149" s="1347" t="s">
        <v>201</v>
      </c>
      <c r="B149" s="1348" t="s">
        <v>13</v>
      </c>
      <c r="C149" s="1348" t="s">
        <v>254</v>
      </c>
      <c r="D149" s="1349" t="s">
        <v>1763</v>
      </c>
      <c r="E149" s="1350" t="s">
        <v>1761</v>
      </c>
      <c r="F149" s="1351" t="s">
        <v>816</v>
      </c>
      <c r="G149" s="1352" t="s">
        <v>1775</v>
      </c>
      <c r="H149" s="1353" t="s">
        <v>103</v>
      </c>
      <c r="I149" s="1354" t="s">
        <v>808</v>
      </c>
      <c r="J149" s="1355">
        <v>1</v>
      </c>
      <c r="K149" s="1356">
        <v>0.04</v>
      </c>
      <c r="L149" s="1357"/>
      <c r="P149" s="1338"/>
      <c r="Q149" s="1338"/>
      <c r="R149" s="1338"/>
      <c r="BA149" s="1339"/>
      <c r="BB149" s="1339"/>
      <c r="BC149" s="368"/>
      <c r="BD149" s="368"/>
      <c r="BE149" s="1333"/>
      <c r="BF149" s="1333"/>
      <c r="BG149" s="368"/>
      <c r="BH149" s="368"/>
      <c r="BI149" s="368"/>
      <c r="BJ149" s="368"/>
      <c r="BK149" s="368"/>
      <c r="BL149" s="368"/>
      <c r="BM149" s="1251" t="s">
        <v>427</v>
      </c>
      <c r="BN149" s="368"/>
      <c r="BO149" s="368"/>
      <c r="BP149" s="368"/>
      <c r="BQ149" s="368"/>
      <c r="BR149" s="368"/>
      <c r="BS149" s="368"/>
      <c r="BT149" s="368"/>
      <c r="BU149" s="1340"/>
      <c r="BV149" s="1340"/>
      <c r="BW149" s="1340"/>
      <c r="BX149" s="1340"/>
      <c r="BY149" s="1340"/>
      <c r="BZ149" s="1340"/>
      <c r="CA149" s="1340"/>
      <c r="CB149" s="1340"/>
      <c r="CC149" s="368"/>
      <c r="CD149" s="368"/>
      <c r="CE149" s="368"/>
      <c r="CF149" s="368"/>
      <c r="CG149" s="368"/>
      <c r="CH149" s="368"/>
    </row>
    <row r="150" spans="1:86" ht="13.35" customHeight="1">
      <c r="A150" s="1347" t="s">
        <v>201</v>
      </c>
      <c r="B150" s="1348" t="s">
        <v>13</v>
      </c>
      <c r="C150" s="1349" t="s">
        <v>82</v>
      </c>
      <c r="D150" s="1349" t="s">
        <v>82</v>
      </c>
      <c r="E150" s="1350" t="s">
        <v>1761</v>
      </c>
      <c r="F150" s="1351" t="s">
        <v>816</v>
      </c>
      <c r="G150" s="1352" t="s">
        <v>1533</v>
      </c>
      <c r="H150" s="1353" t="s">
        <v>103</v>
      </c>
      <c r="I150" s="1354" t="s">
        <v>808</v>
      </c>
      <c r="J150" s="1355">
        <v>1</v>
      </c>
      <c r="K150" s="1356">
        <v>1</v>
      </c>
      <c r="L150" s="1357"/>
      <c r="P150" s="1338"/>
      <c r="Q150" s="1338"/>
      <c r="R150" s="1338"/>
      <c r="BA150" s="1339"/>
      <c r="BB150" s="1339"/>
      <c r="BC150" s="368"/>
      <c r="BD150" s="368"/>
      <c r="BE150" s="1333"/>
      <c r="BF150" s="1333"/>
      <c r="BG150" s="368"/>
      <c r="BH150" s="368"/>
      <c r="BI150" s="368"/>
      <c r="BJ150" s="368"/>
      <c r="BK150" s="368"/>
      <c r="BL150" s="368"/>
      <c r="BM150" s="1251"/>
      <c r="BN150" s="368"/>
      <c r="BO150" s="368"/>
      <c r="BP150" s="368"/>
      <c r="BQ150" s="368"/>
      <c r="BR150" s="368"/>
      <c r="BS150" s="368"/>
      <c r="BT150" s="368"/>
      <c r="BU150" s="1340"/>
      <c r="BV150" s="1340"/>
      <c r="BW150" s="1340"/>
      <c r="BX150" s="1340"/>
      <c r="BY150" s="1340"/>
      <c r="BZ150" s="1340"/>
      <c r="CA150" s="1340"/>
      <c r="CB150" s="1340"/>
      <c r="CC150" s="368"/>
      <c r="CD150" s="368"/>
      <c r="CE150" s="368"/>
      <c r="CF150" s="368"/>
      <c r="CG150" s="368"/>
      <c r="CH150" s="368"/>
    </row>
    <row r="151" spans="1:86" ht="13.35" customHeight="1">
      <c r="A151" s="1347" t="s">
        <v>201</v>
      </c>
      <c r="B151" s="1348" t="s">
        <v>13</v>
      </c>
      <c r="C151" s="1349" t="s">
        <v>82</v>
      </c>
      <c r="D151" s="1349" t="s">
        <v>82</v>
      </c>
      <c r="E151" s="1350" t="s">
        <v>1761</v>
      </c>
      <c r="F151" s="1351" t="s">
        <v>816</v>
      </c>
      <c r="G151" s="1352" t="s">
        <v>1533</v>
      </c>
      <c r="H151" s="1353" t="s">
        <v>99</v>
      </c>
      <c r="I151" s="1354" t="s">
        <v>808</v>
      </c>
      <c r="J151" s="1355">
        <v>1</v>
      </c>
      <c r="K151" s="1356">
        <v>1</v>
      </c>
      <c r="L151" s="1357"/>
      <c r="P151" s="1338"/>
      <c r="Q151" s="1338"/>
      <c r="R151" s="1338"/>
      <c r="BA151" s="1339"/>
      <c r="BB151" s="1339"/>
      <c r="BC151" s="368"/>
      <c r="BD151" s="368"/>
      <c r="BE151" s="1333"/>
      <c r="BF151" s="1333"/>
      <c r="BG151" s="368"/>
      <c r="BH151" s="368"/>
      <c r="BI151" s="368"/>
      <c r="BJ151" s="368"/>
      <c r="BK151" s="368"/>
      <c r="BL151" s="368"/>
      <c r="BM151" s="1251"/>
      <c r="BN151" s="368"/>
      <c r="BO151" s="368"/>
      <c r="BP151" s="368"/>
      <c r="BQ151" s="368"/>
      <c r="BR151" s="368"/>
      <c r="BS151" s="368"/>
      <c r="BT151" s="368"/>
      <c r="BU151" s="1340"/>
      <c r="BV151" s="1340"/>
      <c r="BW151" s="1340"/>
      <c r="BX151" s="1340"/>
      <c r="BY151" s="1340"/>
      <c r="BZ151" s="1340"/>
      <c r="CA151" s="1340"/>
      <c r="CB151" s="1340"/>
      <c r="CC151" s="368"/>
      <c r="CD151" s="368"/>
      <c r="CE151" s="368"/>
      <c r="CF151" s="368"/>
      <c r="CG151" s="368"/>
      <c r="CH151" s="368"/>
    </row>
    <row r="152" spans="1:86" ht="13.35" customHeight="1">
      <c r="A152" s="1347" t="s">
        <v>201</v>
      </c>
      <c r="B152" s="1348" t="s">
        <v>13</v>
      </c>
      <c r="C152" s="1349" t="s">
        <v>82</v>
      </c>
      <c r="D152" s="1349" t="s">
        <v>82</v>
      </c>
      <c r="E152" s="1350" t="s">
        <v>1761</v>
      </c>
      <c r="F152" s="1351" t="s">
        <v>816</v>
      </c>
      <c r="G152" s="1352" t="s">
        <v>1533</v>
      </c>
      <c r="H152" s="1353" t="s">
        <v>97</v>
      </c>
      <c r="I152" s="1354" t="s">
        <v>808</v>
      </c>
      <c r="J152" s="1355">
        <v>1</v>
      </c>
      <c r="K152" s="1356">
        <v>1</v>
      </c>
      <c r="L152" s="1357"/>
      <c r="P152" s="1338"/>
      <c r="Q152" s="1338"/>
      <c r="R152" s="1338"/>
      <c r="BA152" s="1339"/>
      <c r="BB152" s="1339"/>
      <c r="BC152" s="368"/>
      <c r="BD152" s="368"/>
      <c r="BE152" s="1333"/>
      <c r="BF152" s="1333"/>
      <c r="BG152" s="368"/>
      <c r="BH152" s="368"/>
      <c r="BI152" s="368"/>
      <c r="BJ152" s="368"/>
      <c r="BK152" s="368"/>
      <c r="BL152" s="368"/>
      <c r="BM152" s="1251"/>
      <c r="BN152" s="368"/>
      <c r="BO152" s="368"/>
      <c r="BP152" s="368"/>
      <c r="BQ152" s="368"/>
      <c r="BR152" s="368"/>
      <c r="BS152" s="368"/>
      <c r="BT152" s="368"/>
      <c r="BU152" s="1340"/>
      <c r="BV152" s="1340"/>
      <c r="BW152" s="1340"/>
      <c r="BX152" s="1340"/>
      <c r="BY152" s="1340"/>
      <c r="BZ152" s="1340"/>
      <c r="CA152" s="1340"/>
      <c r="CB152" s="1340"/>
      <c r="CC152" s="368"/>
      <c r="CD152" s="368"/>
      <c r="CE152" s="368"/>
      <c r="CF152" s="368"/>
      <c r="CG152" s="368"/>
      <c r="CH152" s="368"/>
    </row>
    <row r="153" spans="1:86" ht="13.35" customHeight="1">
      <c r="A153" s="1347" t="s">
        <v>201</v>
      </c>
      <c r="B153" s="1348" t="s">
        <v>13</v>
      </c>
      <c r="C153" s="1349" t="s">
        <v>82</v>
      </c>
      <c r="D153" s="1349" t="s">
        <v>82</v>
      </c>
      <c r="E153" s="1350" t="s">
        <v>1761</v>
      </c>
      <c r="F153" s="1351" t="s">
        <v>816</v>
      </c>
      <c r="G153" s="1352" t="s">
        <v>1533</v>
      </c>
      <c r="H153" s="1353" t="s">
        <v>1518</v>
      </c>
      <c r="I153" s="1354" t="s">
        <v>808</v>
      </c>
      <c r="J153" s="1355">
        <v>1</v>
      </c>
      <c r="K153" s="1356">
        <v>1</v>
      </c>
      <c r="L153" s="1357"/>
      <c r="P153" s="1338"/>
      <c r="Q153" s="1338"/>
      <c r="R153" s="1338"/>
      <c r="BA153" s="1339"/>
      <c r="BB153" s="1339"/>
      <c r="BC153" s="368"/>
      <c r="BD153" s="368"/>
      <c r="BE153" s="1333"/>
      <c r="BF153" s="1333"/>
      <c r="BG153" s="368"/>
      <c r="BH153" s="368"/>
      <c r="BI153" s="368"/>
      <c r="BJ153" s="368"/>
      <c r="BK153" s="368"/>
      <c r="BL153" s="368"/>
      <c r="BM153" s="1251"/>
      <c r="BN153" s="368"/>
      <c r="BO153" s="368"/>
      <c r="BP153" s="368"/>
      <c r="BQ153" s="368"/>
      <c r="BR153" s="368"/>
      <c r="BS153" s="368"/>
      <c r="BT153" s="368"/>
      <c r="BU153" s="1340"/>
      <c r="BV153" s="1340"/>
      <c r="BW153" s="1340"/>
      <c r="BX153" s="1340"/>
      <c r="BY153" s="1340"/>
      <c r="BZ153" s="1340"/>
      <c r="CA153" s="1340"/>
      <c r="CB153" s="1340"/>
      <c r="CC153" s="368"/>
      <c r="CD153" s="368"/>
      <c r="CE153" s="368"/>
      <c r="CF153" s="368"/>
      <c r="CG153" s="368"/>
      <c r="CH153" s="368"/>
    </row>
    <row r="154" spans="1:86" ht="13.35" customHeight="1">
      <c r="A154" s="1347" t="s">
        <v>201</v>
      </c>
      <c r="B154" s="1348" t="s">
        <v>13</v>
      </c>
      <c r="C154" s="1349" t="s">
        <v>82</v>
      </c>
      <c r="D154" s="1349" t="s">
        <v>82</v>
      </c>
      <c r="E154" s="1350" t="s">
        <v>1761</v>
      </c>
      <c r="F154" s="1351" t="s">
        <v>816</v>
      </c>
      <c r="G154" s="1352" t="s">
        <v>1533</v>
      </c>
      <c r="H154" s="1353" t="s">
        <v>98</v>
      </c>
      <c r="I154" s="1354" t="s">
        <v>808</v>
      </c>
      <c r="J154" s="1355">
        <v>1</v>
      </c>
      <c r="K154" s="1356">
        <v>1</v>
      </c>
      <c r="L154" s="1357"/>
      <c r="P154" s="1338"/>
      <c r="Q154" s="1338"/>
      <c r="R154" s="1338"/>
      <c r="BA154" s="1339"/>
      <c r="BB154" s="1339"/>
      <c r="BC154" s="368"/>
      <c r="BD154" s="368"/>
      <c r="BE154" s="1333"/>
      <c r="BF154" s="1333"/>
      <c r="BG154" s="368"/>
      <c r="BH154" s="368"/>
      <c r="BI154" s="368"/>
      <c r="BJ154" s="368"/>
      <c r="BK154" s="368"/>
      <c r="BL154" s="368"/>
      <c r="BM154" s="1251"/>
      <c r="BN154" s="368"/>
      <c r="BO154" s="368"/>
      <c r="BP154" s="368"/>
      <c r="BQ154" s="368"/>
      <c r="BR154" s="368"/>
      <c r="BS154" s="368"/>
      <c r="BT154" s="368"/>
      <c r="BU154" s="1340"/>
      <c r="BV154" s="1340"/>
      <c r="BW154" s="1340"/>
      <c r="BX154" s="1340"/>
      <c r="BY154" s="1340"/>
      <c r="BZ154" s="1340"/>
      <c r="CA154" s="1340"/>
      <c r="CB154" s="1340"/>
      <c r="CC154" s="368"/>
      <c r="CD154" s="368"/>
      <c r="CE154" s="368"/>
      <c r="CF154" s="368"/>
      <c r="CG154" s="368"/>
      <c r="CH154" s="368"/>
    </row>
    <row r="155" spans="1:86" ht="13.35" customHeight="1">
      <c r="A155" s="1347" t="s">
        <v>201</v>
      </c>
      <c r="B155" s="1348" t="s">
        <v>13</v>
      </c>
      <c r="C155" s="1349" t="s">
        <v>82</v>
      </c>
      <c r="D155" s="1349" t="s">
        <v>82</v>
      </c>
      <c r="E155" s="1350" t="s">
        <v>1761</v>
      </c>
      <c r="F155" s="1351" t="s">
        <v>816</v>
      </c>
      <c r="G155" s="1352" t="s">
        <v>1526</v>
      </c>
      <c r="H155" s="1353" t="s">
        <v>1525</v>
      </c>
      <c r="I155" s="1354" t="s">
        <v>808</v>
      </c>
      <c r="J155" s="1355">
        <v>1</v>
      </c>
      <c r="K155" s="1356">
        <v>1</v>
      </c>
      <c r="L155" s="1357"/>
      <c r="P155" s="1338"/>
      <c r="Q155" s="1338"/>
      <c r="R155" s="1338"/>
      <c r="BA155" s="1339"/>
      <c r="BB155" s="1339"/>
      <c r="BC155" s="368"/>
      <c r="BD155" s="368"/>
      <c r="BE155" s="1333"/>
      <c r="BF155" s="1333"/>
      <c r="BG155" s="368"/>
      <c r="BH155" s="368"/>
      <c r="BI155" s="368"/>
      <c r="BJ155" s="368"/>
      <c r="BK155" s="368"/>
      <c r="BL155" s="368"/>
      <c r="BM155" s="1251"/>
      <c r="BN155" s="368"/>
      <c r="BO155" s="368"/>
      <c r="BP155" s="368"/>
      <c r="BQ155" s="368"/>
      <c r="BR155" s="368"/>
      <c r="BS155" s="368"/>
      <c r="BT155" s="368"/>
      <c r="BU155" s="1340"/>
      <c r="BV155" s="1340"/>
      <c r="BW155" s="1340"/>
      <c r="BX155" s="1340"/>
      <c r="BY155" s="1340"/>
      <c r="BZ155" s="1340"/>
      <c r="CA155" s="1340"/>
      <c r="CB155" s="1340"/>
      <c r="CC155" s="368"/>
      <c r="CD155" s="368"/>
      <c r="CE155" s="368"/>
      <c r="CF155" s="368"/>
      <c r="CG155" s="368"/>
      <c r="CH155" s="368"/>
    </row>
    <row r="156" spans="1:86" ht="13.35" customHeight="1">
      <c r="A156" s="1347" t="s">
        <v>201</v>
      </c>
      <c r="B156" s="1348" t="s">
        <v>13</v>
      </c>
      <c r="C156" s="1349" t="s">
        <v>82</v>
      </c>
      <c r="D156" s="1349" t="s">
        <v>82</v>
      </c>
      <c r="E156" s="1350" t="s">
        <v>1761</v>
      </c>
      <c r="F156" s="1351" t="s">
        <v>816</v>
      </c>
      <c r="G156" s="1352" t="s">
        <v>1526</v>
      </c>
      <c r="H156" s="1353" t="s">
        <v>103</v>
      </c>
      <c r="I156" s="1354" t="s">
        <v>14</v>
      </c>
      <c r="J156" s="1355">
        <v>1</v>
      </c>
      <c r="K156" s="1356">
        <v>1</v>
      </c>
      <c r="L156" s="1357"/>
      <c r="P156" s="1338"/>
      <c r="Q156" s="1338"/>
      <c r="R156" s="1338"/>
      <c r="BA156" s="1339"/>
      <c r="BB156" s="1339"/>
      <c r="BC156" s="368"/>
      <c r="BD156" s="368"/>
      <c r="BE156" s="1333"/>
      <c r="BF156" s="1333"/>
      <c r="BG156" s="368"/>
      <c r="BH156" s="368"/>
      <c r="BI156" s="368"/>
      <c r="BJ156" s="368"/>
      <c r="BK156" s="368"/>
      <c r="BL156" s="368"/>
      <c r="BM156" s="1251"/>
      <c r="BN156" s="368"/>
      <c r="BO156" s="368"/>
      <c r="BP156" s="368"/>
      <c r="BQ156" s="368"/>
      <c r="BR156" s="368"/>
      <c r="BS156" s="368"/>
      <c r="BT156" s="368"/>
      <c r="BU156" s="1340"/>
      <c r="BV156" s="1340"/>
      <c r="BW156" s="1340"/>
      <c r="BX156" s="1340"/>
      <c r="BY156" s="1340"/>
      <c r="BZ156" s="1340"/>
      <c r="CA156" s="1340"/>
      <c r="CB156" s="1340"/>
      <c r="CC156" s="368"/>
      <c r="CD156" s="368"/>
      <c r="CE156" s="368"/>
      <c r="CF156" s="368"/>
      <c r="CG156" s="368"/>
      <c r="CH156" s="368"/>
    </row>
    <row r="157" spans="1:86" ht="13.35" customHeight="1">
      <c r="A157" s="1347" t="s">
        <v>201</v>
      </c>
      <c r="B157" s="1348" t="s">
        <v>13</v>
      </c>
      <c r="C157" s="1349" t="s">
        <v>82</v>
      </c>
      <c r="D157" s="1349" t="s">
        <v>82</v>
      </c>
      <c r="E157" s="1350" t="s">
        <v>1761</v>
      </c>
      <c r="F157" s="1351" t="s">
        <v>816</v>
      </c>
      <c r="G157" s="1352" t="s">
        <v>1526</v>
      </c>
      <c r="H157" s="1353" t="s">
        <v>99</v>
      </c>
      <c r="I157" s="1354" t="s">
        <v>808</v>
      </c>
      <c r="J157" s="1355">
        <v>1</v>
      </c>
      <c r="K157" s="1356">
        <v>1</v>
      </c>
      <c r="L157" s="1357"/>
      <c r="P157" s="1338"/>
      <c r="Q157" s="1338"/>
      <c r="R157" s="1338"/>
      <c r="BA157" s="1339"/>
      <c r="BB157" s="1339"/>
      <c r="BC157" s="368"/>
      <c r="BD157" s="368"/>
      <c r="BE157" s="1333"/>
      <c r="BF157" s="1333"/>
      <c r="BG157" s="368"/>
      <c r="BH157" s="368"/>
      <c r="BI157" s="368"/>
      <c r="BJ157" s="368"/>
      <c r="BK157" s="368"/>
      <c r="BL157" s="368"/>
      <c r="BM157" s="1251"/>
      <c r="BN157" s="368"/>
      <c r="BO157" s="368"/>
      <c r="BP157" s="368"/>
      <c r="BQ157" s="368"/>
      <c r="BR157" s="368"/>
      <c r="BS157" s="368"/>
      <c r="BT157" s="368"/>
      <c r="BU157" s="1340"/>
      <c r="BV157" s="1340"/>
      <c r="BW157" s="1340"/>
      <c r="BX157" s="1340"/>
      <c r="BY157" s="1340"/>
      <c r="BZ157" s="1340"/>
      <c r="CA157" s="1340"/>
      <c r="CB157" s="1340"/>
      <c r="CC157" s="368"/>
      <c r="CD157" s="368"/>
      <c r="CE157" s="368"/>
      <c r="CF157" s="368"/>
      <c r="CG157" s="368"/>
      <c r="CH157" s="368"/>
    </row>
    <row r="158" spans="1:86" ht="13.35" customHeight="1">
      <c r="A158" s="1347" t="s">
        <v>201</v>
      </c>
      <c r="B158" s="1348" t="s">
        <v>13</v>
      </c>
      <c r="C158" s="1349" t="s">
        <v>82</v>
      </c>
      <c r="D158" s="1349" t="s">
        <v>82</v>
      </c>
      <c r="E158" s="1350" t="s">
        <v>1761</v>
      </c>
      <c r="F158" s="1351" t="s">
        <v>816</v>
      </c>
      <c r="G158" s="1352" t="s">
        <v>1527</v>
      </c>
      <c r="H158" s="1353" t="s">
        <v>1525</v>
      </c>
      <c r="I158" s="1354" t="s">
        <v>808</v>
      </c>
      <c r="J158" s="1355">
        <v>1</v>
      </c>
      <c r="K158" s="1356">
        <v>1</v>
      </c>
      <c r="L158" s="1357"/>
      <c r="P158" s="1338"/>
      <c r="Q158" s="1338"/>
      <c r="R158" s="1338"/>
      <c r="BA158" s="1339"/>
      <c r="BB158" s="1339"/>
      <c r="BC158" s="368"/>
      <c r="BD158" s="368"/>
      <c r="BE158" s="1333"/>
      <c r="BF158" s="1333"/>
      <c r="BG158" s="368"/>
      <c r="BH158" s="368"/>
      <c r="BI158" s="368"/>
      <c r="BJ158" s="368"/>
      <c r="BK158" s="368"/>
      <c r="BL158" s="368"/>
      <c r="BM158" s="1251"/>
      <c r="BN158" s="368"/>
      <c r="BO158" s="368"/>
      <c r="BP158" s="368"/>
      <c r="BQ158" s="368"/>
      <c r="BR158" s="368"/>
      <c r="BS158" s="368"/>
      <c r="BT158" s="368"/>
      <c r="BU158" s="1340"/>
      <c r="BV158" s="1340"/>
      <c r="BW158" s="1340"/>
      <c r="BX158" s="1340"/>
      <c r="BY158" s="1340"/>
      <c r="BZ158" s="1340"/>
      <c r="CA158" s="1340"/>
      <c r="CB158" s="1340"/>
      <c r="CC158" s="368"/>
      <c r="CD158" s="368"/>
      <c r="CE158" s="368"/>
      <c r="CF158" s="368"/>
      <c r="CG158" s="368"/>
      <c r="CH158" s="368"/>
    </row>
    <row r="159" spans="1:86" ht="13.35" customHeight="1">
      <c r="A159" s="1347" t="s">
        <v>201</v>
      </c>
      <c r="B159" s="1348" t="s">
        <v>13</v>
      </c>
      <c r="C159" s="1349" t="s">
        <v>82</v>
      </c>
      <c r="D159" s="1349" t="s">
        <v>82</v>
      </c>
      <c r="E159" s="1350" t="s">
        <v>1761</v>
      </c>
      <c r="F159" s="1351" t="s">
        <v>816</v>
      </c>
      <c r="G159" s="1352" t="s">
        <v>1527</v>
      </c>
      <c r="H159" s="1353" t="s">
        <v>103</v>
      </c>
      <c r="I159" s="1354" t="s">
        <v>14</v>
      </c>
      <c r="J159" s="1355">
        <v>1</v>
      </c>
      <c r="K159" s="1356">
        <v>1</v>
      </c>
      <c r="L159" s="1357"/>
      <c r="P159" s="1338"/>
      <c r="Q159" s="1338"/>
      <c r="R159" s="1338"/>
      <c r="BA159" s="1339"/>
      <c r="BB159" s="1339"/>
      <c r="BC159" s="368"/>
      <c r="BD159" s="368"/>
      <c r="BE159" s="1333"/>
      <c r="BF159" s="1333"/>
      <c r="BG159" s="368"/>
      <c r="BH159" s="368"/>
      <c r="BI159" s="368"/>
      <c r="BJ159" s="368"/>
      <c r="BK159" s="368"/>
      <c r="BL159" s="368"/>
      <c r="BM159" s="1251"/>
      <c r="BN159" s="368"/>
      <c r="BO159" s="368"/>
      <c r="BP159" s="368"/>
      <c r="BQ159" s="368"/>
      <c r="BR159" s="368"/>
      <c r="BS159" s="368"/>
      <c r="BT159" s="368"/>
      <c r="BU159" s="1340"/>
      <c r="BV159" s="1340"/>
      <c r="BW159" s="1340"/>
      <c r="BX159" s="1340"/>
      <c r="BY159" s="1340"/>
      <c r="BZ159" s="1340"/>
      <c r="CA159" s="1340"/>
      <c r="CB159" s="1340"/>
      <c r="CC159" s="368"/>
      <c r="CD159" s="368"/>
      <c r="CE159" s="368"/>
      <c r="CF159" s="368"/>
      <c r="CG159" s="368"/>
      <c r="CH159" s="368"/>
    </row>
    <row r="160" spans="1:86" ht="13.35" customHeight="1">
      <c r="A160" s="1347" t="s">
        <v>201</v>
      </c>
      <c r="B160" s="1348" t="s">
        <v>13</v>
      </c>
      <c r="C160" s="1349" t="s">
        <v>82</v>
      </c>
      <c r="D160" s="1349" t="s">
        <v>82</v>
      </c>
      <c r="E160" s="1350" t="s">
        <v>1761</v>
      </c>
      <c r="F160" s="1351" t="s">
        <v>816</v>
      </c>
      <c r="G160" s="1352" t="s">
        <v>1527</v>
      </c>
      <c r="H160" s="1353" t="s">
        <v>99</v>
      </c>
      <c r="I160" s="1354" t="s">
        <v>14</v>
      </c>
      <c r="J160" s="1355">
        <v>1</v>
      </c>
      <c r="K160" s="1356">
        <v>1</v>
      </c>
      <c r="L160" s="1357"/>
      <c r="P160" s="1338"/>
      <c r="Q160" s="1338"/>
      <c r="R160" s="1338"/>
      <c r="BA160" s="1339" t="s">
        <v>209</v>
      </c>
      <c r="BB160" s="1339" t="s">
        <v>4</v>
      </c>
      <c r="BC160" s="368"/>
      <c r="BD160" s="368" t="s">
        <v>19</v>
      </c>
      <c r="BE160" s="1333"/>
      <c r="BF160" s="1333"/>
      <c r="BG160" s="368"/>
      <c r="BH160" s="368" t="s">
        <v>284</v>
      </c>
      <c r="BI160" s="368"/>
      <c r="BJ160" s="368"/>
      <c r="BK160" s="368"/>
      <c r="BL160" s="368"/>
      <c r="BM160" s="1251" t="s">
        <v>309</v>
      </c>
      <c r="BN160" s="368"/>
      <c r="BO160" s="368"/>
      <c r="BP160" s="368"/>
      <c r="BQ160" s="368"/>
      <c r="BR160" s="368"/>
      <c r="BS160" s="368"/>
      <c r="BT160" s="368"/>
      <c r="BU160" s="1340" t="s">
        <v>507</v>
      </c>
      <c r="BV160" s="1340"/>
      <c r="BW160" s="1340"/>
      <c r="BX160" s="1340"/>
      <c r="BY160" s="1340"/>
      <c r="BZ160" s="1340" t="s">
        <v>19</v>
      </c>
      <c r="CA160" s="1340"/>
      <c r="CB160" s="1340"/>
      <c r="CC160" s="368"/>
      <c r="CD160" s="368" t="s">
        <v>106</v>
      </c>
      <c r="CE160" s="368"/>
      <c r="CF160" s="368" t="s">
        <v>107</v>
      </c>
      <c r="CG160" s="368"/>
      <c r="CH160" s="368"/>
    </row>
    <row r="161" spans="1:86" ht="13.35" customHeight="1">
      <c r="A161" s="1347" t="s">
        <v>201</v>
      </c>
      <c r="B161" s="1348" t="s">
        <v>13</v>
      </c>
      <c r="C161" s="1349" t="s">
        <v>82</v>
      </c>
      <c r="D161" s="1349" t="s">
        <v>82</v>
      </c>
      <c r="E161" s="1350" t="s">
        <v>1761</v>
      </c>
      <c r="F161" s="1351" t="s">
        <v>816</v>
      </c>
      <c r="G161" s="1352" t="s">
        <v>1527</v>
      </c>
      <c r="H161" s="1353" t="s">
        <v>97</v>
      </c>
      <c r="I161" s="1354" t="s">
        <v>808</v>
      </c>
      <c r="J161" s="1355">
        <v>1</v>
      </c>
      <c r="K161" s="1356">
        <v>1</v>
      </c>
      <c r="L161" s="1357"/>
      <c r="P161" s="1338"/>
      <c r="Q161" s="1338"/>
      <c r="R161" s="1338"/>
      <c r="BA161" s="1339" t="s">
        <v>567</v>
      </c>
      <c r="BB161" s="1339"/>
      <c r="BC161" s="368"/>
      <c r="BD161" s="368"/>
      <c r="BE161" s="1333"/>
      <c r="BF161" s="1333"/>
      <c r="BG161" s="368"/>
      <c r="BH161" s="368"/>
      <c r="BI161" s="368"/>
      <c r="BJ161" s="368"/>
      <c r="BK161" s="368"/>
      <c r="BL161" s="368"/>
      <c r="BM161" s="1251" t="s">
        <v>341</v>
      </c>
      <c r="BN161" s="368"/>
      <c r="BO161" s="368"/>
      <c r="BP161" s="368"/>
      <c r="BQ161" s="368"/>
      <c r="BR161" s="368"/>
      <c r="BS161" s="368"/>
      <c r="BT161" s="368"/>
      <c r="BU161" s="1340"/>
      <c r="BV161" s="1340"/>
      <c r="BW161" s="1340"/>
      <c r="BX161" s="1340"/>
      <c r="BY161" s="1340"/>
      <c r="BZ161" s="1340"/>
      <c r="CA161" s="1340"/>
      <c r="CB161" s="1340"/>
      <c r="CC161" s="368"/>
      <c r="CD161" s="368"/>
      <c r="CE161" s="368"/>
      <c r="CF161" s="368"/>
      <c r="CG161" s="368"/>
      <c r="CH161" s="368"/>
    </row>
    <row r="162" spans="1:86" ht="13.35" customHeight="1">
      <c r="A162" s="1347" t="s">
        <v>201</v>
      </c>
      <c r="B162" s="1348" t="s">
        <v>13</v>
      </c>
      <c r="C162" s="1349" t="s">
        <v>82</v>
      </c>
      <c r="D162" s="1349" t="s">
        <v>82</v>
      </c>
      <c r="E162" s="1350" t="s">
        <v>1761</v>
      </c>
      <c r="F162" s="1351" t="s">
        <v>816</v>
      </c>
      <c r="G162" s="1352" t="s">
        <v>1527</v>
      </c>
      <c r="H162" s="1353" t="s">
        <v>1518</v>
      </c>
      <c r="I162" s="1354" t="s">
        <v>808</v>
      </c>
      <c r="J162" s="1355">
        <v>1</v>
      </c>
      <c r="K162" s="1356">
        <v>1</v>
      </c>
      <c r="L162" s="1357"/>
      <c r="P162" s="1338"/>
      <c r="Q162" s="1338"/>
      <c r="R162" s="1338"/>
      <c r="BA162" s="1339"/>
      <c r="BB162" s="1339"/>
      <c r="BC162" s="368"/>
      <c r="BD162" s="368"/>
      <c r="BE162" s="1333"/>
      <c r="BF162" s="1333"/>
      <c r="BG162" s="368"/>
      <c r="BH162" s="368"/>
      <c r="BI162" s="368"/>
      <c r="BJ162" s="368"/>
      <c r="BK162" s="368"/>
      <c r="BL162" s="368"/>
      <c r="BM162" s="1251" t="s">
        <v>398</v>
      </c>
      <c r="BN162" s="368"/>
      <c r="BO162" s="368"/>
      <c r="BP162" s="368"/>
      <c r="BQ162" s="368"/>
      <c r="BR162" s="368"/>
      <c r="BS162" s="368"/>
      <c r="BT162" s="368"/>
      <c r="BU162" s="1340"/>
      <c r="BV162" s="1340"/>
      <c r="BW162" s="1340"/>
      <c r="BX162" s="1340"/>
      <c r="BY162" s="1340"/>
      <c r="BZ162" s="1340"/>
      <c r="CA162" s="1340"/>
      <c r="CB162" s="1340"/>
      <c r="CC162" s="368"/>
      <c r="CD162" s="368"/>
      <c r="CE162" s="368"/>
      <c r="CF162" s="368"/>
      <c r="CG162" s="368"/>
      <c r="CH162" s="368"/>
    </row>
    <row r="163" spans="1:86" ht="13.35" customHeight="1">
      <c r="A163" s="1347" t="s">
        <v>201</v>
      </c>
      <c r="B163" s="1348" t="s">
        <v>13</v>
      </c>
      <c r="C163" s="1349" t="s">
        <v>82</v>
      </c>
      <c r="D163" s="1349" t="s">
        <v>82</v>
      </c>
      <c r="E163" s="1350" t="s">
        <v>1761</v>
      </c>
      <c r="F163" s="1351" t="s">
        <v>816</v>
      </c>
      <c r="G163" s="1352" t="s">
        <v>102</v>
      </c>
      <c r="H163" s="1353" t="s">
        <v>1525</v>
      </c>
      <c r="I163" s="1354" t="s">
        <v>808</v>
      </c>
      <c r="J163" s="1355">
        <v>1</v>
      </c>
      <c r="K163" s="1356">
        <v>1</v>
      </c>
      <c r="L163" s="1357"/>
      <c r="P163" s="1338"/>
      <c r="Q163" s="1338"/>
      <c r="R163" s="1338"/>
      <c r="BA163" s="1339"/>
      <c r="BB163" s="1339"/>
      <c r="BC163" s="368"/>
      <c r="BD163" s="368"/>
      <c r="BE163" s="1333"/>
      <c r="BF163" s="1333"/>
      <c r="BG163" s="368"/>
      <c r="BH163" s="368"/>
      <c r="BI163" s="368"/>
      <c r="BJ163" s="368"/>
      <c r="BK163" s="368"/>
      <c r="BL163" s="368"/>
      <c r="BM163" s="1251" t="s">
        <v>428</v>
      </c>
      <c r="BN163" s="368"/>
      <c r="BO163" s="368"/>
      <c r="BP163" s="368"/>
      <c r="BQ163" s="368"/>
      <c r="BR163" s="368"/>
      <c r="BS163" s="368"/>
      <c r="BT163" s="368"/>
      <c r="BU163" s="1340"/>
      <c r="BV163" s="1340"/>
      <c r="BW163" s="1340"/>
      <c r="BX163" s="1340"/>
      <c r="BY163" s="1340"/>
      <c r="BZ163" s="1340"/>
      <c r="CA163" s="1340"/>
      <c r="CB163" s="1340"/>
      <c r="CC163" s="368"/>
      <c r="CD163" s="368"/>
      <c r="CE163" s="368"/>
      <c r="CF163" s="368"/>
      <c r="CG163" s="368"/>
      <c r="CH163" s="368"/>
    </row>
    <row r="164" spans="1:86" ht="13.35" customHeight="1">
      <c r="A164" s="1347" t="s">
        <v>201</v>
      </c>
      <c r="B164" s="1348" t="s">
        <v>13</v>
      </c>
      <c r="C164" s="1349" t="s">
        <v>82</v>
      </c>
      <c r="D164" s="1349" t="s">
        <v>82</v>
      </c>
      <c r="E164" s="1350" t="s">
        <v>1761</v>
      </c>
      <c r="F164" s="1351" t="s">
        <v>816</v>
      </c>
      <c r="G164" s="1352" t="s">
        <v>102</v>
      </c>
      <c r="H164" s="1353" t="s">
        <v>103</v>
      </c>
      <c r="I164" s="1354" t="s">
        <v>14</v>
      </c>
      <c r="J164" s="1355">
        <v>1</v>
      </c>
      <c r="K164" s="1356">
        <v>1</v>
      </c>
      <c r="L164" s="1357"/>
      <c r="P164" s="1338"/>
      <c r="Q164" s="1338"/>
      <c r="R164" s="1338"/>
      <c r="BA164" s="1339"/>
      <c r="BB164" s="1339"/>
      <c r="BC164" s="368"/>
      <c r="BD164" s="368"/>
      <c r="BE164" s="1333"/>
      <c r="BF164" s="1333"/>
      <c r="BG164" s="368"/>
      <c r="BH164" s="368"/>
      <c r="BI164" s="368"/>
      <c r="BJ164" s="368"/>
      <c r="BK164" s="368"/>
      <c r="BL164" s="368"/>
      <c r="BM164" s="1251"/>
      <c r="BN164" s="368"/>
      <c r="BO164" s="368"/>
      <c r="BP164" s="368"/>
      <c r="BQ164" s="368"/>
      <c r="BR164" s="368"/>
      <c r="BS164" s="368"/>
      <c r="BT164" s="368"/>
      <c r="BU164" s="1340"/>
      <c r="BV164" s="1340"/>
      <c r="BW164" s="1340"/>
      <c r="BX164" s="1340"/>
      <c r="BY164" s="1340"/>
      <c r="BZ164" s="1340"/>
      <c r="CA164" s="1340"/>
      <c r="CB164" s="1340"/>
      <c r="CC164" s="368"/>
      <c r="CD164" s="368"/>
      <c r="CE164" s="368"/>
      <c r="CF164" s="368"/>
      <c r="CG164" s="368"/>
      <c r="CH164" s="368"/>
    </row>
    <row r="165" spans="1:86" ht="13.35" customHeight="1">
      <c r="A165" s="1347" t="s">
        <v>201</v>
      </c>
      <c r="B165" s="1348" t="s">
        <v>13</v>
      </c>
      <c r="C165" s="1349" t="s">
        <v>82</v>
      </c>
      <c r="D165" s="1349" t="s">
        <v>82</v>
      </c>
      <c r="E165" s="1350" t="s">
        <v>1761</v>
      </c>
      <c r="F165" s="1351" t="s">
        <v>816</v>
      </c>
      <c r="G165" s="1352" t="s">
        <v>1530</v>
      </c>
      <c r="H165" s="1353" t="s">
        <v>1525</v>
      </c>
      <c r="I165" s="1354" t="s">
        <v>808</v>
      </c>
      <c r="J165" s="1355">
        <v>1</v>
      </c>
      <c r="K165" s="1356">
        <v>1</v>
      </c>
      <c r="L165" s="1357"/>
      <c r="P165" s="1338"/>
      <c r="Q165" s="1338"/>
      <c r="R165" s="1338"/>
      <c r="BA165" s="1339"/>
      <c r="BB165" s="1339"/>
      <c r="BC165" s="368"/>
      <c r="BD165" s="368"/>
      <c r="BE165" s="1333"/>
      <c r="BF165" s="1333"/>
      <c r="BG165" s="368"/>
      <c r="BH165" s="368"/>
      <c r="BI165" s="368"/>
      <c r="BJ165" s="368"/>
      <c r="BK165" s="368"/>
      <c r="BL165" s="368"/>
      <c r="BM165" s="1251"/>
      <c r="BN165" s="368"/>
      <c r="BO165" s="368"/>
      <c r="BP165" s="368"/>
      <c r="BQ165" s="368"/>
      <c r="BR165" s="368"/>
      <c r="BS165" s="368"/>
      <c r="BT165" s="368"/>
      <c r="BU165" s="1340"/>
      <c r="BV165" s="1340"/>
      <c r="BW165" s="1340"/>
      <c r="BX165" s="1340"/>
      <c r="BY165" s="1340"/>
      <c r="BZ165" s="1340"/>
      <c r="CA165" s="1340"/>
      <c r="CB165" s="1340"/>
      <c r="CC165" s="368"/>
      <c r="CD165" s="368"/>
      <c r="CE165" s="368"/>
      <c r="CF165" s="368"/>
      <c r="CG165" s="368"/>
      <c r="CH165" s="368"/>
    </row>
    <row r="166" spans="1:86" ht="13.35" customHeight="1">
      <c r="A166" s="1347" t="s">
        <v>201</v>
      </c>
      <c r="B166" s="1348" t="s">
        <v>13</v>
      </c>
      <c r="C166" s="1349" t="s">
        <v>82</v>
      </c>
      <c r="D166" s="1349" t="s">
        <v>82</v>
      </c>
      <c r="E166" s="1350" t="s">
        <v>1761</v>
      </c>
      <c r="F166" s="1351" t="s">
        <v>816</v>
      </c>
      <c r="G166" s="1352" t="s">
        <v>1530</v>
      </c>
      <c r="H166" s="1353" t="s">
        <v>103</v>
      </c>
      <c r="I166" s="1354" t="s">
        <v>14</v>
      </c>
      <c r="J166" s="1355">
        <v>1</v>
      </c>
      <c r="K166" s="1356">
        <v>1</v>
      </c>
      <c r="L166" s="1357"/>
      <c r="P166" s="1338"/>
      <c r="Q166" s="1338"/>
      <c r="R166" s="1338"/>
      <c r="BA166" s="1339"/>
      <c r="BB166" s="1339"/>
      <c r="BC166" s="368"/>
      <c r="BD166" s="368"/>
      <c r="BE166" s="1333"/>
      <c r="BF166" s="1333"/>
      <c r="BG166" s="368"/>
      <c r="BH166" s="368"/>
      <c r="BI166" s="368"/>
      <c r="BJ166" s="368"/>
      <c r="BK166" s="368"/>
      <c r="BL166" s="368"/>
      <c r="BM166" s="1251"/>
      <c r="BN166" s="368"/>
      <c r="BO166" s="368"/>
      <c r="BP166" s="368"/>
      <c r="BQ166" s="368"/>
      <c r="BR166" s="368"/>
      <c r="BS166" s="368"/>
      <c r="BT166" s="368"/>
      <c r="BU166" s="1340"/>
      <c r="BV166" s="1340"/>
      <c r="BW166" s="1340"/>
      <c r="BX166" s="1340"/>
      <c r="BY166" s="1340"/>
      <c r="BZ166" s="1340"/>
      <c r="CA166" s="1340"/>
      <c r="CB166" s="1340"/>
      <c r="CC166" s="368"/>
      <c r="CD166" s="368"/>
      <c r="CE166" s="368"/>
      <c r="CF166" s="368"/>
      <c r="CG166" s="368"/>
      <c r="CH166" s="368"/>
    </row>
    <row r="167" spans="1:86" ht="13.35" customHeight="1">
      <c r="A167" s="1347" t="s">
        <v>201</v>
      </c>
      <c r="B167" s="1348" t="s">
        <v>13</v>
      </c>
      <c r="C167" s="1349" t="s">
        <v>82</v>
      </c>
      <c r="D167" s="1349" t="s">
        <v>82</v>
      </c>
      <c r="E167" s="1350" t="s">
        <v>1761</v>
      </c>
      <c r="F167" s="1351" t="s">
        <v>816</v>
      </c>
      <c r="G167" s="1352" t="s">
        <v>1530</v>
      </c>
      <c r="H167" s="1353" t="s">
        <v>99</v>
      </c>
      <c r="I167" s="1354" t="s">
        <v>14</v>
      </c>
      <c r="J167" s="1355">
        <v>1</v>
      </c>
      <c r="K167" s="1356">
        <v>1</v>
      </c>
      <c r="L167" s="1357"/>
      <c r="P167" s="1338"/>
      <c r="Q167" s="1338"/>
      <c r="R167" s="1338"/>
      <c r="BA167" s="1339"/>
      <c r="BB167" s="1339"/>
      <c r="BC167" s="368"/>
      <c r="BD167" s="368"/>
      <c r="BE167" s="1333"/>
      <c r="BF167" s="1333"/>
      <c r="BG167" s="368"/>
      <c r="BH167" s="368"/>
      <c r="BI167" s="368"/>
      <c r="BJ167" s="368"/>
      <c r="BK167" s="368"/>
      <c r="BL167" s="368"/>
      <c r="BM167" s="1251"/>
      <c r="BN167" s="368"/>
      <c r="BO167" s="368"/>
      <c r="BP167" s="368"/>
      <c r="BQ167" s="368"/>
      <c r="BR167" s="368"/>
      <c r="BS167" s="368"/>
      <c r="BT167" s="368"/>
      <c r="BU167" s="1340"/>
      <c r="BV167" s="1340"/>
      <c r="BW167" s="1340"/>
      <c r="BX167" s="1340"/>
      <c r="BY167" s="1340"/>
      <c r="BZ167" s="1340"/>
      <c r="CA167" s="1340"/>
      <c r="CB167" s="1340"/>
      <c r="CC167" s="368"/>
      <c r="CD167" s="368"/>
      <c r="CE167" s="368"/>
      <c r="CF167" s="368"/>
      <c r="CG167" s="368"/>
      <c r="CH167" s="368"/>
    </row>
    <row r="168" spans="1:86" ht="13.35" customHeight="1">
      <c r="A168" s="1347" t="s">
        <v>201</v>
      </c>
      <c r="B168" s="1348" t="s">
        <v>13</v>
      </c>
      <c r="C168" s="1349" t="s">
        <v>82</v>
      </c>
      <c r="D168" s="1349" t="s">
        <v>82</v>
      </c>
      <c r="E168" s="1350" t="s">
        <v>1761</v>
      </c>
      <c r="F168" s="1351" t="s">
        <v>816</v>
      </c>
      <c r="G168" s="1352" t="s">
        <v>1530</v>
      </c>
      <c r="H168" s="1353" t="s">
        <v>97</v>
      </c>
      <c r="I168" s="1354" t="s">
        <v>808</v>
      </c>
      <c r="J168" s="1355">
        <v>1</v>
      </c>
      <c r="K168" s="1356">
        <v>1</v>
      </c>
      <c r="L168" s="1357"/>
      <c r="P168" s="1338"/>
      <c r="Q168" s="1338"/>
      <c r="R168" s="1338"/>
      <c r="BA168" s="1339"/>
      <c r="BB168" s="1339"/>
      <c r="BC168" s="368"/>
      <c r="BD168" s="368"/>
      <c r="BE168" s="1333"/>
      <c r="BF168" s="1333"/>
      <c r="BG168" s="368"/>
      <c r="BH168" s="368"/>
      <c r="BI168" s="368"/>
      <c r="BJ168" s="368"/>
      <c r="BK168" s="368"/>
      <c r="BL168" s="368"/>
      <c r="BM168" s="1251"/>
      <c r="BN168" s="368"/>
      <c r="BO168" s="368"/>
      <c r="BP168" s="368"/>
      <c r="BQ168" s="368"/>
      <c r="BR168" s="368"/>
      <c r="BS168" s="368"/>
      <c r="BT168" s="368"/>
      <c r="BU168" s="1340"/>
      <c r="BV168" s="1340"/>
      <c r="BW168" s="1340"/>
      <c r="BX168" s="1340"/>
      <c r="BY168" s="1340"/>
      <c r="BZ168" s="1340"/>
      <c r="CA168" s="1340"/>
      <c r="CB168" s="1340"/>
      <c r="CC168" s="368"/>
      <c r="CD168" s="368"/>
      <c r="CE168" s="368"/>
      <c r="CF168" s="368"/>
      <c r="CG168" s="368"/>
      <c r="CH168" s="368"/>
    </row>
    <row r="169" spans="1:86" ht="13.35" customHeight="1">
      <c r="A169" s="1347" t="s">
        <v>201</v>
      </c>
      <c r="B169" s="1348" t="s">
        <v>13</v>
      </c>
      <c r="C169" s="1349" t="s">
        <v>82</v>
      </c>
      <c r="D169" s="1349" t="s">
        <v>82</v>
      </c>
      <c r="E169" s="1350" t="s">
        <v>1761</v>
      </c>
      <c r="F169" s="1351" t="s">
        <v>816</v>
      </c>
      <c r="G169" s="1352" t="s">
        <v>1520</v>
      </c>
      <c r="H169" s="1353" t="s">
        <v>1525</v>
      </c>
      <c r="I169" s="1354" t="s">
        <v>14</v>
      </c>
      <c r="J169" s="1355">
        <v>1</v>
      </c>
      <c r="K169" s="1356">
        <v>0.97</v>
      </c>
      <c r="L169" s="1357"/>
      <c r="P169" s="1338"/>
      <c r="Q169" s="1338"/>
      <c r="R169" s="1338"/>
      <c r="BA169" s="1339"/>
      <c r="BB169" s="1339"/>
      <c r="BC169" s="368"/>
      <c r="BD169" s="368"/>
      <c r="BE169" s="1333"/>
      <c r="BF169" s="1333"/>
      <c r="BG169" s="368"/>
      <c r="BH169" s="368"/>
      <c r="BI169" s="368"/>
      <c r="BJ169" s="368"/>
      <c r="BK169" s="368"/>
      <c r="BL169" s="368"/>
      <c r="BM169" s="1251"/>
      <c r="BN169" s="368"/>
      <c r="BO169" s="368"/>
      <c r="BP169" s="368"/>
      <c r="BQ169" s="368"/>
      <c r="BR169" s="368"/>
      <c r="BS169" s="368"/>
      <c r="BT169" s="368"/>
      <c r="BU169" s="1340"/>
      <c r="BV169" s="1340"/>
      <c r="BW169" s="1340"/>
      <c r="BX169" s="1340"/>
      <c r="BY169" s="1340"/>
      <c r="BZ169" s="1340"/>
      <c r="CA169" s="1340"/>
      <c r="CB169" s="1340"/>
      <c r="CC169" s="368"/>
      <c r="CD169" s="368"/>
      <c r="CE169" s="368"/>
      <c r="CF169" s="368"/>
      <c r="CG169" s="368"/>
      <c r="CH169" s="368"/>
    </row>
    <row r="170" spans="1:86" ht="13.35" customHeight="1">
      <c r="A170" s="1347" t="s">
        <v>201</v>
      </c>
      <c r="B170" s="1348" t="s">
        <v>13</v>
      </c>
      <c r="C170" s="1349" t="s">
        <v>82</v>
      </c>
      <c r="D170" s="1349" t="s">
        <v>82</v>
      </c>
      <c r="E170" s="1350" t="s">
        <v>1761</v>
      </c>
      <c r="F170" s="1351" t="s">
        <v>816</v>
      </c>
      <c r="G170" s="1352" t="s">
        <v>1520</v>
      </c>
      <c r="H170" s="1353" t="s">
        <v>103</v>
      </c>
      <c r="I170" s="1354" t="s">
        <v>14</v>
      </c>
      <c r="J170" s="1355">
        <v>1</v>
      </c>
      <c r="K170" s="1356">
        <v>1</v>
      </c>
      <c r="L170" s="1357"/>
      <c r="P170" s="1338"/>
      <c r="Q170" s="1338"/>
      <c r="R170" s="1338"/>
      <c r="BA170" s="1339"/>
      <c r="BB170" s="1339"/>
      <c r="BC170" s="368"/>
      <c r="BD170" s="368"/>
      <c r="BE170" s="1333"/>
      <c r="BF170" s="1333"/>
      <c r="BG170" s="368"/>
      <c r="BH170" s="368"/>
      <c r="BI170" s="368"/>
      <c r="BJ170" s="368"/>
      <c r="BK170" s="368"/>
      <c r="BL170" s="368"/>
      <c r="BM170" s="1251"/>
      <c r="BN170" s="368"/>
      <c r="BO170" s="368"/>
      <c r="BP170" s="368"/>
      <c r="BQ170" s="368"/>
      <c r="BR170" s="368"/>
      <c r="BS170" s="368"/>
      <c r="BT170" s="368"/>
      <c r="BU170" s="1340"/>
      <c r="BV170" s="1340"/>
      <c r="BW170" s="1340"/>
      <c r="BX170" s="1340"/>
      <c r="BY170" s="1340"/>
      <c r="BZ170" s="1340"/>
      <c r="CA170" s="1340"/>
      <c r="CB170" s="1340"/>
      <c r="CC170" s="368"/>
      <c r="CD170" s="368"/>
      <c r="CE170" s="368"/>
      <c r="CF170" s="368"/>
      <c r="CG170" s="368"/>
      <c r="CH170" s="368"/>
    </row>
    <row r="171" spans="1:86" ht="13.35" customHeight="1">
      <c r="A171" s="1347" t="s">
        <v>201</v>
      </c>
      <c r="B171" s="1348" t="s">
        <v>13</v>
      </c>
      <c r="C171" s="1349" t="s">
        <v>82</v>
      </c>
      <c r="D171" s="1349" t="s">
        <v>82</v>
      </c>
      <c r="E171" s="1350" t="s">
        <v>1761</v>
      </c>
      <c r="F171" s="1351" t="s">
        <v>816</v>
      </c>
      <c r="G171" s="1352" t="s">
        <v>1520</v>
      </c>
      <c r="H171" s="1353" t="s">
        <v>99</v>
      </c>
      <c r="I171" s="1354" t="s">
        <v>14</v>
      </c>
      <c r="J171" s="1355">
        <v>1</v>
      </c>
      <c r="K171" s="1356">
        <v>1</v>
      </c>
      <c r="L171" s="1357"/>
      <c r="P171" s="1338"/>
      <c r="Q171" s="1338"/>
      <c r="R171" s="1338"/>
      <c r="BA171" s="1339"/>
      <c r="BB171" s="1339"/>
      <c r="BC171" s="368"/>
      <c r="BD171" s="368"/>
      <c r="BE171" s="1333"/>
      <c r="BF171" s="1333"/>
      <c r="BG171" s="368"/>
      <c r="BH171" s="368"/>
      <c r="BI171" s="368"/>
      <c r="BJ171" s="368"/>
      <c r="BK171" s="368"/>
      <c r="BL171" s="368"/>
      <c r="BM171" s="1251"/>
      <c r="BN171" s="368"/>
      <c r="BO171" s="368"/>
      <c r="BP171" s="368"/>
      <c r="BQ171" s="368"/>
      <c r="BR171" s="368"/>
      <c r="BS171" s="368"/>
      <c r="BT171" s="368"/>
      <c r="BU171" s="1340"/>
      <c r="BV171" s="1340"/>
      <c r="BW171" s="1340"/>
      <c r="BX171" s="1340"/>
      <c r="BY171" s="1340"/>
      <c r="BZ171" s="1340"/>
      <c r="CA171" s="1340"/>
      <c r="CB171" s="1340"/>
      <c r="CC171" s="368"/>
      <c r="CD171" s="368"/>
      <c r="CE171" s="368"/>
      <c r="CF171" s="368"/>
      <c r="CG171" s="368"/>
      <c r="CH171" s="368"/>
    </row>
    <row r="172" spans="1:86" ht="13.35" customHeight="1">
      <c r="A172" s="1347" t="s">
        <v>201</v>
      </c>
      <c r="B172" s="1348" t="s">
        <v>13</v>
      </c>
      <c r="C172" s="1349" t="s">
        <v>82</v>
      </c>
      <c r="D172" s="1349" t="s">
        <v>82</v>
      </c>
      <c r="E172" s="1350" t="s">
        <v>1761</v>
      </c>
      <c r="F172" s="1351" t="s">
        <v>816</v>
      </c>
      <c r="G172" s="1352" t="s">
        <v>1520</v>
      </c>
      <c r="H172" s="1353" t="s">
        <v>97</v>
      </c>
      <c r="I172" s="1354" t="s">
        <v>808</v>
      </c>
      <c r="J172" s="1355">
        <v>1</v>
      </c>
      <c r="K172" s="1356">
        <v>1</v>
      </c>
      <c r="L172" s="1357"/>
      <c r="P172" s="1338"/>
      <c r="Q172" s="1338"/>
      <c r="R172" s="1338"/>
      <c r="BA172" s="1339"/>
      <c r="BB172" s="1339"/>
      <c r="BC172" s="368"/>
      <c r="BD172" s="368"/>
      <c r="BE172" s="1333"/>
      <c r="BF172" s="1333"/>
      <c r="BG172" s="368"/>
      <c r="BH172" s="368"/>
      <c r="BI172" s="368"/>
      <c r="BJ172" s="368"/>
      <c r="BK172" s="368"/>
      <c r="BL172" s="368"/>
      <c r="BM172" s="1251"/>
      <c r="BN172" s="368"/>
      <c r="BO172" s="368"/>
      <c r="BP172" s="368"/>
      <c r="BQ172" s="368"/>
      <c r="BR172" s="368"/>
      <c r="BS172" s="368"/>
      <c r="BT172" s="368"/>
      <c r="BU172" s="1340"/>
      <c r="BV172" s="1340"/>
      <c r="BW172" s="1340"/>
      <c r="BX172" s="1340"/>
      <c r="BY172" s="1340"/>
      <c r="BZ172" s="1340"/>
      <c r="CA172" s="1340"/>
      <c r="CB172" s="1340"/>
      <c r="CC172" s="368"/>
      <c r="CD172" s="368"/>
      <c r="CE172" s="368"/>
      <c r="CF172" s="368"/>
      <c r="CG172" s="368"/>
      <c r="CH172" s="368"/>
    </row>
    <row r="173" spans="1:86" ht="13.35" customHeight="1">
      <c r="A173" s="1347" t="s">
        <v>201</v>
      </c>
      <c r="B173" s="1348" t="s">
        <v>13</v>
      </c>
      <c r="C173" s="1349" t="s">
        <v>82</v>
      </c>
      <c r="D173" s="1349" t="s">
        <v>82</v>
      </c>
      <c r="E173" s="1350" t="s">
        <v>1761</v>
      </c>
      <c r="F173" s="1351" t="s">
        <v>816</v>
      </c>
      <c r="G173" s="1352" t="s">
        <v>1520</v>
      </c>
      <c r="H173" s="1353" t="s">
        <v>1518</v>
      </c>
      <c r="I173" s="1354" t="s">
        <v>808</v>
      </c>
      <c r="J173" s="1355">
        <v>1</v>
      </c>
      <c r="K173" s="1356">
        <v>0.98</v>
      </c>
      <c r="L173" s="1357"/>
      <c r="P173" s="1338"/>
      <c r="Q173" s="1338"/>
      <c r="R173" s="1338"/>
      <c r="BA173" s="1339"/>
      <c r="BB173" s="1339"/>
      <c r="BC173" s="368"/>
      <c r="BD173" s="368"/>
      <c r="BE173" s="1333"/>
      <c r="BF173" s="1333"/>
      <c r="BG173" s="368"/>
      <c r="BH173" s="368"/>
      <c r="BI173" s="368"/>
      <c r="BJ173" s="368"/>
      <c r="BK173" s="368"/>
      <c r="BL173" s="368"/>
      <c r="BM173" s="1251"/>
      <c r="BN173" s="368"/>
      <c r="BO173" s="368"/>
      <c r="BP173" s="368"/>
      <c r="BQ173" s="368"/>
      <c r="BR173" s="368"/>
      <c r="BS173" s="368"/>
      <c r="BT173" s="368"/>
      <c r="BU173" s="1340"/>
      <c r="BV173" s="1340"/>
      <c r="BW173" s="1340"/>
      <c r="BX173" s="1340"/>
      <c r="BY173" s="1340"/>
      <c r="BZ173" s="1340"/>
      <c r="CA173" s="1340"/>
      <c r="CB173" s="1340"/>
      <c r="CC173" s="368"/>
      <c r="CD173" s="368"/>
      <c r="CE173" s="368"/>
      <c r="CF173" s="368"/>
      <c r="CG173" s="368"/>
      <c r="CH173" s="368"/>
    </row>
    <row r="174" spans="1:86" ht="13.35" customHeight="1">
      <c r="A174" s="1347" t="s">
        <v>201</v>
      </c>
      <c r="B174" s="1348" t="s">
        <v>13</v>
      </c>
      <c r="C174" s="1349" t="s">
        <v>82</v>
      </c>
      <c r="D174" s="1349" t="s">
        <v>82</v>
      </c>
      <c r="E174" s="1350" t="s">
        <v>1761</v>
      </c>
      <c r="F174" s="1351" t="s">
        <v>816</v>
      </c>
      <c r="G174" s="1352" t="s">
        <v>1517</v>
      </c>
      <c r="H174" s="1353" t="s">
        <v>1525</v>
      </c>
      <c r="I174" s="1354" t="s">
        <v>14</v>
      </c>
      <c r="J174" s="1355">
        <v>1</v>
      </c>
      <c r="K174" s="1356">
        <v>1</v>
      </c>
      <c r="L174" s="1357"/>
      <c r="P174" s="1338"/>
      <c r="Q174" s="1338"/>
      <c r="R174" s="1338"/>
      <c r="BA174" s="1339"/>
      <c r="BB174" s="1339"/>
      <c r="BC174" s="368"/>
      <c r="BD174" s="368" t="s">
        <v>258</v>
      </c>
      <c r="BE174" s="1333"/>
      <c r="BF174" s="1333"/>
      <c r="BG174" s="368"/>
      <c r="BH174" s="368" t="s">
        <v>282</v>
      </c>
      <c r="BI174" s="368"/>
      <c r="BJ174" s="368"/>
      <c r="BK174" s="368"/>
      <c r="BL174" s="368"/>
      <c r="BM174" s="1251" t="s">
        <v>310</v>
      </c>
      <c r="BN174" s="368"/>
      <c r="BO174" s="368"/>
      <c r="BP174" s="368"/>
      <c r="BQ174" s="368"/>
      <c r="BR174" s="368"/>
      <c r="BS174" s="368"/>
      <c r="BT174" s="368"/>
      <c r="BU174" s="1340" t="s">
        <v>508</v>
      </c>
      <c r="BV174" s="1340"/>
      <c r="BW174" s="1340"/>
      <c r="BX174" s="1340"/>
      <c r="BY174" s="1340"/>
      <c r="BZ174" s="1340" t="s">
        <v>552</v>
      </c>
      <c r="CA174" s="1340"/>
      <c r="CB174" s="1340"/>
      <c r="CC174" s="368"/>
      <c r="CD174" s="368" t="s">
        <v>108</v>
      </c>
      <c r="CE174" s="368"/>
      <c r="CF174" s="368" t="s">
        <v>109</v>
      </c>
      <c r="CG174" s="368"/>
      <c r="CH174" s="368"/>
    </row>
    <row r="175" spans="1:86" ht="13.35" customHeight="1">
      <c r="A175" s="1347" t="s">
        <v>201</v>
      </c>
      <c r="B175" s="1348" t="s">
        <v>13</v>
      </c>
      <c r="C175" s="1349" t="s">
        <v>82</v>
      </c>
      <c r="D175" s="1349" t="s">
        <v>82</v>
      </c>
      <c r="E175" s="1350" t="s">
        <v>1761</v>
      </c>
      <c r="F175" s="1351" t="s">
        <v>816</v>
      </c>
      <c r="G175" s="1352" t="s">
        <v>1517</v>
      </c>
      <c r="H175" s="1353" t="s">
        <v>103</v>
      </c>
      <c r="I175" s="1354" t="s">
        <v>14</v>
      </c>
      <c r="J175" s="1355">
        <v>1</v>
      </c>
      <c r="K175" s="1356">
        <v>1</v>
      </c>
      <c r="L175" s="1357"/>
      <c r="P175" s="1338"/>
      <c r="Q175" s="1338"/>
      <c r="R175" s="1338"/>
      <c r="BA175" s="1339" t="s">
        <v>95</v>
      </c>
      <c r="BB175" s="1339"/>
      <c r="BC175" s="368"/>
      <c r="BD175" s="368"/>
      <c r="BE175" s="1333"/>
      <c r="BF175" s="1333"/>
      <c r="BG175" s="368"/>
      <c r="BH175" s="368"/>
      <c r="BI175" s="368"/>
      <c r="BJ175" s="368"/>
      <c r="BK175" s="368"/>
      <c r="BL175" s="368"/>
      <c r="BM175" s="1251" t="s">
        <v>342</v>
      </c>
      <c r="BN175" s="368"/>
      <c r="BO175" s="368"/>
      <c r="BP175" s="368"/>
      <c r="BQ175" s="368"/>
      <c r="BR175" s="368"/>
      <c r="BS175" s="368"/>
      <c r="BT175" s="368"/>
      <c r="BU175" s="1340"/>
      <c r="BV175" s="1340"/>
      <c r="BW175" s="1340"/>
      <c r="BX175" s="1340"/>
      <c r="BY175" s="1340"/>
      <c r="BZ175" s="1340"/>
      <c r="CA175" s="1340"/>
      <c r="CB175" s="1340"/>
      <c r="CC175" s="368"/>
      <c r="CD175" s="368"/>
      <c r="CE175" s="368"/>
      <c r="CF175" s="368"/>
      <c r="CG175" s="368"/>
      <c r="CH175" s="368"/>
    </row>
    <row r="176" spans="1:86" ht="13.35" customHeight="1">
      <c r="A176" s="1347" t="s">
        <v>201</v>
      </c>
      <c r="B176" s="1348" t="s">
        <v>13</v>
      </c>
      <c r="C176" s="1349" t="s">
        <v>82</v>
      </c>
      <c r="D176" s="1349" t="s">
        <v>82</v>
      </c>
      <c r="E176" s="1350" t="s">
        <v>1761</v>
      </c>
      <c r="F176" s="1351" t="s">
        <v>816</v>
      </c>
      <c r="G176" s="1352" t="s">
        <v>1517</v>
      </c>
      <c r="H176" s="1353" t="s">
        <v>99</v>
      </c>
      <c r="I176" s="1354" t="s">
        <v>14</v>
      </c>
      <c r="J176" s="1355">
        <v>1</v>
      </c>
      <c r="K176" s="1356">
        <v>1</v>
      </c>
      <c r="L176" s="1357"/>
      <c r="P176" s="1338"/>
      <c r="Q176" s="1338"/>
      <c r="R176" s="1338"/>
      <c r="BA176" s="1339"/>
      <c r="BB176" s="1339"/>
      <c r="BC176" s="368"/>
      <c r="BD176" s="368"/>
      <c r="BE176" s="1333"/>
      <c r="BF176" s="1333"/>
      <c r="BG176" s="368"/>
      <c r="BH176" s="368"/>
      <c r="BI176" s="368"/>
      <c r="BJ176" s="368"/>
      <c r="BK176" s="368"/>
      <c r="BL176" s="368"/>
      <c r="BM176" s="1251" t="s">
        <v>399</v>
      </c>
      <c r="BN176" s="368"/>
      <c r="BO176" s="368"/>
      <c r="BP176" s="368"/>
      <c r="BQ176" s="368"/>
      <c r="BR176" s="368"/>
      <c r="BS176" s="368"/>
      <c r="BT176" s="368"/>
      <c r="BU176" s="1340"/>
      <c r="BV176" s="1340"/>
      <c r="BW176" s="1340"/>
      <c r="BX176" s="1340"/>
      <c r="BY176" s="1340"/>
      <c r="BZ176" s="1340"/>
      <c r="CA176" s="1340"/>
      <c r="CB176" s="1340"/>
      <c r="CC176" s="368"/>
      <c r="CD176" s="368"/>
      <c r="CE176" s="368"/>
      <c r="CF176" s="368"/>
      <c r="CG176" s="368"/>
      <c r="CH176" s="368"/>
    </row>
    <row r="177" spans="1:86" ht="13.35" customHeight="1">
      <c r="A177" s="1347" t="s">
        <v>201</v>
      </c>
      <c r="B177" s="1348" t="s">
        <v>13</v>
      </c>
      <c r="C177" s="1349" t="s">
        <v>82</v>
      </c>
      <c r="D177" s="1349" t="s">
        <v>82</v>
      </c>
      <c r="E177" s="1350" t="s">
        <v>1761</v>
      </c>
      <c r="F177" s="1351" t="s">
        <v>816</v>
      </c>
      <c r="G177" s="1352" t="s">
        <v>1517</v>
      </c>
      <c r="H177" s="1353" t="s">
        <v>97</v>
      </c>
      <c r="I177" s="1354" t="s">
        <v>808</v>
      </c>
      <c r="J177" s="1355">
        <v>1</v>
      </c>
      <c r="K177" s="1356">
        <v>1</v>
      </c>
      <c r="L177" s="1357"/>
      <c r="P177" s="1338"/>
      <c r="Q177" s="1338"/>
      <c r="R177" s="1338"/>
      <c r="BA177" s="1339"/>
      <c r="BB177" s="1339"/>
      <c r="BC177" s="368"/>
      <c r="BD177" s="368"/>
      <c r="BE177" s="1333"/>
      <c r="BF177" s="1333"/>
      <c r="BG177" s="368"/>
      <c r="BH177" s="368"/>
      <c r="BI177" s="368"/>
      <c r="BJ177" s="368"/>
      <c r="BK177" s="368"/>
      <c r="BL177" s="368"/>
      <c r="BM177" s="1251" t="s">
        <v>429</v>
      </c>
      <c r="BN177" s="368"/>
      <c r="BO177" s="368"/>
      <c r="BP177" s="368"/>
      <c r="BQ177" s="368"/>
      <c r="BR177" s="368"/>
      <c r="BS177" s="368"/>
      <c r="BT177" s="368"/>
      <c r="BU177" s="1340"/>
      <c r="BV177" s="1340"/>
      <c r="BW177" s="1340"/>
      <c r="BX177" s="1340"/>
      <c r="BY177" s="1340"/>
      <c r="BZ177" s="1340"/>
      <c r="CA177" s="1340"/>
      <c r="CB177" s="1340"/>
      <c r="CC177" s="368"/>
      <c r="CD177" s="368"/>
      <c r="CE177" s="368"/>
      <c r="CF177" s="368"/>
      <c r="CG177" s="368"/>
      <c r="CH177" s="368"/>
    </row>
    <row r="178" spans="1:86" ht="13.35" customHeight="1">
      <c r="A178" s="1347" t="s">
        <v>201</v>
      </c>
      <c r="B178" s="1348" t="s">
        <v>13</v>
      </c>
      <c r="C178" s="1349" t="s">
        <v>82</v>
      </c>
      <c r="D178" s="1349" t="s">
        <v>82</v>
      </c>
      <c r="E178" s="1350" t="s">
        <v>1761</v>
      </c>
      <c r="F178" s="1351" t="s">
        <v>816</v>
      </c>
      <c r="G178" s="1352" t="s">
        <v>119</v>
      </c>
      <c r="H178" s="1353" t="s">
        <v>103</v>
      </c>
      <c r="I178" s="1354" t="s">
        <v>14</v>
      </c>
      <c r="J178" s="1355">
        <v>1</v>
      </c>
      <c r="K178" s="1356">
        <v>1</v>
      </c>
      <c r="L178" s="1357"/>
      <c r="P178" s="1338"/>
      <c r="Q178" s="1338"/>
      <c r="R178" s="1338"/>
      <c r="BA178" s="1339"/>
      <c r="BB178" s="1339"/>
      <c r="BC178" s="368"/>
      <c r="BD178" s="368"/>
      <c r="BE178" s="1333"/>
      <c r="BF178" s="1333"/>
      <c r="BG178" s="368"/>
      <c r="BH178" s="368"/>
      <c r="BI178" s="368"/>
      <c r="BJ178" s="368"/>
      <c r="BK178" s="368"/>
      <c r="BL178" s="368"/>
      <c r="BM178" s="1251"/>
      <c r="BN178" s="368"/>
      <c r="BO178" s="368"/>
      <c r="BP178" s="368"/>
      <c r="BQ178" s="368"/>
      <c r="BR178" s="368"/>
      <c r="BS178" s="368"/>
      <c r="BT178" s="368"/>
      <c r="BU178" s="1340"/>
      <c r="BV178" s="1340"/>
      <c r="BW178" s="1340"/>
      <c r="BX178" s="1340"/>
      <c r="BY178" s="1340"/>
      <c r="BZ178" s="1340"/>
      <c r="CA178" s="1340"/>
      <c r="CB178" s="1340"/>
      <c r="CC178" s="368"/>
      <c r="CD178" s="368"/>
      <c r="CE178" s="368"/>
      <c r="CF178" s="368"/>
      <c r="CG178" s="368"/>
      <c r="CH178" s="368"/>
    </row>
    <row r="179" spans="1:86" ht="13.35" customHeight="1">
      <c r="A179" s="1347" t="s">
        <v>201</v>
      </c>
      <c r="B179" s="1348" t="s">
        <v>13</v>
      </c>
      <c r="C179" s="1349" t="s">
        <v>82</v>
      </c>
      <c r="D179" s="1349" t="s">
        <v>82</v>
      </c>
      <c r="E179" s="1350" t="s">
        <v>1761</v>
      </c>
      <c r="F179" s="1351" t="s">
        <v>816</v>
      </c>
      <c r="G179" s="1352" t="s">
        <v>1529</v>
      </c>
      <c r="H179" s="1353" t="s">
        <v>1525</v>
      </c>
      <c r="I179" s="1354" t="s">
        <v>808</v>
      </c>
      <c r="J179" s="1355">
        <v>1</v>
      </c>
      <c r="K179" s="1356">
        <v>1</v>
      </c>
      <c r="L179" s="1357"/>
      <c r="P179" s="1338"/>
      <c r="Q179" s="1338"/>
      <c r="R179" s="1338"/>
      <c r="BA179" s="1339"/>
      <c r="BB179" s="1339"/>
      <c r="BC179" s="368"/>
      <c r="BD179" s="368"/>
      <c r="BE179" s="1333"/>
      <c r="BF179" s="1333"/>
      <c r="BG179" s="368"/>
      <c r="BH179" s="368"/>
      <c r="BI179" s="368"/>
      <c r="BJ179" s="368"/>
      <c r="BK179" s="368"/>
      <c r="BL179" s="368"/>
      <c r="BM179" s="1251"/>
      <c r="BN179" s="368"/>
      <c r="BO179" s="368"/>
      <c r="BP179" s="368"/>
      <c r="BQ179" s="368"/>
      <c r="BR179" s="368"/>
      <c r="BS179" s="368"/>
      <c r="BT179" s="368"/>
      <c r="BU179" s="1340"/>
      <c r="BV179" s="1340"/>
      <c r="BW179" s="1340"/>
      <c r="BX179" s="1340"/>
      <c r="BY179" s="1340"/>
      <c r="BZ179" s="1340"/>
      <c r="CA179" s="1340"/>
      <c r="CB179" s="1340"/>
      <c r="CC179" s="368"/>
      <c r="CD179" s="368"/>
      <c r="CE179" s="368"/>
      <c r="CF179" s="368"/>
      <c r="CG179" s="368"/>
      <c r="CH179" s="368"/>
    </row>
    <row r="180" spans="1:86" ht="13.35" customHeight="1">
      <c r="A180" s="1347" t="s">
        <v>201</v>
      </c>
      <c r="B180" s="1348" t="s">
        <v>13</v>
      </c>
      <c r="C180" s="1349" t="s">
        <v>82</v>
      </c>
      <c r="D180" s="1349" t="s">
        <v>82</v>
      </c>
      <c r="E180" s="1350" t="s">
        <v>1761</v>
      </c>
      <c r="F180" s="1351" t="s">
        <v>816</v>
      </c>
      <c r="G180" s="1352" t="s">
        <v>1529</v>
      </c>
      <c r="H180" s="1353" t="s">
        <v>103</v>
      </c>
      <c r="I180" s="1354" t="s">
        <v>808</v>
      </c>
      <c r="J180" s="1355">
        <v>1</v>
      </c>
      <c r="K180" s="1356">
        <v>1</v>
      </c>
      <c r="L180" s="1357"/>
      <c r="P180" s="1338"/>
      <c r="Q180" s="1338"/>
      <c r="R180" s="1338"/>
      <c r="BA180" s="1339"/>
      <c r="BB180" s="1339"/>
      <c r="BC180" s="368"/>
      <c r="BD180" s="368"/>
      <c r="BE180" s="1333"/>
      <c r="BF180" s="1333"/>
      <c r="BG180" s="368"/>
      <c r="BH180" s="368"/>
      <c r="BI180" s="368"/>
      <c r="BJ180" s="368"/>
      <c r="BK180" s="368"/>
      <c r="BL180" s="368"/>
      <c r="BM180" s="1251"/>
      <c r="BN180" s="368"/>
      <c r="BO180" s="368"/>
      <c r="BP180" s="368"/>
      <c r="BQ180" s="368"/>
      <c r="BR180" s="368"/>
      <c r="BS180" s="368"/>
      <c r="BT180" s="368"/>
      <c r="BU180" s="1340"/>
      <c r="BV180" s="1340"/>
      <c r="BW180" s="1340"/>
      <c r="BX180" s="1340"/>
      <c r="BY180" s="1340"/>
      <c r="BZ180" s="1340"/>
      <c r="CA180" s="1340"/>
      <c r="CB180" s="1340"/>
      <c r="CC180" s="368"/>
      <c r="CD180" s="368"/>
      <c r="CE180" s="368"/>
      <c r="CF180" s="368"/>
      <c r="CG180" s="368"/>
      <c r="CH180" s="368"/>
    </row>
    <row r="181" spans="1:86" ht="13.35" customHeight="1">
      <c r="A181" s="1347" t="s">
        <v>201</v>
      </c>
      <c r="B181" s="1348" t="s">
        <v>13</v>
      </c>
      <c r="C181" s="1349" t="s">
        <v>82</v>
      </c>
      <c r="D181" s="1349" t="s">
        <v>82</v>
      </c>
      <c r="E181" s="1350" t="s">
        <v>1761</v>
      </c>
      <c r="F181" s="1351" t="s">
        <v>816</v>
      </c>
      <c r="G181" s="1352" t="s">
        <v>1531</v>
      </c>
      <c r="H181" s="1353" t="s">
        <v>1525</v>
      </c>
      <c r="I181" s="1354" t="s">
        <v>808</v>
      </c>
      <c r="J181" s="1355">
        <v>1</v>
      </c>
      <c r="K181" s="1356">
        <v>1</v>
      </c>
      <c r="L181" s="1357"/>
      <c r="P181" s="1338"/>
      <c r="Q181" s="1338"/>
      <c r="R181" s="1338"/>
      <c r="BA181" s="1339"/>
      <c r="BB181" s="1339"/>
      <c r="BC181" s="368"/>
      <c r="BD181" s="368"/>
      <c r="BE181" s="1333"/>
      <c r="BF181" s="1333"/>
      <c r="BG181" s="368"/>
      <c r="BH181" s="368"/>
      <c r="BI181" s="368"/>
      <c r="BJ181" s="368"/>
      <c r="BK181" s="368"/>
      <c r="BL181" s="368"/>
      <c r="BM181" s="1251"/>
      <c r="BN181" s="368"/>
      <c r="BO181" s="368"/>
      <c r="BP181" s="368"/>
      <c r="BQ181" s="368"/>
      <c r="BR181" s="368"/>
      <c r="BS181" s="368"/>
      <c r="BT181" s="368"/>
      <c r="BU181" s="1340"/>
      <c r="BV181" s="1340"/>
      <c r="BW181" s="1340"/>
      <c r="BX181" s="1340"/>
      <c r="BY181" s="1340"/>
      <c r="BZ181" s="1340"/>
      <c r="CA181" s="1340"/>
      <c r="CB181" s="1340"/>
      <c r="CC181" s="368"/>
      <c r="CD181" s="368"/>
      <c r="CE181" s="368"/>
      <c r="CF181" s="368"/>
      <c r="CG181" s="368"/>
      <c r="CH181" s="368"/>
    </row>
    <row r="182" spans="1:86" ht="13.35" customHeight="1">
      <c r="A182" s="1347" t="s">
        <v>201</v>
      </c>
      <c r="B182" s="1348" t="s">
        <v>13</v>
      </c>
      <c r="C182" s="1349" t="s">
        <v>82</v>
      </c>
      <c r="D182" s="1349" t="s">
        <v>82</v>
      </c>
      <c r="E182" s="1350" t="s">
        <v>1761</v>
      </c>
      <c r="F182" s="1351" t="s">
        <v>816</v>
      </c>
      <c r="G182" s="1352" t="s">
        <v>1531</v>
      </c>
      <c r="H182" s="1353" t="s">
        <v>103</v>
      </c>
      <c r="I182" s="1354" t="s">
        <v>14</v>
      </c>
      <c r="J182" s="1355">
        <v>1</v>
      </c>
      <c r="K182" s="1356">
        <v>1</v>
      </c>
      <c r="L182" s="1357"/>
      <c r="P182" s="1338"/>
      <c r="Q182" s="1338"/>
      <c r="R182" s="1338"/>
      <c r="BA182" s="1339"/>
      <c r="BB182" s="1339"/>
      <c r="BC182" s="368"/>
      <c r="BD182" s="368"/>
      <c r="BE182" s="1333"/>
      <c r="BF182" s="1333"/>
      <c r="BG182" s="368"/>
      <c r="BH182" s="368"/>
      <c r="BI182" s="368"/>
      <c r="BJ182" s="368"/>
      <c r="BK182" s="368"/>
      <c r="BL182" s="368"/>
      <c r="BM182" s="1251"/>
      <c r="BN182" s="368"/>
      <c r="BO182" s="368"/>
      <c r="BP182" s="368"/>
      <c r="BQ182" s="368"/>
      <c r="BR182" s="368"/>
      <c r="BS182" s="368"/>
      <c r="BT182" s="368"/>
      <c r="BU182" s="1340"/>
      <c r="BV182" s="1340"/>
      <c r="BW182" s="1340"/>
      <c r="BX182" s="1340"/>
      <c r="BY182" s="1340"/>
      <c r="BZ182" s="1340"/>
      <c r="CA182" s="1340"/>
      <c r="CB182" s="1340"/>
      <c r="CC182" s="368"/>
      <c r="CD182" s="368"/>
      <c r="CE182" s="368"/>
      <c r="CF182" s="368"/>
      <c r="CG182" s="368"/>
      <c r="CH182" s="368"/>
    </row>
    <row r="183" spans="1:86" ht="13.35" customHeight="1">
      <c r="A183" s="1347" t="s">
        <v>201</v>
      </c>
      <c r="B183" s="1348" t="s">
        <v>13</v>
      </c>
      <c r="C183" s="1349" t="s">
        <v>82</v>
      </c>
      <c r="D183" s="1349" t="s">
        <v>82</v>
      </c>
      <c r="E183" s="1350" t="s">
        <v>1761</v>
      </c>
      <c r="F183" s="1351" t="s">
        <v>816</v>
      </c>
      <c r="G183" s="1352" t="s">
        <v>1531</v>
      </c>
      <c r="H183" s="1353" t="s">
        <v>99</v>
      </c>
      <c r="I183" s="1354" t="s">
        <v>808</v>
      </c>
      <c r="J183" s="1355">
        <v>1</v>
      </c>
      <c r="K183" s="1356">
        <v>1</v>
      </c>
      <c r="L183" s="1357"/>
      <c r="P183" s="1338"/>
      <c r="Q183" s="1338"/>
      <c r="R183" s="1338"/>
      <c r="BA183" s="1339"/>
      <c r="BB183" s="1339"/>
      <c r="BC183" s="368"/>
      <c r="BD183" s="368"/>
      <c r="BE183" s="1333"/>
      <c r="BF183" s="1333"/>
      <c r="BG183" s="368"/>
      <c r="BH183" s="368"/>
      <c r="BI183" s="368"/>
      <c r="BJ183" s="368"/>
      <c r="BK183" s="368"/>
      <c r="BL183" s="368"/>
      <c r="BM183" s="1251"/>
      <c r="BN183" s="368"/>
      <c r="BO183" s="368"/>
      <c r="BP183" s="368"/>
      <c r="BQ183" s="368"/>
      <c r="BR183" s="368"/>
      <c r="BS183" s="368"/>
      <c r="BT183" s="368"/>
      <c r="BU183" s="1340"/>
      <c r="BV183" s="1340"/>
      <c r="BW183" s="1340"/>
      <c r="BX183" s="1340"/>
      <c r="BY183" s="1340"/>
      <c r="BZ183" s="1340"/>
      <c r="CA183" s="1340"/>
      <c r="CB183" s="1340"/>
      <c r="CC183" s="368"/>
      <c r="CD183" s="368"/>
      <c r="CE183" s="368"/>
      <c r="CF183" s="368"/>
      <c r="CG183" s="368"/>
      <c r="CH183" s="368"/>
    </row>
    <row r="184" spans="1:86" ht="13.35" customHeight="1">
      <c r="A184" s="1347" t="s">
        <v>201</v>
      </c>
      <c r="B184" s="1348" t="s">
        <v>13</v>
      </c>
      <c r="C184" s="1349" t="s">
        <v>82</v>
      </c>
      <c r="D184" s="1349" t="s">
        <v>82</v>
      </c>
      <c r="E184" s="1350" t="s">
        <v>1761</v>
      </c>
      <c r="F184" s="1351" t="s">
        <v>816</v>
      </c>
      <c r="G184" s="1352" t="s">
        <v>1774</v>
      </c>
      <c r="H184" s="1353" t="s">
        <v>1525</v>
      </c>
      <c r="I184" s="1354" t="s">
        <v>808</v>
      </c>
      <c r="J184" s="1355">
        <v>1</v>
      </c>
      <c r="K184" s="1356">
        <v>1</v>
      </c>
      <c r="L184" s="1357"/>
      <c r="P184" s="1338"/>
      <c r="Q184" s="1338"/>
      <c r="R184" s="1338"/>
      <c r="BA184" s="1339"/>
      <c r="BB184" s="1339"/>
      <c r="BC184" s="368"/>
      <c r="BD184" s="368"/>
      <c r="BE184" s="1333"/>
      <c r="BF184" s="1333"/>
      <c r="BG184" s="368"/>
      <c r="BH184" s="368"/>
      <c r="BI184" s="368"/>
      <c r="BJ184" s="368"/>
      <c r="BK184" s="368"/>
      <c r="BL184" s="368"/>
      <c r="BM184" s="1251"/>
      <c r="BN184" s="368"/>
      <c r="BO184" s="368"/>
      <c r="BP184" s="368"/>
      <c r="BQ184" s="368"/>
      <c r="BR184" s="368"/>
      <c r="BS184" s="368"/>
      <c r="BT184" s="368"/>
      <c r="BU184" s="1340"/>
      <c r="BV184" s="1340"/>
      <c r="BW184" s="1340"/>
      <c r="BX184" s="1340"/>
      <c r="BY184" s="1340"/>
      <c r="BZ184" s="1340"/>
      <c r="CA184" s="1340"/>
      <c r="CB184" s="1340"/>
      <c r="CC184" s="368"/>
      <c r="CD184" s="368"/>
      <c r="CE184" s="368"/>
      <c r="CF184" s="368"/>
      <c r="CG184" s="368"/>
      <c r="CH184" s="368"/>
    </row>
    <row r="185" spans="1:86" ht="13.35" customHeight="1">
      <c r="A185" s="1347" t="s">
        <v>201</v>
      </c>
      <c r="B185" s="1348" t="s">
        <v>13</v>
      </c>
      <c r="C185" s="1349" t="s">
        <v>82</v>
      </c>
      <c r="D185" s="1349" t="s">
        <v>82</v>
      </c>
      <c r="E185" s="1350" t="s">
        <v>1761</v>
      </c>
      <c r="F185" s="1351" t="s">
        <v>816</v>
      </c>
      <c r="G185" s="1352" t="s">
        <v>1775</v>
      </c>
      <c r="H185" s="1353" t="s">
        <v>103</v>
      </c>
      <c r="I185" s="1354" t="s">
        <v>808</v>
      </c>
      <c r="J185" s="1355">
        <v>1</v>
      </c>
      <c r="K185" s="1356">
        <v>1</v>
      </c>
      <c r="L185" s="1357"/>
      <c r="P185" s="1338"/>
      <c r="Q185" s="1338"/>
      <c r="R185" s="1338"/>
      <c r="BA185" s="1339"/>
      <c r="BB185" s="1339"/>
      <c r="BC185" s="368"/>
      <c r="BD185" s="368"/>
      <c r="BE185" s="1333"/>
      <c r="BF185" s="1333"/>
      <c r="BG185" s="368"/>
      <c r="BH185" s="368"/>
      <c r="BI185" s="368"/>
      <c r="BJ185" s="368"/>
      <c r="BK185" s="368"/>
      <c r="BL185" s="368"/>
      <c r="BM185" s="1251"/>
      <c r="BN185" s="368"/>
      <c r="BO185" s="368"/>
      <c r="BP185" s="368"/>
      <c r="BQ185" s="368"/>
      <c r="BR185" s="368"/>
      <c r="BS185" s="368"/>
      <c r="BT185" s="368"/>
      <c r="BU185" s="1340"/>
      <c r="BV185" s="1340"/>
      <c r="BW185" s="1340"/>
      <c r="BX185" s="1340"/>
      <c r="BY185" s="1340"/>
      <c r="BZ185" s="1340"/>
      <c r="CA185" s="1340"/>
      <c r="CB185" s="1340"/>
      <c r="CC185" s="368"/>
      <c r="CD185" s="368"/>
      <c r="CE185" s="368"/>
      <c r="CF185" s="368"/>
      <c r="CG185" s="368"/>
      <c r="CH185" s="368"/>
    </row>
    <row r="186" spans="1:86" ht="13.35" customHeight="1">
      <c r="A186" s="1347" t="s">
        <v>201</v>
      </c>
      <c r="B186" s="1348" t="s">
        <v>13</v>
      </c>
      <c r="C186" s="1358" t="s">
        <v>1782</v>
      </c>
      <c r="D186" s="1349" t="s">
        <v>261</v>
      </c>
      <c r="E186" s="1350" t="s">
        <v>1761</v>
      </c>
      <c r="F186" s="1370" t="s">
        <v>1769</v>
      </c>
      <c r="G186" s="1352" t="s">
        <v>1533</v>
      </c>
      <c r="H186" s="1353" t="s">
        <v>103</v>
      </c>
      <c r="I186" s="1354" t="s">
        <v>808</v>
      </c>
      <c r="J186" s="1355">
        <v>1</v>
      </c>
      <c r="K186" s="1356">
        <v>1</v>
      </c>
      <c r="L186" s="1357"/>
      <c r="P186" s="1338"/>
      <c r="Q186" s="1338"/>
      <c r="R186" s="1338"/>
      <c r="BA186" s="1339"/>
      <c r="BB186" s="1339"/>
      <c r="BC186" s="368"/>
      <c r="BD186" s="368"/>
      <c r="BE186" s="1333"/>
      <c r="BF186" s="1333"/>
      <c r="BG186" s="368"/>
      <c r="BH186" s="368"/>
      <c r="BI186" s="368"/>
      <c r="BJ186" s="368"/>
      <c r="BK186" s="368"/>
      <c r="BL186" s="368"/>
      <c r="BM186" s="1251"/>
      <c r="BN186" s="368"/>
      <c r="BO186" s="368"/>
      <c r="BP186" s="368"/>
      <c r="BQ186" s="368"/>
      <c r="BR186" s="368"/>
      <c r="BS186" s="368"/>
      <c r="BT186" s="368"/>
      <c r="BU186" s="1340"/>
      <c r="BV186" s="1340"/>
      <c r="BW186" s="1340"/>
      <c r="BX186" s="1340"/>
      <c r="BY186" s="1340"/>
      <c r="BZ186" s="1340"/>
      <c r="CA186" s="1340"/>
      <c r="CB186" s="1340"/>
      <c r="CC186" s="368"/>
      <c r="CD186" s="368"/>
      <c r="CE186" s="368"/>
      <c r="CF186" s="368"/>
      <c r="CG186" s="368"/>
      <c r="CH186" s="368"/>
    </row>
    <row r="187" spans="1:86" ht="13.35" customHeight="1">
      <c r="A187" s="1347" t="s">
        <v>201</v>
      </c>
      <c r="B187" s="1348" t="s">
        <v>13</v>
      </c>
      <c r="C187" s="1358" t="s">
        <v>1782</v>
      </c>
      <c r="D187" s="1349" t="s">
        <v>261</v>
      </c>
      <c r="E187" s="1350" t="s">
        <v>1761</v>
      </c>
      <c r="F187" s="1370" t="s">
        <v>1769</v>
      </c>
      <c r="G187" s="1352" t="s">
        <v>1533</v>
      </c>
      <c r="H187" s="1353" t="s">
        <v>99</v>
      </c>
      <c r="I187" s="1354" t="s">
        <v>808</v>
      </c>
      <c r="J187" s="1355">
        <v>1</v>
      </c>
      <c r="K187" s="1356">
        <v>1</v>
      </c>
      <c r="L187" s="1357"/>
      <c r="P187" s="1338"/>
      <c r="Q187" s="1338"/>
      <c r="R187" s="1338"/>
      <c r="BA187" s="1339"/>
      <c r="BB187" s="1339"/>
      <c r="BC187" s="368"/>
      <c r="BD187" s="368"/>
      <c r="BE187" s="1333"/>
      <c r="BF187" s="1333"/>
      <c r="BG187" s="368"/>
      <c r="BH187" s="368"/>
      <c r="BI187" s="368"/>
      <c r="BJ187" s="368"/>
      <c r="BK187" s="368"/>
      <c r="BL187" s="368"/>
      <c r="BM187" s="1251"/>
      <c r="BN187" s="368"/>
      <c r="BO187" s="368"/>
      <c r="BP187" s="368"/>
      <c r="BQ187" s="368"/>
      <c r="BR187" s="368"/>
      <c r="BS187" s="368"/>
      <c r="BT187" s="368"/>
      <c r="BU187" s="1340"/>
      <c r="BV187" s="1340"/>
      <c r="BW187" s="1340"/>
      <c r="BX187" s="1340"/>
      <c r="BY187" s="1340"/>
      <c r="BZ187" s="1340"/>
      <c r="CA187" s="1340"/>
      <c r="CB187" s="1340"/>
      <c r="CC187" s="368"/>
      <c r="CD187" s="368"/>
      <c r="CE187" s="368"/>
      <c r="CF187" s="368"/>
      <c r="CG187" s="368"/>
      <c r="CH187" s="368"/>
    </row>
    <row r="188" spans="1:86" ht="13.35" customHeight="1">
      <c r="A188" s="1347" t="s">
        <v>201</v>
      </c>
      <c r="B188" s="1348" t="s">
        <v>13</v>
      </c>
      <c r="C188" s="1358" t="s">
        <v>1782</v>
      </c>
      <c r="D188" s="1349" t="s">
        <v>261</v>
      </c>
      <c r="E188" s="1350" t="s">
        <v>1761</v>
      </c>
      <c r="F188" s="1370" t="s">
        <v>1769</v>
      </c>
      <c r="G188" s="1352" t="s">
        <v>1533</v>
      </c>
      <c r="H188" s="1353" t="s">
        <v>97</v>
      </c>
      <c r="I188" s="1354" t="s">
        <v>808</v>
      </c>
      <c r="J188" s="1355">
        <v>1</v>
      </c>
      <c r="K188" s="1356">
        <v>1</v>
      </c>
      <c r="L188" s="1357"/>
      <c r="P188" s="1338"/>
      <c r="Q188" s="1338"/>
      <c r="R188" s="1338"/>
      <c r="BA188" s="1339"/>
      <c r="BB188" s="1339"/>
      <c r="BC188" s="368"/>
      <c r="BD188" s="368" t="s">
        <v>259</v>
      </c>
      <c r="BE188" s="1333"/>
      <c r="BF188" s="1333"/>
      <c r="BG188" s="368"/>
      <c r="BH188" s="368" t="s">
        <v>283</v>
      </c>
      <c r="BI188" s="368"/>
      <c r="BJ188" s="368"/>
      <c r="BK188" s="368"/>
      <c r="BL188" s="368"/>
      <c r="BM188" s="1251" t="s">
        <v>311</v>
      </c>
      <c r="BN188" s="368"/>
      <c r="BO188" s="368"/>
      <c r="BP188" s="368"/>
      <c r="BQ188" s="368"/>
      <c r="BR188" s="368"/>
      <c r="BS188" s="368"/>
      <c r="BT188" s="368"/>
      <c r="BU188" s="1340" t="s">
        <v>509</v>
      </c>
      <c r="BV188" s="1340"/>
      <c r="BW188" s="1340"/>
      <c r="BX188" s="1340"/>
      <c r="BY188" s="1340"/>
      <c r="BZ188" s="1340" t="s">
        <v>543</v>
      </c>
      <c r="CA188" s="1340"/>
      <c r="CB188" s="1340"/>
      <c r="CC188" s="368"/>
      <c r="CD188" s="368" t="s">
        <v>110</v>
      </c>
      <c r="CE188" s="368"/>
      <c r="CF188" s="368" t="s">
        <v>99</v>
      </c>
      <c r="CG188" s="368"/>
      <c r="CH188" s="368"/>
    </row>
    <row r="189" spans="1:86" ht="13.35" customHeight="1">
      <c r="A189" s="1347" t="s">
        <v>201</v>
      </c>
      <c r="B189" s="1348" t="s">
        <v>13</v>
      </c>
      <c r="C189" s="1358" t="s">
        <v>1782</v>
      </c>
      <c r="D189" s="1349" t="s">
        <v>261</v>
      </c>
      <c r="E189" s="1350" t="s">
        <v>1761</v>
      </c>
      <c r="F189" s="1370" t="s">
        <v>1769</v>
      </c>
      <c r="G189" s="1352" t="s">
        <v>1533</v>
      </c>
      <c r="H189" s="1353" t="s">
        <v>1518</v>
      </c>
      <c r="I189" s="1354" t="s">
        <v>808</v>
      </c>
      <c r="J189" s="1355">
        <v>1</v>
      </c>
      <c r="K189" s="1356">
        <v>1</v>
      </c>
      <c r="L189" s="1357"/>
      <c r="P189" s="1338"/>
      <c r="Q189" s="1338"/>
      <c r="R189" s="1338"/>
      <c r="BA189" s="1339" t="s">
        <v>624</v>
      </c>
      <c r="BB189" s="1339"/>
      <c r="BC189" s="368"/>
      <c r="BD189" s="368"/>
      <c r="BE189" s="1333"/>
      <c r="BF189" s="1333"/>
      <c r="BG189" s="368"/>
      <c r="BH189" s="368"/>
      <c r="BI189" s="368"/>
      <c r="BJ189" s="368"/>
      <c r="BK189" s="368"/>
      <c r="BL189" s="368"/>
      <c r="BM189" s="1251" t="s">
        <v>343</v>
      </c>
      <c r="BN189" s="368"/>
      <c r="BO189" s="368"/>
      <c r="BP189" s="368"/>
      <c r="BQ189" s="368"/>
      <c r="BR189" s="368"/>
      <c r="BS189" s="368"/>
      <c r="BT189" s="368"/>
      <c r="BU189" s="1340"/>
      <c r="BV189" s="1340"/>
      <c r="BW189" s="1340"/>
      <c r="BX189" s="1340"/>
      <c r="BY189" s="1340"/>
      <c r="BZ189" s="1340"/>
      <c r="CA189" s="1340"/>
      <c r="CB189" s="1340"/>
      <c r="CC189" s="368"/>
      <c r="CD189" s="368"/>
      <c r="CE189" s="368"/>
      <c r="CF189" s="368"/>
      <c r="CG189" s="368"/>
      <c r="CH189" s="368"/>
    </row>
    <row r="190" spans="1:86" ht="13.35" customHeight="1">
      <c r="A190" s="1347" t="s">
        <v>201</v>
      </c>
      <c r="B190" s="1348" t="s">
        <v>13</v>
      </c>
      <c r="C190" s="1358" t="s">
        <v>1782</v>
      </c>
      <c r="D190" s="1349" t="s">
        <v>261</v>
      </c>
      <c r="E190" s="1350" t="s">
        <v>1761</v>
      </c>
      <c r="F190" s="1370" t="s">
        <v>1769</v>
      </c>
      <c r="G190" s="1352" t="s">
        <v>1533</v>
      </c>
      <c r="H190" s="1353" t="s">
        <v>98</v>
      </c>
      <c r="I190" s="1354" t="s">
        <v>808</v>
      </c>
      <c r="J190" s="1355">
        <v>1</v>
      </c>
      <c r="K190" s="1356">
        <v>1</v>
      </c>
      <c r="L190" s="1357"/>
      <c r="P190" s="1338"/>
      <c r="Q190" s="1338"/>
      <c r="R190" s="1338"/>
      <c r="BA190" s="1339"/>
      <c r="BB190" s="1339"/>
      <c r="BC190" s="368"/>
      <c r="BD190" s="368"/>
      <c r="BE190" s="1333"/>
      <c r="BF190" s="1333"/>
      <c r="BG190" s="368"/>
      <c r="BH190" s="368"/>
      <c r="BI190" s="368"/>
      <c r="BJ190" s="368"/>
      <c r="BK190" s="368"/>
      <c r="BL190" s="368"/>
      <c r="BM190" s="1251" t="s">
        <v>400</v>
      </c>
      <c r="BN190" s="368"/>
      <c r="BO190" s="368"/>
      <c r="BP190" s="368"/>
      <c r="BQ190" s="368"/>
      <c r="BR190" s="368"/>
      <c r="BS190" s="368"/>
      <c r="BT190" s="368"/>
      <c r="BU190" s="1340"/>
      <c r="BV190" s="1340"/>
      <c r="BW190" s="1340"/>
      <c r="BX190" s="1340"/>
      <c r="BY190" s="1340"/>
      <c r="BZ190" s="1340"/>
      <c r="CA190" s="1340"/>
      <c r="CB190" s="1340"/>
      <c r="CC190" s="368"/>
      <c r="CD190" s="368"/>
      <c r="CE190" s="368"/>
      <c r="CF190" s="368"/>
      <c r="CG190" s="368"/>
      <c r="CH190" s="368"/>
    </row>
    <row r="191" spans="1:86" ht="13.35" customHeight="1">
      <c r="A191" s="1347" t="s">
        <v>201</v>
      </c>
      <c r="B191" s="1348" t="s">
        <v>13</v>
      </c>
      <c r="C191" s="1358" t="s">
        <v>1782</v>
      </c>
      <c r="D191" s="1349" t="s">
        <v>261</v>
      </c>
      <c r="E191" s="1350" t="s">
        <v>1761</v>
      </c>
      <c r="F191" s="1370" t="s">
        <v>1769</v>
      </c>
      <c r="G191" s="1352" t="s">
        <v>1526</v>
      </c>
      <c r="H191" s="1353" t="s">
        <v>1525</v>
      </c>
      <c r="I191" s="1354" t="s">
        <v>808</v>
      </c>
      <c r="J191" s="1355">
        <v>1</v>
      </c>
      <c r="K191" s="1356">
        <v>1</v>
      </c>
      <c r="L191" s="1357"/>
      <c r="P191" s="1338"/>
      <c r="Q191" s="1338"/>
      <c r="R191" s="1338"/>
      <c r="BA191" s="1339"/>
      <c r="BB191" s="1339"/>
      <c r="BC191" s="368"/>
      <c r="BD191" s="368"/>
      <c r="BE191" s="1333"/>
      <c r="BF191" s="1333"/>
      <c r="BG191" s="368"/>
      <c r="BH191" s="368"/>
      <c r="BI191" s="368"/>
      <c r="BJ191" s="368"/>
      <c r="BK191" s="368"/>
      <c r="BL191" s="368"/>
      <c r="BM191" s="1251" t="s">
        <v>430</v>
      </c>
      <c r="BN191" s="368"/>
      <c r="BO191" s="368"/>
      <c r="BP191" s="368"/>
      <c r="BQ191" s="368"/>
      <c r="BR191" s="368"/>
      <c r="BS191" s="368"/>
      <c r="BT191" s="368"/>
      <c r="BU191" s="1340"/>
      <c r="BV191" s="1340"/>
      <c r="BW191" s="1340"/>
      <c r="BX191" s="1340"/>
      <c r="BY191" s="1340"/>
      <c r="BZ191" s="1340"/>
      <c r="CA191" s="1340"/>
      <c r="CB191" s="1340"/>
      <c r="CC191" s="368"/>
      <c r="CD191" s="368"/>
      <c r="CE191" s="368"/>
      <c r="CF191" s="368"/>
      <c r="CG191" s="368"/>
      <c r="CH191" s="368"/>
    </row>
    <row r="192" spans="1:86" ht="13.35" customHeight="1">
      <c r="A192" s="1347" t="s">
        <v>201</v>
      </c>
      <c r="B192" s="1348" t="s">
        <v>13</v>
      </c>
      <c r="C192" s="1358" t="s">
        <v>1782</v>
      </c>
      <c r="D192" s="1349" t="s">
        <v>261</v>
      </c>
      <c r="E192" s="1350" t="s">
        <v>1761</v>
      </c>
      <c r="F192" s="1370" t="s">
        <v>1769</v>
      </c>
      <c r="G192" s="1352" t="s">
        <v>1526</v>
      </c>
      <c r="H192" s="1353" t="s">
        <v>103</v>
      </c>
      <c r="I192" s="1354" t="s">
        <v>808</v>
      </c>
      <c r="J192" s="1355">
        <v>1</v>
      </c>
      <c r="K192" s="1356">
        <v>1</v>
      </c>
      <c r="L192" s="1357"/>
      <c r="P192" s="1338"/>
      <c r="Q192" s="1338"/>
      <c r="R192" s="1338"/>
      <c r="BA192" s="1339"/>
      <c r="BB192" s="1339"/>
      <c r="BC192" s="368"/>
      <c r="BD192" s="368"/>
      <c r="BE192" s="1333"/>
      <c r="BF192" s="1333"/>
      <c r="BG192" s="368"/>
      <c r="BH192" s="368"/>
      <c r="BI192" s="368"/>
      <c r="BJ192" s="368"/>
      <c r="BK192" s="368"/>
      <c r="BL192" s="368"/>
      <c r="BM192" s="1251"/>
      <c r="BN192" s="368"/>
      <c r="BO192" s="368"/>
      <c r="BP192" s="368"/>
      <c r="BQ192" s="368"/>
      <c r="BR192" s="368"/>
      <c r="BS192" s="368"/>
      <c r="BT192" s="368"/>
      <c r="BU192" s="1340"/>
      <c r="BV192" s="1340"/>
      <c r="BW192" s="1340"/>
      <c r="BX192" s="1340"/>
      <c r="BY192" s="1340"/>
      <c r="BZ192" s="1340"/>
      <c r="CA192" s="1340"/>
      <c r="CB192" s="1340"/>
      <c r="CC192" s="368"/>
      <c r="CD192" s="368"/>
      <c r="CE192" s="368"/>
      <c r="CF192" s="368"/>
      <c r="CG192" s="368"/>
      <c r="CH192" s="368"/>
    </row>
    <row r="193" spans="1:86" ht="13.35" customHeight="1">
      <c r="A193" s="1347" t="s">
        <v>201</v>
      </c>
      <c r="B193" s="1348" t="s">
        <v>13</v>
      </c>
      <c r="C193" s="1358" t="s">
        <v>1782</v>
      </c>
      <c r="D193" s="1349" t="s">
        <v>261</v>
      </c>
      <c r="E193" s="1350" t="s">
        <v>1761</v>
      </c>
      <c r="F193" s="1370" t="s">
        <v>1769</v>
      </c>
      <c r="G193" s="1352" t="s">
        <v>1526</v>
      </c>
      <c r="H193" s="1353" t="s">
        <v>99</v>
      </c>
      <c r="I193" s="1354" t="s">
        <v>808</v>
      </c>
      <c r="J193" s="1355">
        <v>1</v>
      </c>
      <c r="K193" s="1356">
        <v>1</v>
      </c>
      <c r="L193" s="1357"/>
      <c r="P193" s="1338"/>
      <c r="Q193" s="1338"/>
      <c r="R193" s="1338"/>
      <c r="BA193" s="1339"/>
      <c r="BB193" s="1339"/>
      <c r="BC193" s="368"/>
      <c r="BD193" s="368"/>
      <c r="BE193" s="1333"/>
      <c r="BF193" s="1333"/>
      <c r="BG193" s="368"/>
      <c r="BH193" s="368"/>
      <c r="BI193" s="368"/>
      <c r="BJ193" s="368"/>
      <c r="BK193" s="368"/>
      <c r="BL193" s="368"/>
      <c r="BM193" s="1251"/>
      <c r="BN193" s="368"/>
      <c r="BO193" s="368"/>
      <c r="BP193" s="368"/>
      <c r="BQ193" s="368"/>
      <c r="BR193" s="368"/>
      <c r="BS193" s="368"/>
      <c r="BT193" s="368"/>
      <c r="BU193" s="1340"/>
      <c r="BV193" s="1340"/>
      <c r="BW193" s="1340"/>
      <c r="BX193" s="1340"/>
      <c r="BY193" s="1340"/>
      <c r="BZ193" s="1340"/>
      <c r="CA193" s="1340"/>
      <c r="CB193" s="1340"/>
      <c r="CC193" s="368"/>
      <c r="CD193" s="368"/>
      <c r="CE193" s="368"/>
      <c r="CF193" s="368"/>
      <c r="CG193" s="368"/>
      <c r="CH193" s="368"/>
    </row>
    <row r="194" spans="1:86" ht="13.35" customHeight="1">
      <c r="A194" s="1347" t="s">
        <v>201</v>
      </c>
      <c r="B194" s="1348" t="s">
        <v>13</v>
      </c>
      <c r="C194" s="1358" t="s">
        <v>1782</v>
      </c>
      <c r="D194" s="1349" t="s">
        <v>261</v>
      </c>
      <c r="E194" s="1350" t="s">
        <v>1761</v>
      </c>
      <c r="F194" s="1370" t="s">
        <v>1769</v>
      </c>
      <c r="G194" s="1352" t="s">
        <v>1527</v>
      </c>
      <c r="H194" s="1353" t="s">
        <v>1525</v>
      </c>
      <c r="I194" s="1354" t="s">
        <v>808</v>
      </c>
      <c r="J194" s="1355">
        <v>1</v>
      </c>
      <c r="K194" s="1356">
        <v>1</v>
      </c>
      <c r="L194" s="1357"/>
      <c r="P194" s="1338"/>
      <c r="Q194" s="1338"/>
      <c r="R194" s="1338"/>
      <c r="BA194" s="1339"/>
      <c r="BB194" s="1339"/>
      <c r="BC194" s="368"/>
      <c r="BD194" s="368"/>
      <c r="BE194" s="1333"/>
      <c r="BF194" s="1333"/>
      <c r="BG194" s="368"/>
      <c r="BH194" s="368"/>
      <c r="BI194" s="368"/>
      <c r="BJ194" s="368"/>
      <c r="BK194" s="368"/>
      <c r="BL194" s="368"/>
      <c r="BM194" s="1251"/>
      <c r="BN194" s="368"/>
      <c r="BO194" s="368"/>
      <c r="BP194" s="368"/>
      <c r="BQ194" s="368"/>
      <c r="BR194" s="368"/>
      <c r="BS194" s="368"/>
      <c r="BT194" s="368"/>
      <c r="BU194" s="1340"/>
      <c r="BV194" s="1340"/>
      <c r="BW194" s="1340"/>
      <c r="BX194" s="1340"/>
      <c r="BY194" s="1340"/>
      <c r="BZ194" s="1340"/>
      <c r="CA194" s="1340"/>
      <c r="CB194" s="1340"/>
      <c r="CC194" s="368"/>
      <c r="CD194" s="368"/>
      <c r="CE194" s="368"/>
      <c r="CF194" s="368"/>
      <c r="CG194" s="368"/>
      <c r="CH194" s="368"/>
    </row>
    <row r="195" spans="1:86" ht="13.35" customHeight="1">
      <c r="A195" s="1347" t="s">
        <v>201</v>
      </c>
      <c r="B195" s="1348" t="s">
        <v>13</v>
      </c>
      <c r="C195" s="1358" t="s">
        <v>1782</v>
      </c>
      <c r="D195" s="1349" t="s">
        <v>261</v>
      </c>
      <c r="E195" s="1350" t="s">
        <v>1761</v>
      </c>
      <c r="F195" s="1370" t="s">
        <v>1769</v>
      </c>
      <c r="G195" s="1352" t="s">
        <v>1527</v>
      </c>
      <c r="H195" s="1353" t="s">
        <v>103</v>
      </c>
      <c r="I195" s="1354" t="s">
        <v>808</v>
      </c>
      <c r="J195" s="1355">
        <v>1</v>
      </c>
      <c r="K195" s="1356">
        <v>1</v>
      </c>
      <c r="L195" s="1357"/>
      <c r="P195" s="1338"/>
      <c r="Q195" s="1338"/>
      <c r="R195" s="1338"/>
      <c r="BA195" s="1339"/>
      <c r="BB195" s="1339"/>
      <c r="BC195" s="368"/>
      <c r="BD195" s="368"/>
      <c r="BE195" s="1333"/>
      <c r="BF195" s="1333"/>
      <c r="BG195" s="368"/>
      <c r="BH195" s="368"/>
      <c r="BI195" s="368"/>
      <c r="BJ195" s="368"/>
      <c r="BK195" s="368"/>
      <c r="BL195" s="368"/>
      <c r="BM195" s="1251"/>
      <c r="BN195" s="368"/>
      <c r="BO195" s="368"/>
      <c r="BP195" s="368"/>
      <c r="BQ195" s="368"/>
      <c r="BR195" s="368"/>
      <c r="BS195" s="368"/>
      <c r="BT195" s="368"/>
      <c r="BU195" s="1340"/>
      <c r="BV195" s="1340"/>
      <c r="BW195" s="1340"/>
      <c r="BX195" s="1340"/>
      <c r="BY195" s="1340"/>
      <c r="BZ195" s="1340"/>
      <c r="CA195" s="1340"/>
      <c r="CB195" s="1340"/>
      <c r="CC195" s="368"/>
      <c r="CD195" s="368"/>
      <c r="CE195" s="368"/>
      <c r="CF195" s="368"/>
      <c r="CG195" s="368"/>
      <c r="CH195" s="368"/>
    </row>
    <row r="196" spans="1:86" ht="13.35" customHeight="1">
      <c r="A196" s="1347" t="s">
        <v>201</v>
      </c>
      <c r="B196" s="1348" t="s">
        <v>13</v>
      </c>
      <c r="C196" s="1358" t="s">
        <v>1782</v>
      </c>
      <c r="D196" s="1349" t="s">
        <v>261</v>
      </c>
      <c r="E196" s="1350" t="s">
        <v>1761</v>
      </c>
      <c r="F196" s="1370" t="s">
        <v>1769</v>
      </c>
      <c r="G196" s="1352" t="s">
        <v>1527</v>
      </c>
      <c r="H196" s="1353" t="s">
        <v>99</v>
      </c>
      <c r="I196" s="1354" t="s">
        <v>808</v>
      </c>
      <c r="J196" s="1355">
        <v>1</v>
      </c>
      <c r="K196" s="1356">
        <v>1</v>
      </c>
      <c r="L196" s="1357"/>
      <c r="P196" s="1338"/>
      <c r="Q196" s="1338"/>
      <c r="R196" s="1338"/>
      <c r="BA196" s="1339"/>
      <c r="BB196" s="1339"/>
      <c r="BC196" s="368"/>
      <c r="BD196" s="368"/>
      <c r="BE196" s="1333"/>
      <c r="BF196" s="1333"/>
      <c r="BG196" s="368"/>
      <c r="BH196" s="368"/>
      <c r="BI196" s="368"/>
      <c r="BJ196" s="368"/>
      <c r="BK196" s="368"/>
      <c r="BL196" s="368"/>
      <c r="BM196" s="1251"/>
      <c r="BN196" s="368"/>
      <c r="BO196" s="368"/>
      <c r="BP196" s="368"/>
      <c r="BQ196" s="368"/>
      <c r="BR196" s="368"/>
      <c r="BS196" s="368"/>
      <c r="BT196" s="368"/>
      <c r="BU196" s="1340"/>
      <c r="BV196" s="1340"/>
      <c r="BW196" s="1340"/>
      <c r="BX196" s="1340"/>
      <c r="BY196" s="1340"/>
      <c r="BZ196" s="1340"/>
      <c r="CA196" s="1340"/>
      <c r="CB196" s="1340"/>
      <c r="CC196" s="368"/>
      <c r="CD196" s="368"/>
      <c r="CE196" s="368"/>
      <c r="CF196" s="368"/>
      <c r="CG196" s="368"/>
      <c r="CH196" s="368"/>
    </row>
    <row r="197" spans="1:86" ht="13.35" customHeight="1">
      <c r="A197" s="1347" t="s">
        <v>201</v>
      </c>
      <c r="B197" s="1348" t="s">
        <v>13</v>
      </c>
      <c r="C197" s="1358" t="s">
        <v>1782</v>
      </c>
      <c r="D197" s="1349" t="s">
        <v>261</v>
      </c>
      <c r="E197" s="1350" t="s">
        <v>1761</v>
      </c>
      <c r="F197" s="1370" t="s">
        <v>1769</v>
      </c>
      <c r="G197" s="1352" t="s">
        <v>1527</v>
      </c>
      <c r="H197" s="1353" t="s">
        <v>97</v>
      </c>
      <c r="I197" s="1354" t="s">
        <v>808</v>
      </c>
      <c r="J197" s="1355">
        <v>1</v>
      </c>
      <c r="K197" s="1356">
        <v>1</v>
      </c>
      <c r="L197" s="1357"/>
      <c r="P197" s="1338"/>
      <c r="Q197" s="1338"/>
      <c r="R197" s="1338"/>
      <c r="BA197" s="1339"/>
      <c r="BB197" s="1339"/>
      <c r="BC197" s="368"/>
      <c r="BD197" s="368"/>
      <c r="BE197" s="1333"/>
      <c r="BF197" s="1333"/>
      <c r="BG197" s="368"/>
      <c r="BH197" s="368"/>
      <c r="BI197" s="368"/>
      <c r="BJ197" s="368"/>
      <c r="BK197" s="368"/>
      <c r="BL197" s="368"/>
      <c r="BM197" s="1251"/>
      <c r="BN197" s="368"/>
      <c r="BO197" s="368"/>
      <c r="BP197" s="368"/>
      <c r="BQ197" s="368"/>
      <c r="BR197" s="368"/>
      <c r="BS197" s="368"/>
      <c r="BT197" s="368"/>
      <c r="BU197" s="1340"/>
      <c r="BV197" s="1340"/>
      <c r="BW197" s="1340"/>
      <c r="BX197" s="1340"/>
      <c r="BY197" s="1340"/>
      <c r="BZ197" s="1340"/>
      <c r="CA197" s="1340"/>
      <c r="CB197" s="1340"/>
      <c r="CC197" s="368"/>
      <c r="CD197" s="368"/>
      <c r="CE197" s="368"/>
      <c r="CF197" s="368"/>
      <c r="CG197" s="368"/>
      <c r="CH197" s="368"/>
    </row>
    <row r="198" spans="1:86" ht="13.35" customHeight="1">
      <c r="A198" s="1347" t="s">
        <v>201</v>
      </c>
      <c r="B198" s="1348" t="s">
        <v>13</v>
      </c>
      <c r="C198" s="1358" t="s">
        <v>1782</v>
      </c>
      <c r="D198" s="1349" t="s">
        <v>261</v>
      </c>
      <c r="E198" s="1350" t="s">
        <v>1761</v>
      </c>
      <c r="F198" s="1370" t="s">
        <v>1769</v>
      </c>
      <c r="G198" s="1352" t="s">
        <v>1527</v>
      </c>
      <c r="H198" s="1353" t="s">
        <v>1518</v>
      </c>
      <c r="I198" s="1354" t="s">
        <v>808</v>
      </c>
      <c r="J198" s="1355">
        <v>1</v>
      </c>
      <c r="K198" s="1356">
        <v>1</v>
      </c>
      <c r="L198" s="1357"/>
      <c r="P198" s="1338"/>
      <c r="Q198" s="1338"/>
      <c r="R198" s="1338"/>
      <c r="BA198" s="1339"/>
      <c r="BB198" s="1339"/>
      <c r="BC198" s="368"/>
      <c r="BD198" s="368"/>
      <c r="BE198" s="1333"/>
      <c r="BF198" s="1333"/>
      <c r="BG198" s="368"/>
      <c r="BH198" s="368"/>
      <c r="BI198" s="368"/>
      <c r="BJ198" s="368"/>
      <c r="BK198" s="368"/>
      <c r="BL198" s="368"/>
      <c r="BM198" s="1251"/>
      <c r="BN198" s="368"/>
      <c r="BO198" s="368"/>
      <c r="BP198" s="368"/>
      <c r="BQ198" s="368"/>
      <c r="BR198" s="368"/>
      <c r="BS198" s="368"/>
      <c r="BT198" s="368"/>
      <c r="BU198" s="1340"/>
      <c r="BV198" s="1340"/>
      <c r="BW198" s="1340"/>
      <c r="BX198" s="1340"/>
      <c r="BY198" s="1340"/>
      <c r="BZ198" s="1340"/>
      <c r="CA198" s="1340"/>
      <c r="CB198" s="1340"/>
      <c r="CC198" s="368"/>
      <c r="CD198" s="368"/>
      <c r="CE198" s="368"/>
      <c r="CF198" s="368"/>
      <c r="CG198" s="368"/>
      <c r="CH198" s="368"/>
    </row>
    <row r="199" spans="1:86" ht="13.35" customHeight="1">
      <c r="A199" s="1347" t="s">
        <v>201</v>
      </c>
      <c r="B199" s="1348" t="s">
        <v>13</v>
      </c>
      <c r="C199" s="1358" t="s">
        <v>1782</v>
      </c>
      <c r="D199" s="1349" t="s">
        <v>261</v>
      </c>
      <c r="E199" s="1350" t="s">
        <v>1761</v>
      </c>
      <c r="F199" s="1370" t="s">
        <v>1769</v>
      </c>
      <c r="G199" s="1352" t="s">
        <v>102</v>
      </c>
      <c r="H199" s="1353" t="s">
        <v>1525</v>
      </c>
      <c r="I199" s="1354" t="s">
        <v>808</v>
      </c>
      <c r="J199" s="1355">
        <v>1</v>
      </c>
      <c r="K199" s="1356">
        <v>1</v>
      </c>
      <c r="L199" s="1357"/>
      <c r="P199" s="1338"/>
      <c r="Q199" s="1338"/>
      <c r="R199" s="1338"/>
      <c r="BA199" s="1339"/>
      <c r="BB199" s="1339"/>
      <c r="BC199" s="368"/>
      <c r="BD199" s="368"/>
      <c r="BE199" s="1333"/>
      <c r="BF199" s="1333"/>
      <c r="BG199" s="368"/>
      <c r="BH199" s="368"/>
      <c r="BI199" s="368"/>
      <c r="BJ199" s="368"/>
      <c r="BK199" s="368"/>
      <c r="BL199" s="368"/>
      <c r="BM199" s="1251"/>
      <c r="BN199" s="368"/>
      <c r="BO199" s="368"/>
      <c r="BP199" s="368"/>
      <c r="BQ199" s="368"/>
      <c r="BR199" s="368"/>
      <c r="BS199" s="368"/>
      <c r="BT199" s="368"/>
      <c r="BU199" s="1340"/>
      <c r="BV199" s="1340"/>
      <c r="BW199" s="1340"/>
      <c r="BX199" s="1340"/>
      <c r="BY199" s="1340"/>
      <c r="BZ199" s="1340"/>
      <c r="CA199" s="1340"/>
      <c r="CB199" s="1340"/>
      <c r="CC199" s="368"/>
      <c r="CD199" s="368"/>
      <c r="CE199" s="368"/>
      <c r="CF199" s="368"/>
      <c r="CG199" s="368"/>
      <c r="CH199" s="368"/>
    </row>
    <row r="200" spans="1:86" ht="13.35" customHeight="1">
      <c r="A200" s="1347" t="s">
        <v>201</v>
      </c>
      <c r="B200" s="1348" t="s">
        <v>13</v>
      </c>
      <c r="C200" s="1358" t="s">
        <v>1782</v>
      </c>
      <c r="D200" s="1349" t="s">
        <v>261</v>
      </c>
      <c r="E200" s="1350" t="s">
        <v>1761</v>
      </c>
      <c r="F200" s="1370" t="s">
        <v>1769</v>
      </c>
      <c r="G200" s="1352" t="s">
        <v>102</v>
      </c>
      <c r="H200" s="1353" t="s">
        <v>103</v>
      </c>
      <c r="I200" s="1354" t="s">
        <v>808</v>
      </c>
      <c r="J200" s="1355">
        <v>1</v>
      </c>
      <c r="K200" s="1356">
        <v>1</v>
      </c>
      <c r="L200" s="1357"/>
      <c r="P200" s="1338"/>
      <c r="Q200" s="1338"/>
      <c r="R200" s="1338"/>
      <c r="BA200" s="1339"/>
      <c r="BB200" s="1339"/>
      <c r="BC200" s="368"/>
      <c r="BD200" s="368"/>
      <c r="BE200" s="1333"/>
      <c r="BF200" s="1333"/>
      <c r="BG200" s="368"/>
      <c r="BH200" s="368"/>
      <c r="BI200" s="368"/>
      <c r="BJ200" s="368"/>
      <c r="BK200" s="368"/>
      <c r="BL200" s="368"/>
      <c r="BM200" s="1251"/>
      <c r="BN200" s="368"/>
      <c r="BO200" s="368"/>
      <c r="BP200" s="368"/>
      <c r="BQ200" s="368"/>
      <c r="BR200" s="368"/>
      <c r="BS200" s="368"/>
      <c r="BT200" s="368"/>
      <c r="BU200" s="1340"/>
      <c r="BV200" s="1340"/>
      <c r="BW200" s="1340"/>
      <c r="BX200" s="1340"/>
      <c r="BY200" s="1340"/>
      <c r="BZ200" s="1340"/>
      <c r="CA200" s="1340"/>
      <c r="CB200" s="1340"/>
      <c r="CC200" s="368"/>
      <c r="CD200" s="368"/>
      <c r="CE200" s="368"/>
      <c r="CF200" s="368"/>
      <c r="CG200" s="368"/>
      <c r="CH200" s="368"/>
    </row>
    <row r="201" spans="1:86" ht="13.35" customHeight="1">
      <c r="A201" s="1347" t="s">
        <v>201</v>
      </c>
      <c r="B201" s="1348" t="s">
        <v>13</v>
      </c>
      <c r="C201" s="1358" t="s">
        <v>1782</v>
      </c>
      <c r="D201" s="1349" t="s">
        <v>261</v>
      </c>
      <c r="E201" s="1350" t="s">
        <v>1761</v>
      </c>
      <c r="F201" s="1370" t="s">
        <v>1769</v>
      </c>
      <c r="G201" s="1352" t="s">
        <v>1530</v>
      </c>
      <c r="H201" s="1353" t="s">
        <v>1525</v>
      </c>
      <c r="I201" s="1354" t="s">
        <v>808</v>
      </c>
      <c r="J201" s="1355">
        <v>1</v>
      </c>
      <c r="K201" s="1356">
        <v>1</v>
      </c>
      <c r="L201" s="1357"/>
      <c r="P201" s="1338"/>
      <c r="Q201" s="1338"/>
      <c r="R201" s="1338"/>
      <c r="BA201" s="1339"/>
      <c r="BB201" s="1339"/>
      <c r="BC201" s="368"/>
      <c r="BD201" s="368"/>
      <c r="BE201" s="1333"/>
      <c r="BF201" s="1333"/>
      <c r="BG201" s="368"/>
      <c r="BH201" s="368"/>
      <c r="BI201" s="368"/>
      <c r="BJ201" s="368"/>
      <c r="BK201" s="368"/>
      <c r="BL201" s="368"/>
      <c r="BM201" s="1251"/>
      <c r="BN201" s="368"/>
      <c r="BO201" s="368"/>
      <c r="BP201" s="368"/>
      <c r="BQ201" s="368"/>
      <c r="BR201" s="368"/>
      <c r="BS201" s="368"/>
      <c r="BT201" s="368"/>
      <c r="BU201" s="1340"/>
      <c r="BV201" s="1340"/>
      <c r="BW201" s="1340"/>
      <c r="BX201" s="1340"/>
      <c r="BY201" s="1340"/>
      <c r="BZ201" s="1340"/>
      <c r="CA201" s="1340"/>
      <c r="CB201" s="1340"/>
      <c r="CC201" s="368"/>
      <c r="CD201" s="368"/>
      <c r="CE201" s="368"/>
      <c r="CF201" s="368"/>
      <c r="CG201" s="368"/>
      <c r="CH201" s="368"/>
    </row>
    <row r="202" spans="1:86" ht="13.35" customHeight="1">
      <c r="A202" s="1347" t="s">
        <v>201</v>
      </c>
      <c r="B202" s="1348" t="s">
        <v>13</v>
      </c>
      <c r="C202" s="1358" t="s">
        <v>1782</v>
      </c>
      <c r="D202" s="1349" t="s">
        <v>261</v>
      </c>
      <c r="E202" s="1350" t="s">
        <v>1761</v>
      </c>
      <c r="F202" s="1370" t="s">
        <v>1769</v>
      </c>
      <c r="G202" s="1352" t="s">
        <v>1530</v>
      </c>
      <c r="H202" s="1353" t="s">
        <v>103</v>
      </c>
      <c r="I202" s="1354" t="s">
        <v>808</v>
      </c>
      <c r="J202" s="1355">
        <v>1</v>
      </c>
      <c r="K202" s="1356">
        <v>1</v>
      </c>
      <c r="L202" s="1357"/>
      <c r="P202" s="1338"/>
      <c r="Q202" s="1338"/>
      <c r="R202" s="1338"/>
      <c r="BA202" s="1339" t="s">
        <v>238</v>
      </c>
      <c r="BB202" s="1339"/>
      <c r="BC202" s="368"/>
      <c r="BD202" s="368" t="s">
        <v>82</v>
      </c>
      <c r="BE202" s="1333"/>
      <c r="BF202" s="1333"/>
      <c r="BG202" s="368"/>
      <c r="BH202" s="368" t="s">
        <v>132</v>
      </c>
      <c r="BI202" s="368"/>
      <c r="BJ202" s="368"/>
      <c r="BK202" s="368"/>
      <c r="BL202" s="368"/>
      <c r="BM202" s="1251" t="s">
        <v>312</v>
      </c>
      <c r="BN202" s="368"/>
      <c r="BO202" s="368"/>
      <c r="BP202" s="368"/>
      <c r="BQ202" s="368"/>
      <c r="BR202" s="368"/>
      <c r="BS202" s="368"/>
      <c r="BT202" s="368"/>
      <c r="BU202" s="1340" t="s">
        <v>526</v>
      </c>
      <c r="BV202" s="1340"/>
      <c r="BW202" s="1340"/>
      <c r="BX202" s="1340"/>
      <c r="BY202" s="1340"/>
      <c r="BZ202" s="1340" t="s">
        <v>82</v>
      </c>
      <c r="CA202" s="1340"/>
      <c r="CB202" s="1340"/>
      <c r="CC202" s="368"/>
      <c r="CD202" s="368" t="s">
        <v>111</v>
      </c>
      <c r="CE202" s="368"/>
      <c r="CF202" s="368" t="s">
        <v>97</v>
      </c>
      <c r="CG202" s="368"/>
      <c r="CH202" s="368"/>
    </row>
    <row r="203" spans="1:86" ht="13.35" customHeight="1">
      <c r="A203" s="1347" t="s">
        <v>201</v>
      </c>
      <c r="B203" s="1348" t="s">
        <v>13</v>
      </c>
      <c r="C203" s="1358" t="s">
        <v>1782</v>
      </c>
      <c r="D203" s="1349" t="s">
        <v>261</v>
      </c>
      <c r="E203" s="1350" t="s">
        <v>1761</v>
      </c>
      <c r="F203" s="1370" t="s">
        <v>1769</v>
      </c>
      <c r="G203" s="1352" t="s">
        <v>1530</v>
      </c>
      <c r="H203" s="1353" t="s">
        <v>99</v>
      </c>
      <c r="I203" s="1354" t="s">
        <v>808</v>
      </c>
      <c r="J203" s="1355">
        <v>1</v>
      </c>
      <c r="K203" s="1356">
        <v>1</v>
      </c>
      <c r="L203" s="1357"/>
      <c r="P203" s="1338"/>
      <c r="Q203" s="1338"/>
      <c r="R203" s="1338"/>
      <c r="BA203" s="1339" t="s">
        <v>625</v>
      </c>
      <c r="BB203" s="1339"/>
      <c r="BC203" s="368"/>
      <c r="BD203" s="368"/>
      <c r="BE203" s="1333"/>
      <c r="BF203" s="1333"/>
      <c r="BG203" s="368"/>
      <c r="BH203" s="368"/>
      <c r="BI203" s="368"/>
      <c r="BJ203" s="368"/>
      <c r="BK203" s="368"/>
      <c r="BL203" s="368"/>
      <c r="BM203" s="1251" t="s">
        <v>344</v>
      </c>
      <c r="BN203" s="368"/>
      <c r="BO203" s="368"/>
      <c r="BP203" s="368"/>
      <c r="BQ203" s="368"/>
      <c r="BR203" s="368"/>
      <c r="BS203" s="368"/>
      <c r="BT203" s="368"/>
      <c r="BU203" s="1340"/>
      <c r="BV203" s="1340"/>
      <c r="BW203" s="1340"/>
      <c r="BX203" s="1340"/>
      <c r="BY203" s="1340"/>
      <c r="BZ203" s="1340"/>
      <c r="CA203" s="1340"/>
      <c r="CB203" s="1340"/>
      <c r="CC203" s="368"/>
      <c r="CD203" s="368"/>
      <c r="CE203" s="368"/>
      <c r="CF203" s="368"/>
      <c r="CG203" s="368"/>
      <c r="CH203" s="368"/>
    </row>
    <row r="204" spans="1:86" ht="13.35" customHeight="1">
      <c r="A204" s="1347" t="s">
        <v>201</v>
      </c>
      <c r="B204" s="1348" t="s">
        <v>13</v>
      </c>
      <c r="C204" s="1358" t="s">
        <v>1782</v>
      </c>
      <c r="D204" s="1349" t="s">
        <v>261</v>
      </c>
      <c r="E204" s="1350" t="s">
        <v>1761</v>
      </c>
      <c r="F204" s="1370" t="s">
        <v>1769</v>
      </c>
      <c r="G204" s="1352" t="s">
        <v>1530</v>
      </c>
      <c r="H204" s="1353" t="s">
        <v>97</v>
      </c>
      <c r="I204" s="1354" t="s">
        <v>808</v>
      </c>
      <c r="J204" s="1355">
        <v>1</v>
      </c>
      <c r="K204" s="1356">
        <v>1</v>
      </c>
      <c r="L204" s="1357"/>
      <c r="P204" s="1338"/>
      <c r="Q204" s="1338"/>
      <c r="R204" s="1338"/>
      <c r="BA204" s="1339"/>
      <c r="BB204" s="1339"/>
      <c r="BC204" s="368"/>
      <c r="BD204" s="368"/>
      <c r="BE204" s="1333"/>
      <c r="BF204" s="1333"/>
      <c r="BG204" s="368"/>
      <c r="BH204" s="368"/>
      <c r="BI204" s="368"/>
      <c r="BJ204" s="368"/>
      <c r="BK204" s="368"/>
      <c r="BL204" s="368"/>
      <c r="BM204" s="1251" t="s">
        <v>401</v>
      </c>
      <c r="BN204" s="368"/>
      <c r="BO204" s="368"/>
      <c r="BP204" s="368"/>
      <c r="BQ204" s="368"/>
      <c r="BR204" s="368"/>
      <c r="BS204" s="368"/>
      <c r="BT204" s="368"/>
      <c r="BU204" s="1340"/>
      <c r="BV204" s="1340"/>
      <c r="BW204" s="1340"/>
      <c r="BX204" s="1340"/>
      <c r="BY204" s="1340"/>
      <c r="BZ204" s="1340"/>
      <c r="CA204" s="1340"/>
      <c r="CB204" s="1340"/>
      <c r="CC204" s="368"/>
      <c r="CD204" s="368"/>
      <c r="CE204" s="368"/>
      <c r="CF204" s="368"/>
      <c r="CG204" s="368"/>
      <c r="CH204" s="368"/>
    </row>
    <row r="205" spans="1:86" ht="13.35" customHeight="1">
      <c r="A205" s="1347" t="s">
        <v>201</v>
      </c>
      <c r="B205" s="1348" t="s">
        <v>13</v>
      </c>
      <c r="C205" s="1358" t="s">
        <v>1782</v>
      </c>
      <c r="D205" s="1349" t="s">
        <v>261</v>
      </c>
      <c r="E205" s="1350" t="s">
        <v>1761</v>
      </c>
      <c r="F205" s="1370" t="s">
        <v>1769</v>
      </c>
      <c r="G205" s="1352" t="s">
        <v>1520</v>
      </c>
      <c r="H205" s="1353" t="s">
        <v>1525</v>
      </c>
      <c r="I205" s="1354" t="s">
        <v>808</v>
      </c>
      <c r="J205" s="1355">
        <v>1</v>
      </c>
      <c r="K205" s="1356">
        <v>1</v>
      </c>
      <c r="L205" s="1357"/>
      <c r="P205" s="1338"/>
      <c r="Q205" s="1338"/>
      <c r="R205" s="1338"/>
      <c r="BA205" s="1339"/>
      <c r="BB205" s="1339"/>
      <c r="BC205" s="368"/>
      <c r="BD205" s="368"/>
      <c r="BE205" s="1333"/>
      <c r="BF205" s="1333"/>
      <c r="BG205" s="368"/>
      <c r="BH205" s="368"/>
      <c r="BI205" s="368"/>
      <c r="BJ205" s="368"/>
      <c r="BK205" s="368"/>
      <c r="BL205" s="368"/>
      <c r="BM205" s="1251" t="s">
        <v>431</v>
      </c>
      <c r="BN205" s="368"/>
      <c r="BO205" s="368"/>
      <c r="BP205" s="368"/>
      <c r="BQ205" s="368"/>
      <c r="BR205" s="368"/>
      <c r="BS205" s="368"/>
      <c r="BT205" s="368"/>
      <c r="BU205" s="1340"/>
      <c r="BV205" s="1340"/>
      <c r="BW205" s="1340"/>
      <c r="BX205" s="1340"/>
      <c r="BY205" s="1340"/>
      <c r="BZ205" s="1340"/>
      <c r="CA205" s="1340"/>
      <c r="CB205" s="1340"/>
      <c r="CC205" s="368"/>
      <c r="CD205" s="368"/>
      <c r="CE205" s="368"/>
      <c r="CF205" s="368"/>
      <c r="CG205" s="368"/>
      <c r="CH205" s="368"/>
    </row>
    <row r="206" spans="1:86" ht="13.35" customHeight="1">
      <c r="A206" s="1347" t="s">
        <v>201</v>
      </c>
      <c r="B206" s="1348" t="s">
        <v>13</v>
      </c>
      <c r="C206" s="1358" t="s">
        <v>1782</v>
      </c>
      <c r="D206" s="1349" t="s">
        <v>261</v>
      </c>
      <c r="E206" s="1350" t="s">
        <v>1761</v>
      </c>
      <c r="F206" s="1370" t="s">
        <v>1769</v>
      </c>
      <c r="G206" s="1352" t="s">
        <v>1520</v>
      </c>
      <c r="H206" s="1353" t="s">
        <v>103</v>
      </c>
      <c r="I206" s="1354" t="s">
        <v>808</v>
      </c>
      <c r="J206" s="1355">
        <v>1</v>
      </c>
      <c r="K206" s="1356">
        <v>1</v>
      </c>
      <c r="L206" s="1357"/>
      <c r="P206" s="1338"/>
      <c r="Q206" s="1338"/>
      <c r="R206" s="1338"/>
      <c r="BA206" s="1339"/>
      <c r="BB206" s="1339"/>
      <c r="BC206" s="368"/>
      <c r="BD206" s="368"/>
      <c r="BE206" s="1333"/>
      <c r="BF206" s="1333"/>
      <c r="BG206" s="368"/>
      <c r="BH206" s="368"/>
      <c r="BI206" s="368"/>
      <c r="BJ206" s="368"/>
      <c r="BK206" s="368"/>
      <c r="BL206" s="368"/>
      <c r="BM206" s="1251"/>
      <c r="BN206" s="368"/>
      <c r="BO206" s="368"/>
      <c r="BP206" s="368"/>
      <c r="BQ206" s="368"/>
      <c r="BR206" s="368"/>
      <c r="BS206" s="368"/>
      <c r="BT206" s="368"/>
      <c r="BU206" s="1340"/>
      <c r="BV206" s="1340"/>
      <c r="BW206" s="1340"/>
      <c r="BX206" s="1340"/>
      <c r="BY206" s="1340"/>
      <c r="BZ206" s="1340"/>
      <c r="CA206" s="1340"/>
      <c r="CB206" s="1340"/>
      <c r="CC206" s="368"/>
      <c r="CD206" s="368"/>
      <c r="CE206" s="368"/>
      <c r="CF206" s="368"/>
      <c r="CG206" s="368"/>
      <c r="CH206" s="368"/>
    </row>
    <row r="207" spans="1:86" ht="13.35" customHeight="1">
      <c r="A207" s="1347" t="s">
        <v>201</v>
      </c>
      <c r="B207" s="1348" t="s">
        <v>13</v>
      </c>
      <c r="C207" s="1358" t="s">
        <v>1782</v>
      </c>
      <c r="D207" s="1349" t="s">
        <v>261</v>
      </c>
      <c r="E207" s="1350" t="s">
        <v>1761</v>
      </c>
      <c r="F207" s="1370" t="s">
        <v>1769</v>
      </c>
      <c r="G207" s="1352" t="s">
        <v>1520</v>
      </c>
      <c r="H207" s="1353" t="s">
        <v>99</v>
      </c>
      <c r="I207" s="1354" t="s">
        <v>808</v>
      </c>
      <c r="J207" s="1355">
        <v>1</v>
      </c>
      <c r="K207" s="1356">
        <v>1</v>
      </c>
      <c r="L207" s="1357"/>
      <c r="P207" s="1338"/>
      <c r="Q207" s="1338"/>
      <c r="R207" s="1338"/>
      <c r="BA207" s="1339"/>
      <c r="BB207" s="1339"/>
      <c r="BC207" s="368"/>
      <c r="BD207" s="368"/>
      <c r="BE207" s="1333"/>
      <c r="BF207" s="1333"/>
      <c r="BG207" s="368"/>
      <c r="BH207" s="368"/>
      <c r="BI207" s="368"/>
      <c r="BJ207" s="368"/>
      <c r="BK207" s="368"/>
      <c r="BL207" s="368"/>
      <c r="BM207" s="1251"/>
      <c r="BN207" s="368"/>
      <c r="BO207" s="368"/>
      <c r="BP207" s="368"/>
      <c r="BQ207" s="368"/>
      <c r="BR207" s="368"/>
      <c r="BS207" s="368"/>
      <c r="BT207" s="368"/>
      <c r="BU207" s="1340"/>
      <c r="BV207" s="1340"/>
      <c r="BW207" s="1340"/>
      <c r="BX207" s="1340"/>
      <c r="BY207" s="1340"/>
      <c r="BZ207" s="1340"/>
      <c r="CA207" s="1340"/>
      <c r="CB207" s="1340"/>
      <c r="CC207" s="368"/>
      <c r="CD207" s="368"/>
      <c r="CE207" s="368"/>
      <c r="CF207" s="368"/>
      <c r="CG207" s="368"/>
      <c r="CH207" s="368"/>
    </row>
    <row r="208" spans="1:86" ht="13.35" customHeight="1">
      <c r="A208" s="1347" t="s">
        <v>201</v>
      </c>
      <c r="B208" s="1348" t="s">
        <v>13</v>
      </c>
      <c r="C208" s="1358" t="s">
        <v>1782</v>
      </c>
      <c r="D208" s="1349" t="s">
        <v>261</v>
      </c>
      <c r="E208" s="1350" t="s">
        <v>1761</v>
      </c>
      <c r="F208" s="1370" t="s">
        <v>1769</v>
      </c>
      <c r="G208" s="1352" t="s">
        <v>1520</v>
      </c>
      <c r="H208" s="1353" t="s">
        <v>97</v>
      </c>
      <c r="I208" s="1354" t="s">
        <v>808</v>
      </c>
      <c r="J208" s="1355">
        <v>1</v>
      </c>
      <c r="K208" s="1356">
        <v>1</v>
      </c>
      <c r="L208" s="1357"/>
      <c r="P208" s="1338"/>
      <c r="Q208" s="1338"/>
      <c r="R208" s="1338"/>
      <c r="BA208" s="1339"/>
      <c r="BB208" s="1339"/>
      <c r="BC208" s="368"/>
      <c r="BD208" s="368"/>
      <c r="BE208" s="1333"/>
      <c r="BF208" s="1333"/>
      <c r="BG208" s="368"/>
      <c r="BH208" s="368"/>
      <c r="BI208" s="368"/>
      <c r="BJ208" s="368"/>
      <c r="BK208" s="368"/>
      <c r="BL208" s="368"/>
      <c r="BM208" s="1251"/>
      <c r="BN208" s="368"/>
      <c r="BO208" s="368"/>
      <c r="BP208" s="368"/>
      <c r="BQ208" s="368"/>
      <c r="BR208" s="368"/>
      <c r="BS208" s="368"/>
      <c r="BT208" s="368"/>
      <c r="BU208" s="1340"/>
      <c r="BV208" s="1340"/>
      <c r="BW208" s="1340"/>
      <c r="BX208" s="1340"/>
      <c r="BY208" s="1340"/>
      <c r="BZ208" s="1340"/>
      <c r="CA208" s="1340"/>
      <c r="CB208" s="1340"/>
      <c r="CC208" s="368"/>
      <c r="CD208" s="368"/>
      <c r="CE208" s="368"/>
      <c r="CF208" s="368"/>
      <c r="CG208" s="368"/>
      <c r="CH208" s="368"/>
    </row>
    <row r="209" spans="1:86" ht="13.35" customHeight="1">
      <c r="A209" s="1347" t="s">
        <v>201</v>
      </c>
      <c r="B209" s="1348" t="s">
        <v>13</v>
      </c>
      <c r="C209" s="1358" t="s">
        <v>1782</v>
      </c>
      <c r="D209" s="1349" t="s">
        <v>261</v>
      </c>
      <c r="E209" s="1350" t="s">
        <v>1761</v>
      </c>
      <c r="F209" s="1370" t="s">
        <v>1769</v>
      </c>
      <c r="G209" s="1352" t="s">
        <v>1520</v>
      </c>
      <c r="H209" s="1353" t="s">
        <v>1518</v>
      </c>
      <c r="I209" s="1354" t="s">
        <v>808</v>
      </c>
      <c r="J209" s="1355">
        <v>1</v>
      </c>
      <c r="K209" s="1356">
        <v>1</v>
      </c>
      <c r="L209" s="1357"/>
      <c r="P209" s="1338"/>
      <c r="Q209" s="1338"/>
      <c r="R209" s="1338"/>
      <c r="BA209" s="1339"/>
      <c r="BB209" s="1339"/>
      <c r="BC209" s="368"/>
      <c r="BD209" s="368"/>
      <c r="BE209" s="1333"/>
      <c r="BF209" s="1333"/>
      <c r="BG209" s="368"/>
      <c r="BH209" s="368"/>
      <c r="BI209" s="368"/>
      <c r="BJ209" s="368"/>
      <c r="BK209" s="368"/>
      <c r="BL209" s="368"/>
      <c r="BM209" s="1251"/>
      <c r="BN209" s="368"/>
      <c r="BO209" s="368"/>
      <c r="BP209" s="368"/>
      <c r="BQ209" s="368"/>
      <c r="BR209" s="368"/>
      <c r="BS209" s="368"/>
      <c r="BT209" s="368"/>
      <c r="BU209" s="1340"/>
      <c r="BV209" s="1340"/>
      <c r="BW209" s="1340"/>
      <c r="BX209" s="1340"/>
      <c r="BY209" s="1340"/>
      <c r="BZ209" s="1340"/>
      <c r="CA209" s="1340"/>
      <c r="CB209" s="1340"/>
      <c r="CC209" s="368"/>
      <c r="CD209" s="368"/>
      <c r="CE209" s="368"/>
      <c r="CF209" s="368"/>
      <c r="CG209" s="368"/>
      <c r="CH209" s="368"/>
    </row>
    <row r="210" spans="1:86" ht="13.35" customHeight="1">
      <c r="A210" s="1347" t="s">
        <v>201</v>
      </c>
      <c r="B210" s="1348" t="s">
        <v>13</v>
      </c>
      <c r="C210" s="1358" t="s">
        <v>1782</v>
      </c>
      <c r="D210" s="1349" t="s">
        <v>261</v>
      </c>
      <c r="E210" s="1350" t="s">
        <v>1761</v>
      </c>
      <c r="F210" s="1370" t="s">
        <v>1769</v>
      </c>
      <c r="G210" s="1352" t="s">
        <v>1517</v>
      </c>
      <c r="H210" s="1353" t="s">
        <v>1525</v>
      </c>
      <c r="I210" s="1354" t="s">
        <v>808</v>
      </c>
      <c r="J210" s="1355">
        <v>1</v>
      </c>
      <c r="K210" s="1356">
        <v>1</v>
      </c>
      <c r="L210" s="1357"/>
      <c r="P210" s="1338"/>
      <c r="Q210" s="1338"/>
      <c r="R210" s="1338"/>
      <c r="BA210" s="1339"/>
      <c r="BB210" s="1339"/>
      <c r="BC210" s="368"/>
      <c r="BD210" s="368"/>
      <c r="BE210" s="1333"/>
      <c r="BF210" s="1333"/>
      <c r="BG210" s="368"/>
      <c r="BH210" s="368"/>
      <c r="BI210" s="368"/>
      <c r="BJ210" s="368"/>
      <c r="BK210" s="368"/>
      <c r="BL210" s="368"/>
      <c r="BM210" s="1251"/>
      <c r="BN210" s="368"/>
      <c r="BO210" s="368"/>
      <c r="BP210" s="368"/>
      <c r="BQ210" s="368"/>
      <c r="BR210" s="368"/>
      <c r="BS210" s="368"/>
      <c r="BT210" s="368"/>
      <c r="BU210" s="1340"/>
      <c r="BV210" s="1340"/>
      <c r="BW210" s="1340"/>
      <c r="BX210" s="1340"/>
      <c r="BY210" s="1340"/>
      <c r="BZ210" s="1340"/>
      <c r="CA210" s="1340"/>
      <c r="CB210" s="1340"/>
      <c r="CC210" s="368"/>
      <c r="CD210" s="368"/>
      <c r="CE210" s="368"/>
      <c r="CF210" s="368"/>
      <c r="CG210" s="368"/>
      <c r="CH210" s="368"/>
    </row>
    <row r="211" spans="1:86" ht="13.35" customHeight="1">
      <c r="A211" s="1347" t="s">
        <v>201</v>
      </c>
      <c r="B211" s="1348" t="s">
        <v>13</v>
      </c>
      <c r="C211" s="1358" t="s">
        <v>1782</v>
      </c>
      <c r="D211" s="1349" t="s">
        <v>261</v>
      </c>
      <c r="E211" s="1350" t="s">
        <v>1761</v>
      </c>
      <c r="F211" s="1370" t="s">
        <v>1769</v>
      </c>
      <c r="G211" s="1352" t="s">
        <v>1517</v>
      </c>
      <c r="H211" s="1353" t="s">
        <v>103</v>
      </c>
      <c r="I211" s="1354" t="s">
        <v>808</v>
      </c>
      <c r="J211" s="1355">
        <v>1</v>
      </c>
      <c r="K211" s="1356">
        <v>1</v>
      </c>
      <c r="L211" s="1357"/>
      <c r="P211" s="1338"/>
      <c r="Q211" s="1338"/>
      <c r="R211" s="1338"/>
      <c r="BA211" s="1339"/>
      <c r="BB211" s="1339"/>
      <c r="BC211" s="368"/>
      <c r="BD211" s="368"/>
      <c r="BE211" s="1333"/>
      <c r="BF211" s="1333"/>
      <c r="BG211" s="368"/>
      <c r="BH211" s="368"/>
      <c r="BI211" s="368"/>
      <c r="BJ211" s="368"/>
      <c r="BK211" s="368"/>
      <c r="BL211" s="368"/>
      <c r="BM211" s="1251"/>
      <c r="BN211" s="368"/>
      <c r="BO211" s="368"/>
      <c r="BP211" s="368"/>
      <c r="BQ211" s="368"/>
      <c r="BR211" s="368"/>
      <c r="BS211" s="368"/>
      <c r="BT211" s="368"/>
      <c r="BU211" s="1340"/>
      <c r="BV211" s="1340"/>
      <c r="BW211" s="1340"/>
      <c r="BX211" s="1340"/>
      <c r="BY211" s="1340"/>
      <c r="BZ211" s="1340"/>
      <c r="CA211" s="1340"/>
      <c r="CB211" s="1340"/>
      <c r="CC211" s="368"/>
      <c r="CD211" s="368"/>
      <c r="CE211" s="368"/>
      <c r="CF211" s="368"/>
      <c r="CG211" s="368"/>
      <c r="CH211" s="368"/>
    </row>
    <row r="212" spans="1:86" ht="13.35" customHeight="1">
      <c r="A212" s="1347" t="s">
        <v>201</v>
      </c>
      <c r="B212" s="1348" t="s">
        <v>13</v>
      </c>
      <c r="C212" s="1358" t="s">
        <v>1782</v>
      </c>
      <c r="D212" s="1349" t="s">
        <v>261</v>
      </c>
      <c r="E212" s="1350" t="s">
        <v>1761</v>
      </c>
      <c r="F212" s="1370" t="s">
        <v>1769</v>
      </c>
      <c r="G212" s="1352" t="s">
        <v>1517</v>
      </c>
      <c r="H212" s="1353" t="s">
        <v>99</v>
      </c>
      <c r="I212" s="1354" t="s">
        <v>808</v>
      </c>
      <c r="J212" s="1355">
        <v>1</v>
      </c>
      <c r="K212" s="1356">
        <v>1</v>
      </c>
      <c r="L212" s="1357"/>
      <c r="P212" s="1338"/>
      <c r="Q212" s="1338"/>
      <c r="R212" s="1338"/>
      <c r="BA212" s="1339"/>
      <c r="BB212" s="1339"/>
      <c r="BC212" s="368"/>
      <c r="BD212" s="368"/>
      <c r="BE212" s="1333"/>
      <c r="BF212" s="1333"/>
      <c r="BG212" s="368"/>
      <c r="BH212" s="368"/>
      <c r="BI212" s="368"/>
      <c r="BJ212" s="368"/>
      <c r="BK212" s="368"/>
      <c r="BL212" s="368"/>
      <c r="BM212" s="1251"/>
      <c r="BN212" s="368"/>
      <c r="BO212" s="368"/>
      <c r="BP212" s="368"/>
      <c r="BQ212" s="368"/>
      <c r="BR212" s="368"/>
      <c r="BS212" s="368"/>
      <c r="BT212" s="368"/>
      <c r="BU212" s="1340"/>
      <c r="BV212" s="1340"/>
      <c r="BW212" s="1340"/>
      <c r="BX212" s="1340"/>
      <c r="BY212" s="1340"/>
      <c r="BZ212" s="1340"/>
      <c r="CA212" s="1340"/>
      <c r="CB212" s="1340"/>
      <c r="CC212" s="368"/>
      <c r="CD212" s="368"/>
      <c r="CE212" s="368"/>
      <c r="CF212" s="368"/>
      <c r="CG212" s="368"/>
      <c r="CH212" s="368"/>
    </row>
    <row r="213" spans="1:86" ht="13.35" customHeight="1">
      <c r="A213" s="1347" t="s">
        <v>201</v>
      </c>
      <c r="B213" s="1348" t="s">
        <v>13</v>
      </c>
      <c r="C213" s="1358" t="s">
        <v>1782</v>
      </c>
      <c r="D213" s="1349" t="s">
        <v>261</v>
      </c>
      <c r="E213" s="1350" t="s">
        <v>1761</v>
      </c>
      <c r="F213" s="1370" t="s">
        <v>1769</v>
      </c>
      <c r="G213" s="1352" t="s">
        <v>1517</v>
      </c>
      <c r="H213" s="1353" t="s">
        <v>97</v>
      </c>
      <c r="I213" s="1354" t="s">
        <v>808</v>
      </c>
      <c r="J213" s="1355">
        <v>1</v>
      </c>
      <c r="K213" s="1356">
        <v>1</v>
      </c>
      <c r="L213" s="1357"/>
      <c r="P213" s="1338"/>
      <c r="Q213" s="1338"/>
      <c r="R213" s="1338"/>
      <c r="BA213" s="1339"/>
      <c r="BB213" s="1339"/>
      <c r="BC213" s="368"/>
      <c r="BD213" s="368"/>
      <c r="BE213" s="1333"/>
      <c r="BF213" s="1333"/>
      <c r="BG213" s="368"/>
      <c r="BH213" s="368"/>
      <c r="BI213" s="368"/>
      <c r="BJ213" s="368"/>
      <c r="BK213" s="368"/>
      <c r="BL213" s="368"/>
      <c r="BM213" s="1251"/>
      <c r="BN213" s="368"/>
      <c r="BO213" s="368"/>
      <c r="BP213" s="368"/>
      <c r="BQ213" s="368"/>
      <c r="BR213" s="368"/>
      <c r="BS213" s="368"/>
      <c r="BT213" s="368"/>
      <c r="BU213" s="1340"/>
      <c r="BV213" s="1340"/>
      <c r="BW213" s="1340"/>
      <c r="BX213" s="1340"/>
      <c r="BY213" s="1340"/>
      <c r="BZ213" s="1340"/>
      <c r="CA213" s="1340"/>
      <c r="CB213" s="1340"/>
      <c r="CC213" s="368"/>
      <c r="CD213" s="368"/>
      <c r="CE213" s="368"/>
      <c r="CF213" s="368"/>
      <c r="CG213" s="368"/>
      <c r="CH213" s="368"/>
    </row>
    <row r="214" spans="1:86" ht="13.35" customHeight="1">
      <c r="A214" s="1347" t="s">
        <v>201</v>
      </c>
      <c r="B214" s="1348" t="s">
        <v>13</v>
      </c>
      <c r="C214" s="1358" t="s">
        <v>1782</v>
      </c>
      <c r="D214" s="1349" t="s">
        <v>261</v>
      </c>
      <c r="E214" s="1350" t="s">
        <v>1761</v>
      </c>
      <c r="F214" s="1370" t="s">
        <v>1769</v>
      </c>
      <c r="G214" s="1352" t="s">
        <v>119</v>
      </c>
      <c r="H214" s="1353" t="s">
        <v>103</v>
      </c>
      <c r="I214" s="1354" t="s">
        <v>808</v>
      </c>
      <c r="J214" s="1355">
        <v>1</v>
      </c>
      <c r="K214" s="1356">
        <v>1</v>
      </c>
      <c r="L214" s="1357"/>
      <c r="P214" s="1338"/>
      <c r="Q214" s="1338"/>
      <c r="R214" s="1338"/>
      <c r="BA214" s="1339"/>
      <c r="BB214" s="1339"/>
      <c r="BC214" s="368"/>
      <c r="BD214" s="368"/>
      <c r="BE214" s="1333"/>
      <c r="BF214" s="1333"/>
      <c r="BG214" s="368"/>
      <c r="BH214" s="368"/>
      <c r="BI214" s="368"/>
      <c r="BJ214" s="368"/>
      <c r="BK214" s="368"/>
      <c r="BL214" s="368"/>
      <c r="BM214" s="1251"/>
      <c r="BN214" s="368"/>
      <c r="BO214" s="368"/>
      <c r="BP214" s="368"/>
      <c r="BQ214" s="368"/>
      <c r="BR214" s="368"/>
      <c r="BS214" s="368"/>
      <c r="BT214" s="368"/>
      <c r="BU214" s="1340"/>
      <c r="BV214" s="1340"/>
      <c r="BW214" s="1340"/>
      <c r="BX214" s="1340"/>
      <c r="BY214" s="1340"/>
      <c r="BZ214" s="1340"/>
      <c r="CA214" s="1340"/>
      <c r="CB214" s="1340"/>
      <c r="CC214" s="368"/>
      <c r="CD214" s="368"/>
      <c r="CE214" s="368"/>
      <c r="CF214" s="368"/>
      <c r="CG214" s="368"/>
      <c r="CH214" s="368"/>
    </row>
    <row r="215" spans="1:86" ht="13.35" customHeight="1">
      <c r="A215" s="1347" t="s">
        <v>201</v>
      </c>
      <c r="B215" s="1348" t="s">
        <v>13</v>
      </c>
      <c r="C215" s="1358" t="s">
        <v>1782</v>
      </c>
      <c r="D215" s="1349" t="s">
        <v>261</v>
      </c>
      <c r="E215" s="1350" t="s">
        <v>1761</v>
      </c>
      <c r="F215" s="1370" t="s">
        <v>1769</v>
      </c>
      <c r="G215" s="1352" t="s">
        <v>1529</v>
      </c>
      <c r="H215" s="1353" t="s">
        <v>1525</v>
      </c>
      <c r="I215" s="1354" t="s">
        <v>808</v>
      </c>
      <c r="J215" s="1355">
        <v>1</v>
      </c>
      <c r="K215" s="1356">
        <v>1</v>
      </c>
      <c r="L215" s="1357"/>
      <c r="P215" s="1338"/>
      <c r="Q215" s="1338"/>
      <c r="R215" s="1338"/>
      <c r="BA215" s="1339"/>
      <c r="BB215" s="1339"/>
      <c r="BC215" s="368"/>
      <c r="BD215" s="368"/>
      <c r="BE215" s="1333"/>
      <c r="BF215" s="1333"/>
      <c r="BG215" s="368"/>
      <c r="BH215" s="368"/>
      <c r="BI215" s="368"/>
      <c r="BJ215" s="368"/>
      <c r="BK215" s="368"/>
      <c r="BL215" s="368"/>
      <c r="BM215" s="1251"/>
      <c r="BN215" s="368"/>
      <c r="BO215" s="368"/>
      <c r="BP215" s="368"/>
      <c r="BQ215" s="368"/>
      <c r="BR215" s="368"/>
      <c r="BS215" s="368"/>
      <c r="BT215" s="368"/>
      <c r="BU215" s="1340"/>
      <c r="BV215" s="1340"/>
      <c r="BW215" s="1340"/>
      <c r="BX215" s="1340"/>
      <c r="BY215" s="1340"/>
      <c r="BZ215" s="1340"/>
      <c r="CA215" s="1340"/>
      <c r="CB215" s="1340"/>
      <c r="CC215" s="368"/>
      <c r="CD215" s="368"/>
      <c r="CE215" s="368"/>
      <c r="CF215" s="368"/>
      <c r="CG215" s="368"/>
      <c r="CH215" s="368"/>
    </row>
    <row r="216" spans="1:86" ht="13.35" customHeight="1">
      <c r="A216" s="1347" t="s">
        <v>201</v>
      </c>
      <c r="B216" s="1348" t="s">
        <v>13</v>
      </c>
      <c r="C216" s="1358" t="s">
        <v>1782</v>
      </c>
      <c r="D216" s="1349" t="s">
        <v>261</v>
      </c>
      <c r="E216" s="1350" t="s">
        <v>1761</v>
      </c>
      <c r="F216" s="1370" t="s">
        <v>1769</v>
      </c>
      <c r="G216" s="1352" t="s">
        <v>1529</v>
      </c>
      <c r="H216" s="1353" t="s">
        <v>103</v>
      </c>
      <c r="I216" s="1354" t="s">
        <v>808</v>
      </c>
      <c r="J216" s="1355">
        <v>1</v>
      </c>
      <c r="K216" s="1356">
        <v>1</v>
      </c>
      <c r="L216" s="1357"/>
      <c r="P216" s="1338"/>
      <c r="Q216" s="1338"/>
      <c r="R216" s="1338"/>
      <c r="BA216" s="1339" t="s">
        <v>8</v>
      </c>
      <c r="BB216" s="1339"/>
      <c r="BC216" s="368"/>
      <c r="BD216" s="368" t="s">
        <v>250</v>
      </c>
      <c r="BE216" s="1333"/>
      <c r="BF216" s="1333"/>
      <c r="BG216" s="368"/>
      <c r="BH216" s="368"/>
      <c r="BI216" s="368"/>
      <c r="BJ216" s="368"/>
      <c r="BK216" s="368"/>
      <c r="BL216" s="368"/>
      <c r="BM216" s="1251" t="s">
        <v>313</v>
      </c>
      <c r="BN216" s="368"/>
      <c r="BO216" s="368"/>
      <c r="BP216" s="368"/>
      <c r="BQ216" s="368"/>
      <c r="BR216" s="368"/>
      <c r="BS216" s="368"/>
      <c r="BT216" s="368"/>
      <c r="BU216" s="1340" t="s">
        <v>510</v>
      </c>
      <c r="BV216" s="1340"/>
      <c r="BW216" s="1340"/>
      <c r="BX216" s="1340"/>
      <c r="BY216" s="1340"/>
      <c r="BZ216" s="1340" t="s">
        <v>551</v>
      </c>
      <c r="CA216" s="1340"/>
      <c r="CB216" s="1340"/>
      <c r="CC216" s="368"/>
      <c r="CD216" s="368" t="s">
        <v>112</v>
      </c>
      <c r="CE216" s="368"/>
      <c r="CF216" s="368" t="s">
        <v>113</v>
      </c>
      <c r="CG216" s="368"/>
      <c r="CH216" s="368"/>
    </row>
    <row r="217" spans="1:86" ht="13.35" customHeight="1">
      <c r="A217" s="1347" t="s">
        <v>201</v>
      </c>
      <c r="B217" s="1348" t="s">
        <v>13</v>
      </c>
      <c r="C217" s="1358" t="s">
        <v>1782</v>
      </c>
      <c r="D217" s="1349" t="s">
        <v>261</v>
      </c>
      <c r="E217" s="1350" t="s">
        <v>1761</v>
      </c>
      <c r="F217" s="1370" t="s">
        <v>1769</v>
      </c>
      <c r="G217" s="1352" t="s">
        <v>1531</v>
      </c>
      <c r="H217" s="1353" t="s">
        <v>1525</v>
      </c>
      <c r="I217" s="1354" t="s">
        <v>808</v>
      </c>
      <c r="J217" s="1355">
        <v>1</v>
      </c>
      <c r="K217" s="1356">
        <v>1</v>
      </c>
      <c r="L217" s="1357"/>
      <c r="P217" s="1338"/>
      <c r="Q217" s="1338"/>
      <c r="R217" s="1338"/>
      <c r="BA217" s="1339" t="s">
        <v>22</v>
      </c>
      <c r="BB217" s="1339"/>
      <c r="BC217" s="368"/>
      <c r="BD217" s="368"/>
      <c r="BE217" s="1333"/>
      <c r="BF217" s="1333"/>
      <c r="BG217" s="368"/>
      <c r="BH217" s="368"/>
      <c r="BI217" s="368"/>
      <c r="BJ217" s="368"/>
      <c r="BK217" s="368"/>
      <c r="BL217" s="368"/>
      <c r="BM217" s="1251" t="s">
        <v>345</v>
      </c>
      <c r="BN217" s="368"/>
      <c r="BO217" s="368"/>
      <c r="BP217" s="368"/>
      <c r="BQ217" s="368"/>
      <c r="BR217" s="368"/>
      <c r="BS217" s="368"/>
      <c r="BT217" s="368"/>
      <c r="BU217" s="1340"/>
      <c r="BV217" s="1340"/>
      <c r="BW217" s="1340"/>
      <c r="BX217" s="1340"/>
      <c r="BY217" s="1340"/>
      <c r="BZ217" s="1340"/>
      <c r="CA217" s="1340"/>
      <c r="CB217" s="1340"/>
      <c r="CC217" s="368"/>
      <c r="CD217" s="368"/>
      <c r="CE217" s="368"/>
      <c r="CF217" s="368"/>
      <c r="CG217" s="368"/>
      <c r="CH217" s="368"/>
    </row>
    <row r="218" spans="1:86" ht="13.35" customHeight="1">
      <c r="A218" s="1347" t="s">
        <v>201</v>
      </c>
      <c r="B218" s="1348" t="s">
        <v>13</v>
      </c>
      <c r="C218" s="1358" t="s">
        <v>1782</v>
      </c>
      <c r="D218" s="1349" t="s">
        <v>261</v>
      </c>
      <c r="E218" s="1350" t="s">
        <v>1761</v>
      </c>
      <c r="F218" s="1370" t="s">
        <v>1769</v>
      </c>
      <c r="G218" s="1352" t="s">
        <v>1531</v>
      </c>
      <c r="H218" s="1353" t="s">
        <v>103</v>
      </c>
      <c r="I218" s="1354" t="s">
        <v>808</v>
      </c>
      <c r="J218" s="1355">
        <v>1</v>
      </c>
      <c r="K218" s="1356">
        <v>1</v>
      </c>
      <c r="L218" s="1357"/>
      <c r="P218" s="1338"/>
      <c r="Q218" s="1338"/>
      <c r="R218" s="1338"/>
      <c r="BA218" s="1339"/>
      <c r="BB218" s="1339"/>
      <c r="BC218" s="368"/>
      <c r="BD218" s="368"/>
      <c r="BE218" s="1333"/>
      <c r="BF218" s="1333"/>
      <c r="BG218" s="368"/>
      <c r="BH218" s="368"/>
      <c r="BI218" s="368"/>
      <c r="BJ218" s="368"/>
      <c r="BK218" s="368"/>
      <c r="BL218" s="368"/>
      <c r="BM218" s="1251" t="s">
        <v>402</v>
      </c>
      <c r="BN218" s="368"/>
      <c r="BO218" s="368"/>
      <c r="BP218" s="368"/>
      <c r="BQ218" s="368"/>
      <c r="BR218" s="368"/>
      <c r="BS218" s="368"/>
      <c r="BT218" s="368"/>
      <c r="BU218" s="1340"/>
      <c r="BV218" s="1340"/>
      <c r="BW218" s="1340"/>
      <c r="BX218" s="1340"/>
      <c r="BY218" s="1340"/>
      <c r="BZ218" s="1340"/>
      <c r="CA218" s="1340"/>
      <c r="CB218" s="1340"/>
      <c r="CC218" s="368"/>
      <c r="CD218" s="368"/>
      <c r="CE218" s="368"/>
      <c r="CF218" s="368"/>
      <c r="CG218" s="368"/>
      <c r="CH218" s="368"/>
    </row>
    <row r="219" spans="1:86" ht="13.35" customHeight="1">
      <c r="A219" s="1347" t="s">
        <v>201</v>
      </c>
      <c r="B219" s="1348" t="s">
        <v>13</v>
      </c>
      <c r="C219" s="1358" t="s">
        <v>1782</v>
      </c>
      <c r="D219" s="1349" t="s">
        <v>261</v>
      </c>
      <c r="E219" s="1350" t="s">
        <v>1761</v>
      </c>
      <c r="F219" s="1370" t="s">
        <v>1769</v>
      </c>
      <c r="G219" s="1352" t="s">
        <v>1531</v>
      </c>
      <c r="H219" s="1353" t="s">
        <v>99</v>
      </c>
      <c r="I219" s="1354" t="s">
        <v>808</v>
      </c>
      <c r="J219" s="1355">
        <v>1</v>
      </c>
      <c r="K219" s="1356">
        <v>1</v>
      </c>
      <c r="L219" s="1357"/>
      <c r="P219" s="1338"/>
      <c r="Q219" s="1338"/>
      <c r="R219" s="1338"/>
      <c r="BA219" s="1339"/>
      <c r="BB219" s="1339"/>
      <c r="BC219" s="368"/>
      <c r="BD219" s="368"/>
      <c r="BE219" s="1333"/>
      <c r="BF219" s="1333"/>
      <c r="BG219" s="368"/>
      <c r="BH219" s="368"/>
      <c r="BI219" s="368"/>
      <c r="BJ219" s="368"/>
      <c r="BK219" s="368"/>
      <c r="BL219" s="368"/>
      <c r="BM219" s="1251" t="s">
        <v>432</v>
      </c>
      <c r="BN219" s="368"/>
      <c r="BO219" s="368"/>
      <c r="BP219" s="368"/>
      <c r="BQ219" s="368"/>
      <c r="BR219" s="368"/>
      <c r="BS219" s="368"/>
      <c r="BT219" s="368"/>
      <c r="BU219" s="1340"/>
      <c r="BV219" s="1340"/>
      <c r="BW219" s="1340"/>
      <c r="BX219" s="1340"/>
      <c r="BY219" s="1340"/>
      <c r="BZ219" s="1340"/>
      <c r="CA219" s="1340"/>
      <c r="CB219" s="1340"/>
      <c r="CC219" s="368"/>
      <c r="CD219" s="368"/>
      <c r="CE219" s="368"/>
      <c r="CF219" s="368"/>
      <c r="CG219" s="368"/>
      <c r="CH219" s="368"/>
    </row>
    <row r="220" spans="1:86" ht="13.35" customHeight="1">
      <c r="A220" s="1347" t="s">
        <v>201</v>
      </c>
      <c r="B220" s="1348" t="s">
        <v>13</v>
      </c>
      <c r="C220" s="1358" t="s">
        <v>1782</v>
      </c>
      <c r="D220" s="1349" t="s">
        <v>261</v>
      </c>
      <c r="E220" s="1350" t="s">
        <v>1761</v>
      </c>
      <c r="F220" s="1370" t="s">
        <v>1769</v>
      </c>
      <c r="G220" s="1352" t="s">
        <v>1774</v>
      </c>
      <c r="H220" s="1353" t="s">
        <v>1525</v>
      </c>
      <c r="I220" s="1354" t="s">
        <v>808</v>
      </c>
      <c r="J220" s="1355">
        <v>1</v>
      </c>
      <c r="K220" s="1356">
        <v>1</v>
      </c>
      <c r="L220" s="1357"/>
      <c r="P220" s="1338"/>
      <c r="Q220" s="1338"/>
      <c r="R220" s="1338"/>
      <c r="BA220" s="1339"/>
      <c r="BB220" s="1339"/>
      <c r="BC220" s="368"/>
      <c r="BD220" s="368"/>
      <c r="BE220" s="1333"/>
      <c r="BF220" s="1333"/>
      <c r="BG220" s="368"/>
      <c r="BH220" s="368"/>
      <c r="BI220" s="368"/>
      <c r="BJ220" s="368"/>
      <c r="BK220" s="368"/>
      <c r="BL220" s="368"/>
      <c r="BM220" s="1251"/>
      <c r="BN220" s="368"/>
      <c r="BO220" s="368"/>
      <c r="BP220" s="368"/>
      <c r="BQ220" s="368"/>
      <c r="BR220" s="368"/>
      <c r="BS220" s="368"/>
      <c r="BT220" s="368"/>
      <c r="BU220" s="1340"/>
      <c r="BV220" s="1340"/>
      <c r="BW220" s="1340"/>
      <c r="BX220" s="1340"/>
      <c r="BY220" s="1340"/>
      <c r="BZ220" s="1340"/>
      <c r="CA220" s="1340"/>
      <c r="CB220" s="1340"/>
      <c r="CC220" s="368"/>
      <c r="CD220" s="368"/>
      <c r="CE220" s="368"/>
      <c r="CF220" s="368"/>
      <c r="CG220" s="368"/>
      <c r="CH220" s="368"/>
    </row>
    <row r="221" spans="1:86" ht="13.35" customHeight="1">
      <c r="A221" s="1347" t="s">
        <v>201</v>
      </c>
      <c r="B221" s="1348" t="s">
        <v>13</v>
      </c>
      <c r="C221" s="1358" t="s">
        <v>1782</v>
      </c>
      <c r="D221" s="1349" t="s">
        <v>261</v>
      </c>
      <c r="E221" s="1350" t="s">
        <v>1761</v>
      </c>
      <c r="F221" s="1370" t="s">
        <v>1769</v>
      </c>
      <c r="G221" s="1352" t="s">
        <v>1775</v>
      </c>
      <c r="H221" s="1353" t="s">
        <v>103</v>
      </c>
      <c r="I221" s="1354" t="s">
        <v>808</v>
      </c>
      <c r="J221" s="1355">
        <v>1</v>
      </c>
      <c r="K221" s="1356">
        <v>1</v>
      </c>
      <c r="L221" s="1357"/>
      <c r="P221" s="1338"/>
      <c r="Q221" s="1338"/>
      <c r="R221" s="1338"/>
      <c r="BA221" s="1339"/>
      <c r="BB221" s="1339"/>
      <c r="BC221" s="368"/>
      <c r="BD221" s="368"/>
      <c r="BE221" s="1333"/>
      <c r="BF221" s="1333"/>
      <c r="BG221" s="368"/>
      <c r="BH221" s="368"/>
      <c r="BI221" s="368"/>
      <c r="BJ221" s="368"/>
      <c r="BK221" s="368"/>
      <c r="BL221" s="368"/>
      <c r="BM221" s="1251"/>
      <c r="BN221" s="368"/>
      <c r="BO221" s="368"/>
      <c r="BP221" s="368"/>
      <c r="BQ221" s="368"/>
      <c r="BR221" s="368"/>
      <c r="BS221" s="368"/>
      <c r="BT221" s="368"/>
      <c r="BU221" s="1340"/>
      <c r="BV221" s="1340"/>
      <c r="BW221" s="1340"/>
      <c r="BX221" s="1340"/>
      <c r="BY221" s="1340"/>
      <c r="BZ221" s="1340"/>
      <c r="CA221" s="1340"/>
      <c r="CB221" s="1340"/>
      <c r="CC221" s="368"/>
      <c r="CD221" s="368"/>
      <c r="CE221" s="368"/>
      <c r="CF221" s="368"/>
      <c r="CG221" s="368"/>
      <c r="CH221" s="368"/>
    </row>
    <row r="222" spans="1:86" ht="13.35" customHeight="1">
      <c r="A222" s="1347" t="s">
        <v>201</v>
      </c>
      <c r="B222" s="1348" t="s">
        <v>13</v>
      </c>
      <c r="C222" s="1349" t="s">
        <v>250</v>
      </c>
      <c r="D222" s="1349" t="s">
        <v>250</v>
      </c>
      <c r="E222" s="1350" t="s">
        <v>1761</v>
      </c>
      <c r="F222" s="1351" t="s">
        <v>816</v>
      </c>
      <c r="G222" s="1352" t="s">
        <v>1533</v>
      </c>
      <c r="H222" s="1353" t="s">
        <v>103</v>
      </c>
      <c r="I222" s="1354" t="s">
        <v>808</v>
      </c>
      <c r="J222" s="1355">
        <v>0.4</v>
      </c>
      <c r="K222" s="1356">
        <v>0.4</v>
      </c>
      <c r="L222" s="1357"/>
      <c r="P222" s="1338"/>
      <c r="Q222" s="1338"/>
      <c r="R222" s="1338"/>
      <c r="BA222" s="1339"/>
      <c r="BB222" s="1339"/>
      <c r="BC222" s="368"/>
      <c r="BD222" s="368"/>
      <c r="BE222" s="1333"/>
      <c r="BF222" s="1333"/>
      <c r="BG222" s="368"/>
      <c r="BH222" s="368"/>
      <c r="BI222" s="368"/>
      <c r="BJ222" s="368"/>
      <c r="BK222" s="368"/>
      <c r="BL222" s="368"/>
      <c r="BM222" s="1251"/>
      <c r="BN222" s="368"/>
      <c r="BO222" s="368"/>
      <c r="BP222" s="368"/>
      <c r="BQ222" s="368"/>
      <c r="BR222" s="368"/>
      <c r="BS222" s="368"/>
      <c r="BT222" s="368"/>
      <c r="BU222" s="1340"/>
      <c r="BV222" s="1340"/>
      <c r="BW222" s="1340"/>
      <c r="BX222" s="1340"/>
      <c r="BY222" s="1340"/>
      <c r="BZ222" s="1340"/>
      <c r="CA222" s="1340"/>
      <c r="CB222" s="1340"/>
      <c r="CC222" s="368"/>
      <c r="CD222" s="368"/>
      <c r="CE222" s="368"/>
      <c r="CF222" s="368"/>
      <c r="CG222" s="368"/>
      <c r="CH222" s="368"/>
    </row>
    <row r="223" spans="1:86" ht="13.35" customHeight="1">
      <c r="A223" s="1347" t="s">
        <v>201</v>
      </c>
      <c r="B223" s="1348" t="s">
        <v>13</v>
      </c>
      <c r="C223" s="1349" t="s">
        <v>250</v>
      </c>
      <c r="D223" s="1349" t="s">
        <v>250</v>
      </c>
      <c r="E223" s="1350" t="s">
        <v>1761</v>
      </c>
      <c r="F223" s="1351" t="s">
        <v>816</v>
      </c>
      <c r="G223" s="1352" t="s">
        <v>1533</v>
      </c>
      <c r="H223" s="1353" t="s">
        <v>99</v>
      </c>
      <c r="I223" s="1354" t="s">
        <v>808</v>
      </c>
      <c r="J223" s="1355">
        <v>0.6</v>
      </c>
      <c r="K223" s="1356">
        <v>0.6</v>
      </c>
      <c r="L223" s="1357"/>
      <c r="P223" s="1338"/>
      <c r="Q223" s="1338"/>
      <c r="R223" s="1338"/>
      <c r="BA223" s="1339"/>
      <c r="BB223" s="1339"/>
      <c r="BC223" s="368"/>
      <c r="BD223" s="368"/>
      <c r="BE223" s="1333"/>
      <c r="BF223" s="1333"/>
      <c r="BG223" s="368"/>
      <c r="BH223" s="368"/>
      <c r="BI223" s="368"/>
      <c r="BJ223" s="368"/>
      <c r="BK223" s="368"/>
      <c r="BL223" s="368"/>
      <c r="BM223" s="1251"/>
      <c r="BN223" s="368"/>
      <c r="BO223" s="368"/>
      <c r="BP223" s="368"/>
      <c r="BQ223" s="368"/>
      <c r="BR223" s="368"/>
      <c r="BS223" s="368"/>
      <c r="BT223" s="368"/>
      <c r="BU223" s="1340"/>
      <c r="BV223" s="1340"/>
      <c r="BW223" s="1340"/>
      <c r="BX223" s="1340"/>
      <c r="BY223" s="1340"/>
      <c r="BZ223" s="1340"/>
      <c r="CA223" s="1340"/>
      <c r="CB223" s="1340"/>
      <c r="CC223" s="368"/>
      <c r="CD223" s="368"/>
      <c r="CE223" s="368"/>
      <c r="CF223" s="368"/>
      <c r="CG223" s="368"/>
      <c r="CH223" s="368"/>
    </row>
    <row r="224" spans="1:86" ht="13.35" customHeight="1">
      <c r="A224" s="1347" t="s">
        <v>201</v>
      </c>
      <c r="B224" s="1348" t="s">
        <v>13</v>
      </c>
      <c r="C224" s="1349" t="s">
        <v>250</v>
      </c>
      <c r="D224" s="1349" t="s">
        <v>250</v>
      </c>
      <c r="E224" s="1350" t="s">
        <v>1761</v>
      </c>
      <c r="F224" s="1351" t="s">
        <v>816</v>
      </c>
      <c r="G224" s="1352" t="s">
        <v>1533</v>
      </c>
      <c r="H224" s="1353" t="s">
        <v>97</v>
      </c>
      <c r="I224" s="1354" t="s">
        <v>808</v>
      </c>
      <c r="J224" s="1355">
        <v>0.56999999999999995</v>
      </c>
      <c r="K224" s="1356">
        <v>0.56999999999999995</v>
      </c>
      <c r="L224" s="1357"/>
      <c r="P224" s="1338"/>
      <c r="Q224" s="1338"/>
      <c r="R224" s="1338"/>
      <c r="BA224" s="1339"/>
      <c r="BB224" s="1339"/>
      <c r="BC224" s="368"/>
      <c r="BD224" s="368"/>
      <c r="BE224" s="1333"/>
      <c r="BF224" s="1333"/>
      <c r="BG224" s="368"/>
      <c r="BH224" s="368"/>
      <c r="BI224" s="368"/>
      <c r="BJ224" s="368"/>
      <c r="BK224" s="368"/>
      <c r="BL224" s="368"/>
      <c r="BM224" s="1251"/>
      <c r="BN224" s="368"/>
      <c r="BO224" s="368"/>
      <c r="BP224" s="368"/>
      <c r="BQ224" s="368"/>
      <c r="BR224" s="368"/>
      <c r="BS224" s="368"/>
      <c r="BT224" s="368"/>
      <c r="BU224" s="1340"/>
      <c r="BV224" s="1340"/>
      <c r="BW224" s="1340"/>
      <c r="BX224" s="1340"/>
      <c r="BY224" s="1340"/>
      <c r="BZ224" s="1340"/>
      <c r="CA224" s="1340"/>
      <c r="CB224" s="1340"/>
      <c r="CC224" s="368"/>
      <c r="CD224" s="368"/>
      <c r="CE224" s="368"/>
      <c r="CF224" s="368"/>
      <c r="CG224" s="368"/>
      <c r="CH224" s="368"/>
    </row>
    <row r="225" spans="1:86" ht="13.35" customHeight="1">
      <c r="A225" s="1347" t="s">
        <v>201</v>
      </c>
      <c r="B225" s="1348" t="s">
        <v>13</v>
      </c>
      <c r="C225" s="1349" t="s">
        <v>250</v>
      </c>
      <c r="D225" s="1349" t="s">
        <v>250</v>
      </c>
      <c r="E225" s="1350" t="s">
        <v>1761</v>
      </c>
      <c r="F225" s="1351" t="s">
        <v>816</v>
      </c>
      <c r="G225" s="1352" t="s">
        <v>1533</v>
      </c>
      <c r="H225" s="1353" t="s">
        <v>1518</v>
      </c>
      <c r="I225" s="1354" t="s">
        <v>808</v>
      </c>
      <c r="J225" s="1355">
        <v>0.59</v>
      </c>
      <c r="K225" s="1356">
        <v>0.59</v>
      </c>
      <c r="L225" s="1357"/>
      <c r="P225" s="1338"/>
      <c r="Q225" s="1338"/>
      <c r="R225" s="1338"/>
      <c r="BA225" s="1339"/>
      <c r="BB225" s="1339"/>
      <c r="BC225" s="368"/>
      <c r="BD225" s="368"/>
      <c r="BE225" s="1333"/>
      <c r="BF225" s="1333"/>
      <c r="BG225" s="368"/>
      <c r="BH225" s="368"/>
      <c r="BI225" s="368"/>
      <c r="BJ225" s="368"/>
      <c r="BK225" s="368"/>
      <c r="BL225" s="368"/>
      <c r="BM225" s="1251"/>
      <c r="BN225" s="368"/>
      <c r="BO225" s="368"/>
      <c r="BP225" s="368"/>
      <c r="BQ225" s="368"/>
      <c r="BR225" s="368"/>
      <c r="BS225" s="368"/>
      <c r="BT225" s="368"/>
      <c r="BU225" s="1340"/>
      <c r="BV225" s="1340"/>
      <c r="BW225" s="1340"/>
      <c r="BX225" s="1340"/>
      <c r="BY225" s="1340"/>
      <c r="BZ225" s="1340"/>
      <c r="CA225" s="1340"/>
      <c r="CB225" s="1340"/>
      <c r="CC225" s="368"/>
      <c r="CD225" s="368"/>
      <c r="CE225" s="368"/>
      <c r="CF225" s="368"/>
      <c r="CG225" s="368"/>
      <c r="CH225" s="368"/>
    </row>
    <row r="226" spans="1:86" ht="13.35" customHeight="1">
      <c r="A226" s="1347" t="s">
        <v>201</v>
      </c>
      <c r="B226" s="1348" t="s">
        <v>13</v>
      </c>
      <c r="C226" s="1349" t="s">
        <v>250</v>
      </c>
      <c r="D226" s="1349" t="s">
        <v>250</v>
      </c>
      <c r="E226" s="1350" t="s">
        <v>1761</v>
      </c>
      <c r="F226" s="1351" t="s">
        <v>816</v>
      </c>
      <c r="G226" s="1352" t="s">
        <v>1533</v>
      </c>
      <c r="H226" s="1353" t="s">
        <v>98</v>
      </c>
      <c r="I226" s="1354" t="s">
        <v>808</v>
      </c>
      <c r="J226" s="1355">
        <v>0.3</v>
      </c>
      <c r="K226" s="1356">
        <v>0.3</v>
      </c>
      <c r="L226" s="1357"/>
      <c r="P226" s="1338"/>
      <c r="Q226" s="1338"/>
      <c r="R226" s="1338"/>
      <c r="BA226" s="1339"/>
      <c r="BB226" s="1339"/>
      <c r="BC226" s="368"/>
      <c r="BD226" s="368"/>
      <c r="BE226" s="1333"/>
      <c r="BF226" s="1333"/>
      <c r="BG226" s="368"/>
      <c r="BH226" s="368"/>
      <c r="BI226" s="368"/>
      <c r="BJ226" s="368"/>
      <c r="BK226" s="368"/>
      <c r="BL226" s="368"/>
      <c r="BM226" s="1251"/>
      <c r="BN226" s="368"/>
      <c r="BO226" s="368"/>
      <c r="BP226" s="368"/>
      <c r="BQ226" s="368"/>
      <c r="BR226" s="368"/>
      <c r="BS226" s="368"/>
      <c r="BT226" s="368"/>
      <c r="BU226" s="1340"/>
      <c r="BV226" s="1340"/>
      <c r="BW226" s="1340"/>
      <c r="BX226" s="1340"/>
      <c r="BY226" s="1340"/>
      <c r="BZ226" s="1340"/>
      <c r="CA226" s="1340"/>
      <c r="CB226" s="1340"/>
      <c r="CC226" s="368"/>
      <c r="CD226" s="368"/>
      <c r="CE226" s="368"/>
      <c r="CF226" s="368"/>
      <c r="CG226" s="368"/>
      <c r="CH226" s="368"/>
    </row>
    <row r="227" spans="1:86" ht="13.35" customHeight="1">
      <c r="A227" s="1347" t="s">
        <v>201</v>
      </c>
      <c r="B227" s="1348" t="s">
        <v>13</v>
      </c>
      <c r="C227" s="1349" t="s">
        <v>250</v>
      </c>
      <c r="D227" s="1349" t="s">
        <v>250</v>
      </c>
      <c r="E227" s="1350" t="s">
        <v>1761</v>
      </c>
      <c r="F227" s="1351" t="s">
        <v>816</v>
      </c>
      <c r="G227" s="1352" t="s">
        <v>1526</v>
      </c>
      <c r="H227" s="1353" t="s">
        <v>1525</v>
      </c>
      <c r="I227" s="1354" t="s">
        <v>808</v>
      </c>
      <c r="J227" s="1355">
        <v>0.3</v>
      </c>
      <c r="K227" s="1356">
        <v>0.3</v>
      </c>
      <c r="L227" s="1357"/>
      <c r="P227" s="1338"/>
      <c r="Q227" s="1338"/>
      <c r="R227" s="1338"/>
      <c r="BA227" s="1339"/>
      <c r="BB227" s="1339"/>
      <c r="BC227" s="368"/>
      <c r="BD227" s="368"/>
      <c r="BE227" s="1333"/>
      <c r="BF227" s="1333"/>
      <c r="BG227" s="368"/>
      <c r="BH227" s="368"/>
      <c r="BI227" s="368"/>
      <c r="BJ227" s="368"/>
      <c r="BK227" s="368"/>
      <c r="BL227" s="368"/>
      <c r="BM227" s="1251"/>
      <c r="BN227" s="368"/>
      <c r="BO227" s="368"/>
      <c r="BP227" s="368"/>
      <c r="BQ227" s="368"/>
      <c r="BR227" s="368"/>
      <c r="BS227" s="368"/>
      <c r="BT227" s="368"/>
      <c r="BU227" s="1340"/>
      <c r="BV227" s="1340"/>
      <c r="BW227" s="1340"/>
      <c r="BX227" s="1340"/>
      <c r="BY227" s="1340"/>
      <c r="BZ227" s="1340"/>
      <c r="CA227" s="1340"/>
      <c r="CB227" s="1340"/>
      <c r="CC227" s="368"/>
      <c r="CD227" s="368"/>
      <c r="CE227" s="368"/>
      <c r="CF227" s="368"/>
      <c r="CG227" s="368"/>
      <c r="CH227" s="368"/>
    </row>
    <row r="228" spans="1:86" ht="13.35" customHeight="1">
      <c r="A228" s="1347" t="s">
        <v>201</v>
      </c>
      <c r="B228" s="1348" t="s">
        <v>13</v>
      </c>
      <c r="C228" s="1349" t="s">
        <v>250</v>
      </c>
      <c r="D228" s="1349" t="s">
        <v>250</v>
      </c>
      <c r="E228" s="1350" t="s">
        <v>1761</v>
      </c>
      <c r="F228" s="1351" t="s">
        <v>816</v>
      </c>
      <c r="G228" s="1352" t="s">
        <v>1526</v>
      </c>
      <c r="H228" s="1353" t="s">
        <v>103</v>
      </c>
      <c r="I228" s="1354" t="s">
        <v>14</v>
      </c>
      <c r="J228" s="1355">
        <v>0.39</v>
      </c>
      <c r="K228" s="1356">
        <v>0.39</v>
      </c>
      <c r="L228" s="1357"/>
      <c r="P228" s="1338"/>
      <c r="Q228" s="1338"/>
      <c r="R228" s="1338"/>
      <c r="BA228" s="1339"/>
      <c r="BB228" s="1339"/>
      <c r="BC228" s="368"/>
      <c r="BD228" s="368"/>
      <c r="BE228" s="1333"/>
      <c r="BF228" s="1333"/>
      <c r="BG228" s="368"/>
      <c r="BH228" s="368"/>
      <c r="BI228" s="368"/>
      <c r="BJ228" s="368"/>
      <c r="BK228" s="368"/>
      <c r="BL228" s="368"/>
      <c r="BM228" s="1251"/>
      <c r="BN228" s="368"/>
      <c r="BO228" s="368"/>
      <c r="BP228" s="368"/>
      <c r="BQ228" s="368"/>
      <c r="BR228" s="368"/>
      <c r="BS228" s="368"/>
      <c r="BT228" s="368"/>
      <c r="BU228" s="1340"/>
      <c r="BV228" s="1340"/>
      <c r="BW228" s="1340"/>
      <c r="BX228" s="1340"/>
      <c r="BY228" s="1340"/>
      <c r="BZ228" s="1340"/>
      <c r="CA228" s="1340"/>
      <c r="CB228" s="1340"/>
      <c r="CC228" s="368"/>
      <c r="CD228" s="368"/>
      <c r="CE228" s="368"/>
      <c r="CF228" s="368"/>
      <c r="CG228" s="368"/>
      <c r="CH228" s="368"/>
    </row>
    <row r="229" spans="1:86" ht="13.35" customHeight="1">
      <c r="A229" s="1347" t="s">
        <v>201</v>
      </c>
      <c r="B229" s="1348" t="s">
        <v>13</v>
      </c>
      <c r="C229" s="1349" t="s">
        <v>250</v>
      </c>
      <c r="D229" s="1349" t="s">
        <v>250</v>
      </c>
      <c r="E229" s="1350" t="s">
        <v>1761</v>
      </c>
      <c r="F229" s="1351" t="s">
        <v>816</v>
      </c>
      <c r="G229" s="1352" t="s">
        <v>1526</v>
      </c>
      <c r="H229" s="1353" t="s">
        <v>99</v>
      </c>
      <c r="I229" s="1354" t="s">
        <v>808</v>
      </c>
      <c r="J229" s="1355">
        <v>0.54</v>
      </c>
      <c r="K229" s="1356">
        <v>0.54</v>
      </c>
      <c r="L229" s="1357"/>
      <c r="P229" s="1338"/>
      <c r="Q229" s="1338"/>
      <c r="R229" s="1338"/>
      <c r="BA229" s="1339"/>
      <c r="BB229" s="1339"/>
      <c r="BC229" s="368"/>
      <c r="BD229" s="368"/>
      <c r="BE229" s="1333"/>
      <c r="BF229" s="1333"/>
      <c r="BG229" s="368"/>
      <c r="BH229" s="368"/>
      <c r="BI229" s="368"/>
      <c r="BJ229" s="368"/>
      <c r="BK229" s="368"/>
      <c r="BL229" s="368"/>
      <c r="BM229" s="1251"/>
      <c r="BN229" s="368"/>
      <c r="BO229" s="368"/>
      <c r="BP229" s="368"/>
      <c r="BQ229" s="368"/>
      <c r="BR229" s="368"/>
      <c r="BS229" s="368"/>
      <c r="BT229" s="368"/>
      <c r="BU229" s="1340"/>
      <c r="BV229" s="1340"/>
      <c r="BW229" s="1340"/>
      <c r="BX229" s="1340"/>
      <c r="BY229" s="1340"/>
      <c r="BZ229" s="1340"/>
      <c r="CA229" s="1340"/>
      <c r="CB229" s="1340"/>
      <c r="CC229" s="368"/>
      <c r="CD229" s="368"/>
      <c r="CE229" s="368"/>
      <c r="CF229" s="368"/>
      <c r="CG229" s="368"/>
      <c r="CH229" s="368"/>
    </row>
    <row r="230" spans="1:86" ht="13.35" customHeight="1">
      <c r="A230" s="1347" t="s">
        <v>201</v>
      </c>
      <c r="B230" s="1348" t="s">
        <v>13</v>
      </c>
      <c r="C230" s="1349" t="s">
        <v>250</v>
      </c>
      <c r="D230" s="1349" t="s">
        <v>250</v>
      </c>
      <c r="E230" s="1350" t="s">
        <v>1761</v>
      </c>
      <c r="F230" s="1351" t="s">
        <v>816</v>
      </c>
      <c r="G230" s="1352" t="s">
        <v>1527</v>
      </c>
      <c r="H230" s="1353" t="s">
        <v>1525</v>
      </c>
      <c r="I230" s="1354" t="s">
        <v>808</v>
      </c>
      <c r="J230" s="1355">
        <v>0.45</v>
      </c>
      <c r="K230" s="1356">
        <v>0.42</v>
      </c>
      <c r="L230" s="1357"/>
      <c r="P230" s="1338"/>
      <c r="Q230" s="1338"/>
      <c r="R230" s="1338"/>
      <c r="BA230" s="1339" t="s">
        <v>9</v>
      </c>
      <c r="BB230" s="1339"/>
      <c r="BC230" s="368"/>
      <c r="BD230" s="368" t="s">
        <v>260</v>
      </c>
      <c r="BE230" s="1333"/>
      <c r="BF230" s="1333"/>
      <c r="BG230" s="368"/>
      <c r="BH230" s="368"/>
      <c r="BI230" s="368"/>
      <c r="BJ230" s="368"/>
      <c r="BK230" s="368"/>
      <c r="BL230" s="368"/>
      <c r="BM230" s="1251" t="s">
        <v>314</v>
      </c>
      <c r="BN230" s="368"/>
      <c r="BO230" s="368"/>
      <c r="BP230" s="368"/>
      <c r="BQ230" s="368"/>
      <c r="BR230" s="368"/>
      <c r="BS230" s="368"/>
      <c r="BT230" s="368"/>
      <c r="BU230" s="1340" t="s">
        <v>527</v>
      </c>
      <c r="BV230" s="1340"/>
      <c r="BW230" s="1340"/>
      <c r="BX230" s="1340"/>
      <c r="BY230" s="1340"/>
      <c r="BZ230" s="1340" t="s">
        <v>83</v>
      </c>
      <c r="CA230" s="1340"/>
      <c r="CB230" s="1340"/>
      <c r="CC230" s="368"/>
      <c r="CD230" s="368" t="s">
        <v>114</v>
      </c>
      <c r="CE230" s="368"/>
      <c r="CF230" s="368" t="s">
        <v>98</v>
      </c>
      <c r="CG230" s="368"/>
      <c r="CH230" s="368"/>
    </row>
    <row r="231" spans="1:86" ht="13.35" customHeight="1">
      <c r="A231" s="1347" t="s">
        <v>201</v>
      </c>
      <c r="B231" s="1348" t="s">
        <v>13</v>
      </c>
      <c r="C231" s="1349" t="s">
        <v>250</v>
      </c>
      <c r="D231" s="1349" t="s">
        <v>250</v>
      </c>
      <c r="E231" s="1350" t="s">
        <v>1761</v>
      </c>
      <c r="F231" s="1351" t="s">
        <v>816</v>
      </c>
      <c r="G231" s="1352" t="s">
        <v>1527</v>
      </c>
      <c r="H231" s="1353" t="s">
        <v>103</v>
      </c>
      <c r="I231" s="1354" t="s">
        <v>14</v>
      </c>
      <c r="J231" s="1355">
        <v>0.56000000000000005</v>
      </c>
      <c r="K231" s="1356">
        <v>0.56000000000000005</v>
      </c>
      <c r="L231" s="1357"/>
      <c r="P231" s="1338"/>
      <c r="Q231" s="1338"/>
      <c r="R231" s="1338"/>
      <c r="BA231" s="1339" t="s">
        <v>626</v>
      </c>
      <c r="BB231" s="1339"/>
      <c r="BC231" s="368"/>
      <c r="BD231" s="368"/>
      <c r="BE231" s="1333"/>
      <c r="BF231" s="1333"/>
      <c r="BG231" s="368"/>
      <c r="BH231" s="368"/>
      <c r="BI231" s="368"/>
      <c r="BJ231" s="368"/>
      <c r="BK231" s="368"/>
      <c r="BL231" s="368"/>
      <c r="BM231" s="1251" t="s">
        <v>346</v>
      </c>
      <c r="BN231" s="368"/>
      <c r="BO231" s="368"/>
      <c r="BP231" s="368"/>
      <c r="BQ231" s="368"/>
      <c r="BR231" s="368"/>
      <c r="BS231" s="368"/>
      <c r="BT231" s="368"/>
      <c r="BU231" s="1340"/>
      <c r="BV231" s="1340"/>
      <c r="BW231" s="1340"/>
      <c r="BX231" s="1340"/>
      <c r="BY231" s="1340"/>
      <c r="BZ231" s="1340"/>
      <c r="CA231" s="1340"/>
      <c r="CB231" s="1340"/>
      <c r="CC231" s="368"/>
      <c r="CD231" s="368"/>
      <c r="CE231" s="368"/>
      <c r="CF231" s="368"/>
      <c r="CG231" s="368"/>
      <c r="CH231" s="368"/>
    </row>
    <row r="232" spans="1:86" ht="13.35" customHeight="1">
      <c r="A232" s="1347" t="s">
        <v>201</v>
      </c>
      <c r="B232" s="1348" t="s">
        <v>13</v>
      </c>
      <c r="C232" s="1349" t="s">
        <v>250</v>
      </c>
      <c r="D232" s="1349" t="s">
        <v>250</v>
      </c>
      <c r="E232" s="1350" t="s">
        <v>1761</v>
      </c>
      <c r="F232" s="1351" t="s">
        <v>816</v>
      </c>
      <c r="G232" s="1352" t="s">
        <v>1527</v>
      </c>
      <c r="H232" s="1353" t="s">
        <v>99</v>
      </c>
      <c r="I232" s="1354" t="s">
        <v>14</v>
      </c>
      <c r="J232" s="1355">
        <v>0.56999999999999995</v>
      </c>
      <c r="K232" s="1356">
        <v>0.47</v>
      </c>
      <c r="L232" s="1357"/>
      <c r="P232" s="1338"/>
      <c r="Q232" s="1338"/>
      <c r="R232" s="1338"/>
      <c r="BA232" s="1339"/>
      <c r="BB232" s="1339"/>
      <c r="BC232" s="368"/>
      <c r="BD232" s="368"/>
      <c r="BE232" s="1333"/>
      <c r="BF232" s="1333"/>
      <c r="BG232" s="368"/>
      <c r="BH232" s="368"/>
      <c r="BI232" s="368"/>
      <c r="BJ232" s="368"/>
      <c r="BK232" s="368"/>
      <c r="BL232" s="368"/>
      <c r="BM232" s="1251" t="s">
        <v>403</v>
      </c>
      <c r="BN232" s="368"/>
      <c r="BO232" s="368"/>
      <c r="BP232" s="368"/>
      <c r="BQ232" s="368"/>
      <c r="BR232" s="368"/>
      <c r="BS232" s="368"/>
      <c r="BT232" s="368"/>
      <c r="BU232" s="1340"/>
      <c r="BV232" s="1340"/>
      <c r="BW232" s="1340"/>
      <c r="BX232" s="1340"/>
      <c r="BY232" s="1340"/>
      <c r="BZ232" s="1340"/>
      <c r="CA232" s="1340"/>
      <c r="CB232" s="1340"/>
      <c r="CC232" s="368"/>
      <c r="CD232" s="368"/>
      <c r="CE232" s="368"/>
      <c r="CF232" s="368"/>
      <c r="CG232" s="368"/>
      <c r="CH232" s="368"/>
    </row>
    <row r="233" spans="1:86" ht="13.35" customHeight="1">
      <c r="A233" s="1347" t="s">
        <v>201</v>
      </c>
      <c r="B233" s="1348" t="s">
        <v>13</v>
      </c>
      <c r="C233" s="1349" t="s">
        <v>250</v>
      </c>
      <c r="D233" s="1349" t="s">
        <v>250</v>
      </c>
      <c r="E233" s="1350" t="s">
        <v>1761</v>
      </c>
      <c r="F233" s="1351" t="s">
        <v>816</v>
      </c>
      <c r="G233" s="1352" t="s">
        <v>1527</v>
      </c>
      <c r="H233" s="1353" t="s">
        <v>97</v>
      </c>
      <c r="I233" s="1354" t="s">
        <v>808</v>
      </c>
      <c r="J233" s="1355">
        <v>0.67</v>
      </c>
      <c r="K233" s="1356">
        <v>0.67</v>
      </c>
      <c r="L233" s="1357"/>
      <c r="P233" s="1338"/>
      <c r="Q233" s="1338"/>
      <c r="R233" s="1338"/>
      <c r="BA233" s="1339"/>
      <c r="BB233" s="1339"/>
      <c r="BC233" s="368"/>
      <c r="BD233" s="368"/>
      <c r="BE233" s="1333"/>
      <c r="BF233" s="1333"/>
      <c r="BG233" s="368"/>
      <c r="BH233" s="368"/>
      <c r="BI233" s="368"/>
      <c r="BJ233" s="368"/>
      <c r="BK233" s="368"/>
      <c r="BL233" s="368"/>
      <c r="BM233" s="1251" t="s">
        <v>433</v>
      </c>
      <c r="BN233" s="368"/>
      <c r="BO233" s="368"/>
      <c r="BP233" s="368"/>
      <c r="BQ233" s="368"/>
      <c r="BR233" s="368"/>
      <c r="BS233" s="368"/>
      <c r="BT233" s="368"/>
      <c r="BU233" s="1340"/>
      <c r="BV233" s="1340"/>
      <c r="BW233" s="1340"/>
      <c r="BX233" s="1340"/>
      <c r="BY233" s="1340"/>
      <c r="BZ233" s="1340"/>
      <c r="CA233" s="1340"/>
      <c r="CB233" s="1340"/>
      <c r="CC233" s="368"/>
      <c r="CD233" s="368"/>
      <c r="CE233" s="368"/>
      <c r="CF233" s="368"/>
      <c r="CG233" s="368"/>
      <c r="CH233" s="368"/>
    </row>
    <row r="234" spans="1:86" ht="13.35" customHeight="1">
      <c r="A234" s="1347" t="s">
        <v>201</v>
      </c>
      <c r="B234" s="1348" t="s">
        <v>13</v>
      </c>
      <c r="C234" s="1349" t="s">
        <v>250</v>
      </c>
      <c r="D234" s="1349" t="s">
        <v>250</v>
      </c>
      <c r="E234" s="1350" t="s">
        <v>1761</v>
      </c>
      <c r="F234" s="1351" t="s">
        <v>816</v>
      </c>
      <c r="G234" s="1352" t="s">
        <v>1527</v>
      </c>
      <c r="H234" s="1353" t="s">
        <v>1518</v>
      </c>
      <c r="I234" s="1354" t="s">
        <v>808</v>
      </c>
      <c r="J234" s="1355">
        <v>0.79</v>
      </c>
      <c r="K234" s="1356">
        <v>0.79</v>
      </c>
      <c r="L234" s="1357"/>
      <c r="P234" s="1338"/>
      <c r="Q234" s="1338"/>
      <c r="R234" s="1338"/>
      <c r="BA234" s="1339"/>
      <c r="BB234" s="1339"/>
      <c r="BC234" s="368"/>
      <c r="BD234" s="368"/>
      <c r="BE234" s="1333"/>
      <c r="BF234" s="1333"/>
      <c r="BG234" s="368"/>
      <c r="BH234" s="368"/>
      <c r="BI234" s="368"/>
      <c r="BJ234" s="368"/>
      <c r="BK234" s="368"/>
      <c r="BL234" s="368"/>
      <c r="BM234" s="1251"/>
      <c r="BN234" s="368"/>
      <c r="BO234" s="368"/>
      <c r="BP234" s="368"/>
      <c r="BQ234" s="368"/>
      <c r="BR234" s="368"/>
      <c r="BS234" s="368"/>
      <c r="BT234" s="368"/>
      <c r="BU234" s="1340"/>
      <c r="BV234" s="1340"/>
      <c r="BW234" s="1340"/>
      <c r="BX234" s="1340"/>
      <c r="BY234" s="1340"/>
      <c r="BZ234" s="1340"/>
      <c r="CA234" s="1340"/>
      <c r="CB234" s="1340"/>
      <c r="CC234" s="368"/>
      <c r="CD234" s="368"/>
      <c r="CE234" s="368"/>
      <c r="CF234" s="368"/>
      <c r="CG234" s="368"/>
      <c r="CH234" s="368"/>
    </row>
    <row r="235" spans="1:86" ht="13.35" customHeight="1">
      <c r="A235" s="1347" t="s">
        <v>201</v>
      </c>
      <c r="B235" s="1348" t="s">
        <v>13</v>
      </c>
      <c r="C235" s="1349" t="s">
        <v>250</v>
      </c>
      <c r="D235" s="1349" t="s">
        <v>250</v>
      </c>
      <c r="E235" s="1350" t="s">
        <v>1761</v>
      </c>
      <c r="F235" s="1351" t="s">
        <v>816</v>
      </c>
      <c r="G235" s="1352" t="s">
        <v>102</v>
      </c>
      <c r="H235" s="1353" t="s">
        <v>1525</v>
      </c>
      <c r="I235" s="1354" t="s">
        <v>808</v>
      </c>
      <c r="J235" s="1355">
        <v>0.86</v>
      </c>
      <c r="K235" s="1356">
        <v>0.86</v>
      </c>
      <c r="L235" s="1357"/>
      <c r="P235" s="1338"/>
      <c r="Q235" s="1338"/>
      <c r="R235" s="1338"/>
      <c r="BA235" s="1339"/>
      <c r="BB235" s="1339"/>
      <c r="BC235" s="368"/>
      <c r="BD235" s="368"/>
      <c r="BE235" s="1333"/>
      <c r="BF235" s="1333"/>
      <c r="BG235" s="368"/>
      <c r="BH235" s="368"/>
      <c r="BI235" s="368"/>
      <c r="BJ235" s="368"/>
      <c r="BK235" s="368"/>
      <c r="BL235" s="368"/>
      <c r="BM235" s="1251"/>
      <c r="BN235" s="368"/>
      <c r="BO235" s="368"/>
      <c r="BP235" s="368"/>
      <c r="BQ235" s="368"/>
      <c r="BR235" s="368"/>
      <c r="BS235" s="368"/>
      <c r="BT235" s="368"/>
      <c r="BU235" s="1340"/>
      <c r="BV235" s="1340"/>
      <c r="BW235" s="1340"/>
      <c r="BX235" s="1340"/>
      <c r="BY235" s="1340"/>
      <c r="BZ235" s="1340"/>
      <c r="CA235" s="1340"/>
      <c r="CB235" s="1340"/>
      <c r="CC235" s="368"/>
      <c r="CD235" s="368"/>
      <c r="CE235" s="368"/>
      <c r="CF235" s="368"/>
      <c r="CG235" s="368"/>
      <c r="CH235" s="368"/>
    </row>
    <row r="236" spans="1:86" ht="13.35" customHeight="1">
      <c r="A236" s="1347" t="s">
        <v>201</v>
      </c>
      <c r="B236" s="1348" t="s">
        <v>13</v>
      </c>
      <c r="C236" s="1349" t="s">
        <v>250</v>
      </c>
      <c r="D236" s="1349" t="s">
        <v>250</v>
      </c>
      <c r="E236" s="1350" t="s">
        <v>1761</v>
      </c>
      <c r="F236" s="1351" t="s">
        <v>816</v>
      </c>
      <c r="G236" s="1352" t="s">
        <v>102</v>
      </c>
      <c r="H236" s="1353" t="s">
        <v>103</v>
      </c>
      <c r="I236" s="1354" t="s">
        <v>14</v>
      </c>
      <c r="J236" s="1355">
        <v>0.16</v>
      </c>
      <c r="K236" s="1356">
        <v>0.16</v>
      </c>
      <c r="L236" s="1357"/>
      <c r="P236" s="1338"/>
      <c r="Q236" s="1338"/>
      <c r="R236" s="1338"/>
      <c r="BA236" s="1339"/>
      <c r="BB236" s="1339"/>
      <c r="BC236" s="368"/>
      <c r="BD236" s="368"/>
      <c r="BE236" s="1333"/>
      <c r="BF236" s="1333"/>
      <c r="BG236" s="368"/>
      <c r="BH236" s="368"/>
      <c r="BI236" s="368"/>
      <c r="BJ236" s="368"/>
      <c r="BK236" s="368"/>
      <c r="BL236" s="368"/>
      <c r="BM236" s="1251"/>
      <c r="BN236" s="368"/>
      <c r="BO236" s="368"/>
      <c r="BP236" s="368"/>
      <c r="BQ236" s="368"/>
      <c r="BR236" s="368"/>
      <c r="BS236" s="368"/>
      <c r="BT236" s="368"/>
      <c r="BU236" s="1340"/>
      <c r="BV236" s="1340"/>
      <c r="BW236" s="1340"/>
      <c r="BX236" s="1340"/>
      <c r="BY236" s="1340"/>
      <c r="BZ236" s="1340"/>
      <c r="CA236" s="1340"/>
      <c r="CB236" s="1340"/>
      <c r="CC236" s="368"/>
      <c r="CD236" s="368"/>
      <c r="CE236" s="368"/>
      <c r="CF236" s="368"/>
      <c r="CG236" s="368"/>
      <c r="CH236" s="368"/>
    </row>
    <row r="237" spans="1:86" ht="13.35" customHeight="1">
      <c r="A237" s="1347" t="s">
        <v>201</v>
      </c>
      <c r="B237" s="1348" t="s">
        <v>13</v>
      </c>
      <c r="C237" s="1349" t="s">
        <v>250</v>
      </c>
      <c r="D237" s="1349" t="s">
        <v>250</v>
      </c>
      <c r="E237" s="1350" t="s">
        <v>1761</v>
      </c>
      <c r="F237" s="1351" t="s">
        <v>816</v>
      </c>
      <c r="G237" s="1352" t="s">
        <v>1530</v>
      </c>
      <c r="H237" s="1353" t="s">
        <v>1525</v>
      </c>
      <c r="I237" s="1354" t="s">
        <v>808</v>
      </c>
      <c r="J237" s="1355">
        <v>0.32</v>
      </c>
      <c r="K237" s="1356">
        <v>0.32</v>
      </c>
      <c r="L237" s="1357"/>
      <c r="P237" s="1338"/>
      <c r="Q237" s="1338"/>
      <c r="R237" s="1338"/>
      <c r="BA237" s="1339"/>
      <c r="BB237" s="1339"/>
      <c r="BC237" s="368"/>
      <c r="BD237" s="368"/>
      <c r="BE237" s="1333"/>
      <c r="BF237" s="1333"/>
      <c r="BG237" s="368"/>
      <c r="BH237" s="368"/>
      <c r="BI237" s="368"/>
      <c r="BJ237" s="368"/>
      <c r="BK237" s="368"/>
      <c r="BL237" s="368"/>
      <c r="BM237" s="1251"/>
      <c r="BN237" s="368"/>
      <c r="BO237" s="368"/>
      <c r="BP237" s="368"/>
      <c r="BQ237" s="368"/>
      <c r="BR237" s="368"/>
      <c r="BS237" s="368"/>
      <c r="BT237" s="368"/>
      <c r="BU237" s="1340"/>
      <c r="BV237" s="1340"/>
      <c r="BW237" s="1340"/>
      <c r="BX237" s="1340"/>
      <c r="BY237" s="1340"/>
      <c r="BZ237" s="1340"/>
      <c r="CA237" s="1340"/>
      <c r="CB237" s="1340"/>
      <c r="CC237" s="368"/>
      <c r="CD237" s="368"/>
      <c r="CE237" s="368"/>
      <c r="CF237" s="368"/>
      <c r="CG237" s="368"/>
      <c r="CH237" s="368"/>
    </row>
    <row r="238" spans="1:86" ht="13.35" customHeight="1">
      <c r="A238" s="1347" t="s">
        <v>201</v>
      </c>
      <c r="B238" s="1348" t="s">
        <v>13</v>
      </c>
      <c r="C238" s="1349" t="s">
        <v>250</v>
      </c>
      <c r="D238" s="1349" t="s">
        <v>250</v>
      </c>
      <c r="E238" s="1350" t="s">
        <v>1761</v>
      </c>
      <c r="F238" s="1351" t="s">
        <v>816</v>
      </c>
      <c r="G238" s="1352" t="s">
        <v>1530</v>
      </c>
      <c r="H238" s="1353" t="s">
        <v>103</v>
      </c>
      <c r="I238" s="1354" t="s">
        <v>14</v>
      </c>
      <c r="J238" s="1355">
        <v>0.33</v>
      </c>
      <c r="K238" s="1356">
        <v>0.12</v>
      </c>
      <c r="L238" s="1357"/>
      <c r="P238" s="1338"/>
      <c r="Q238" s="1338"/>
      <c r="R238" s="1338"/>
      <c r="BA238" s="1339"/>
      <c r="BB238" s="1339"/>
      <c r="BC238" s="368"/>
      <c r="BD238" s="368"/>
      <c r="BE238" s="1333"/>
      <c r="BF238" s="1333"/>
      <c r="BG238" s="368"/>
      <c r="BH238" s="368"/>
      <c r="BI238" s="368"/>
      <c r="BJ238" s="368"/>
      <c r="BK238" s="368"/>
      <c r="BL238" s="368"/>
      <c r="BM238" s="1251"/>
      <c r="BN238" s="368"/>
      <c r="BO238" s="368"/>
      <c r="BP238" s="368"/>
      <c r="BQ238" s="368"/>
      <c r="BR238" s="368"/>
      <c r="BS238" s="368"/>
      <c r="BT238" s="368"/>
      <c r="BU238" s="1340"/>
      <c r="BV238" s="1340"/>
      <c r="BW238" s="1340"/>
      <c r="BX238" s="1340"/>
      <c r="BY238" s="1340"/>
      <c r="BZ238" s="1340"/>
      <c r="CA238" s="1340"/>
      <c r="CB238" s="1340"/>
      <c r="CC238" s="368"/>
      <c r="CD238" s="368"/>
      <c r="CE238" s="368"/>
      <c r="CF238" s="368"/>
      <c r="CG238" s="368"/>
      <c r="CH238" s="368"/>
    </row>
    <row r="239" spans="1:86" ht="13.35" customHeight="1">
      <c r="A239" s="1347" t="s">
        <v>201</v>
      </c>
      <c r="B239" s="1348" t="s">
        <v>13</v>
      </c>
      <c r="C239" s="1349" t="s">
        <v>250</v>
      </c>
      <c r="D239" s="1349" t="s">
        <v>250</v>
      </c>
      <c r="E239" s="1350" t="s">
        <v>1761</v>
      </c>
      <c r="F239" s="1351" t="s">
        <v>816</v>
      </c>
      <c r="G239" s="1352" t="s">
        <v>1530</v>
      </c>
      <c r="H239" s="1353" t="s">
        <v>99</v>
      </c>
      <c r="I239" s="1354" t="s">
        <v>14</v>
      </c>
      <c r="J239" s="1355">
        <v>0.7</v>
      </c>
      <c r="K239" s="1356">
        <v>0.25</v>
      </c>
      <c r="L239" s="1357"/>
      <c r="P239" s="1338"/>
      <c r="Q239" s="1338"/>
      <c r="R239" s="1338"/>
      <c r="BA239" s="1339"/>
      <c r="BB239" s="1339"/>
      <c r="BC239" s="368"/>
      <c r="BD239" s="368"/>
      <c r="BE239" s="1333"/>
      <c r="BF239" s="1333"/>
      <c r="BG239" s="368"/>
      <c r="BH239" s="368"/>
      <c r="BI239" s="368"/>
      <c r="BJ239" s="368"/>
      <c r="BK239" s="368"/>
      <c r="BL239" s="368"/>
      <c r="BM239" s="1251"/>
      <c r="BN239" s="368"/>
      <c r="BO239" s="368"/>
      <c r="BP239" s="368"/>
      <c r="BQ239" s="368"/>
      <c r="BR239" s="368"/>
      <c r="BS239" s="368"/>
      <c r="BT239" s="368"/>
      <c r="BU239" s="1340"/>
      <c r="BV239" s="1340"/>
      <c r="BW239" s="1340"/>
      <c r="BX239" s="1340"/>
      <c r="BY239" s="1340"/>
      <c r="BZ239" s="1340"/>
      <c r="CA239" s="1340"/>
      <c r="CB239" s="1340"/>
      <c r="CC239" s="368"/>
      <c r="CD239" s="368"/>
      <c r="CE239" s="368"/>
      <c r="CF239" s="368"/>
      <c r="CG239" s="368"/>
      <c r="CH239" s="368"/>
    </row>
    <row r="240" spans="1:86" ht="13.35" customHeight="1">
      <c r="A240" s="1347" t="s">
        <v>201</v>
      </c>
      <c r="B240" s="1348" t="s">
        <v>13</v>
      </c>
      <c r="C240" s="1349" t="s">
        <v>250</v>
      </c>
      <c r="D240" s="1349" t="s">
        <v>250</v>
      </c>
      <c r="E240" s="1350" t="s">
        <v>1761</v>
      </c>
      <c r="F240" s="1351" t="s">
        <v>816</v>
      </c>
      <c r="G240" s="1352" t="s">
        <v>1530</v>
      </c>
      <c r="H240" s="1353" t="s">
        <v>97</v>
      </c>
      <c r="I240" s="1354" t="s">
        <v>808</v>
      </c>
      <c r="J240" s="1355">
        <v>0.68</v>
      </c>
      <c r="K240" s="1356">
        <v>0.68</v>
      </c>
      <c r="L240" s="1357"/>
      <c r="P240" s="1338"/>
      <c r="Q240" s="1338"/>
      <c r="R240" s="1338"/>
      <c r="BA240" s="1339"/>
      <c r="BB240" s="1339"/>
      <c r="BC240" s="368"/>
      <c r="BD240" s="368"/>
      <c r="BE240" s="1333"/>
      <c r="BF240" s="1333"/>
      <c r="BG240" s="368"/>
      <c r="BH240" s="368"/>
      <c r="BI240" s="368"/>
      <c r="BJ240" s="368"/>
      <c r="BK240" s="368"/>
      <c r="BL240" s="368"/>
      <c r="BM240" s="1251"/>
      <c r="BN240" s="368"/>
      <c r="BO240" s="368"/>
      <c r="BP240" s="368"/>
      <c r="BQ240" s="368"/>
      <c r="BR240" s="368"/>
      <c r="BS240" s="368"/>
      <c r="BT240" s="368"/>
      <c r="BU240" s="1340"/>
      <c r="BV240" s="1340"/>
      <c r="BW240" s="1340"/>
      <c r="BX240" s="1340"/>
      <c r="BY240" s="1340"/>
      <c r="BZ240" s="1340"/>
      <c r="CA240" s="1340"/>
      <c r="CB240" s="1340"/>
      <c r="CC240" s="368"/>
      <c r="CD240" s="368"/>
      <c r="CE240" s="368"/>
      <c r="CF240" s="368"/>
      <c r="CG240" s="368"/>
      <c r="CH240" s="368"/>
    </row>
    <row r="241" spans="1:86" ht="13.35" customHeight="1">
      <c r="A241" s="1347" t="s">
        <v>201</v>
      </c>
      <c r="B241" s="1348" t="s">
        <v>13</v>
      </c>
      <c r="C241" s="1349" t="s">
        <v>250</v>
      </c>
      <c r="D241" s="1349" t="s">
        <v>250</v>
      </c>
      <c r="E241" s="1350" t="s">
        <v>1761</v>
      </c>
      <c r="F241" s="1351" t="s">
        <v>816</v>
      </c>
      <c r="G241" s="1352" t="s">
        <v>1520</v>
      </c>
      <c r="H241" s="1353" t="s">
        <v>1525</v>
      </c>
      <c r="I241" s="1354" t="s">
        <v>14</v>
      </c>
      <c r="J241" s="1355">
        <v>0.18</v>
      </c>
      <c r="K241" s="1356">
        <v>0.18</v>
      </c>
      <c r="L241" s="1357"/>
      <c r="P241" s="1338"/>
      <c r="Q241" s="1338"/>
      <c r="R241" s="1338"/>
      <c r="BA241" s="1339"/>
      <c r="BB241" s="1339"/>
      <c r="BC241" s="368"/>
      <c r="BD241" s="368"/>
      <c r="BE241" s="1333"/>
      <c r="BF241" s="1333"/>
      <c r="BG241" s="368"/>
      <c r="BH241" s="368"/>
      <c r="BI241" s="368"/>
      <c r="BJ241" s="368"/>
      <c r="BK241" s="368"/>
      <c r="BL241" s="368"/>
      <c r="BM241" s="1251"/>
      <c r="BN241" s="368"/>
      <c r="BO241" s="368"/>
      <c r="BP241" s="368"/>
      <c r="BQ241" s="368"/>
      <c r="BR241" s="368"/>
      <c r="BS241" s="368"/>
      <c r="BT241" s="368"/>
      <c r="BU241" s="1340"/>
      <c r="BV241" s="1340"/>
      <c r="BW241" s="1340"/>
      <c r="BX241" s="1340"/>
      <c r="BY241" s="1340"/>
      <c r="BZ241" s="1340"/>
      <c r="CA241" s="1340"/>
      <c r="CB241" s="1340"/>
      <c r="CC241" s="368"/>
      <c r="CD241" s="368"/>
      <c r="CE241" s="368"/>
      <c r="CF241" s="368"/>
      <c r="CG241" s="368"/>
      <c r="CH241" s="368"/>
    </row>
    <row r="242" spans="1:86" ht="13.35" customHeight="1">
      <c r="A242" s="1347" t="s">
        <v>201</v>
      </c>
      <c r="B242" s="1348" t="s">
        <v>13</v>
      </c>
      <c r="C242" s="1349" t="s">
        <v>250</v>
      </c>
      <c r="D242" s="1349" t="s">
        <v>250</v>
      </c>
      <c r="E242" s="1350" t="s">
        <v>1761</v>
      </c>
      <c r="F242" s="1351" t="s">
        <v>816</v>
      </c>
      <c r="G242" s="1352" t="s">
        <v>1520</v>
      </c>
      <c r="H242" s="1353" t="s">
        <v>103</v>
      </c>
      <c r="I242" s="1354" t="s">
        <v>14</v>
      </c>
      <c r="J242" s="1355">
        <v>0.16</v>
      </c>
      <c r="K242" s="1356">
        <v>0.12</v>
      </c>
      <c r="L242" s="1357"/>
      <c r="P242" s="1338"/>
      <c r="Q242" s="1338"/>
      <c r="R242" s="1338"/>
      <c r="BA242" s="1339"/>
      <c r="BB242" s="1339"/>
      <c r="BC242" s="368"/>
      <c r="BD242" s="368"/>
      <c r="BE242" s="1333"/>
      <c r="BF242" s="1333"/>
      <c r="BG242" s="368"/>
      <c r="BH242" s="368"/>
      <c r="BI242" s="368"/>
      <c r="BJ242" s="368"/>
      <c r="BK242" s="368"/>
      <c r="BL242" s="368"/>
      <c r="BM242" s="1251"/>
      <c r="BN242" s="368"/>
      <c r="BO242" s="368"/>
      <c r="BP242" s="368"/>
      <c r="BQ242" s="368"/>
      <c r="BR242" s="368"/>
      <c r="BS242" s="368"/>
      <c r="BT242" s="368"/>
      <c r="BU242" s="1340"/>
      <c r="BV242" s="1340"/>
      <c r="BW242" s="1340"/>
      <c r="BX242" s="1340"/>
      <c r="BY242" s="1340"/>
      <c r="BZ242" s="1340"/>
      <c r="CA242" s="1340"/>
      <c r="CB242" s="1340"/>
      <c r="CC242" s="368"/>
      <c r="CD242" s="368"/>
      <c r="CE242" s="368"/>
      <c r="CF242" s="368"/>
      <c r="CG242" s="368"/>
      <c r="CH242" s="368"/>
    </row>
    <row r="243" spans="1:86" ht="13.35" customHeight="1">
      <c r="A243" s="1347" t="s">
        <v>201</v>
      </c>
      <c r="B243" s="1348" t="s">
        <v>13</v>
      </c>
      <c r="C243" s="1349" t="s">
        <v>250</v>
      </c>
      <c r="D243" s="1349" t="s">
        <v>250</v>
      </c>
      <c r="E243" s="1350" t="s">
        <v>1761</v>
      </c>
      <c r="F243" s="1351" t="s">
        <v>816</v>
      </c>
      <c r="G243" s="1352" t="s">
        <v>1520</v>
      </c>
      <c r="H243" s="1353" t="s">
        <v>99</v>
      </c>
      <c r="I243" s="1354" t="s">
        <v>14</v>
      </c>
      <c r="J243" s="1355">
        <v>0.43</v>
      </c>
      <c r="K243" s="1356">
        <v>0.42</v>
      </c>
      <c r="L243" s="1357"/>
      <c r="P243" s="1338"/>
      <c r="Q243" s="1338"/>
      <c r="R243" s="1338"/>
      <c r="BA243" s="1339"/>
      <c r="BB243" s="1339"/>
      <c r="BC243" s="368"/>
      <c r="BD243" s="368"/>
      <c r="BE243" s="1333"/>
      <c r="BF243" s="1333"/>
      <c r="BG243" s="368"/>
      <c r="BH243" s="368"/>
      <c r="BI243" s="368"/>
      <c r="BJ243" s="368"/>
      <c r="BK243" s="368"/>
      <c r="BL243" s="368"/>
      <c r="BM243" s="1251"/>
      <c r="BN243" s="368"/>
      <c r="BO243" s="368"/>
      <c r="BP243" s="368"/>
      <c r="BQ243" s="368"/>
      <c r="BR243" s="368"/>
      <c r="BS243" s="368"/>
      <c r="BT243" s="368"/>
      <c r="BU243" s="1340"/>
      <c r="BV243" s="1340"/>
      <c r="BW243" s="1340"/>
      <c r="BX243" s="1340"/>
      <c r="BY243" s="1340"/>
      <c r="BZ243" s="1340"/>
      <c r="CA243" s="1340"/>
      <c r="CB243" s="1340"/>
      <c r="CC243" s="368"/>
      <c r="CD243" s="368"/>
      <c r="CE243" s="368"/>
      <c r="CF243" s="368"/>
      <c r="CG243" s="368"/>
      <c r="CH243" s="368"/>
    </row>
    <row r="244" spans="1:86" ht="13.35" customHeight="1">
      <c r="A244" s="1347" t="s">
        <v>201</v>
      </c>
      <c r="B244" s="1348" t="s">
        <v>13</v>
      </c>
      <c r="C244" s="1349" t="s">
        <v>250</v>
      </c>
      <c r="D244" s="1349" t="s">
        <v>250</v>
      </c>
      <c r="E244" s="1350" t="s">
        <v>1761</v>
      </c>
      <c r="F244" s="1351" t="s">
        <v>816</v>
      </c>
      <c r="G244" s="1352" t="s">
        <v>1520</v>
      </c>
      <c r="H244" s="1353" t="s">
        <v>97</v>
      </c>
      <c r="I244" s="1354" t="s">
        <v>808</v>
      </c>
      <c r="J244" s="1355">
        <v>0.45</v>
      </c>
      <c r="K244" s="1356">
        <v>0.45</v>
      </c>
      <c r="L244" s="1357"/>
      <c r="P244" s="1338"/>
      <c r="Q244" s="1338"/>
      <c r="R244" s="1338"/>
      <c r="BA244" s="1339" t="s">
        <v>10</v>
      </c>
      <c r="BB244" s="1339"/>
      <c r="BC244" s="368"/>
      <c r="BD244" s="368" t="s">
        <v>261</v>
      </c>
      <c r="BE244" s="1333"/>
      <c r="BF244" s="1333"/>
      <c r="BG244" s="368"/>
      <c r="BH244" s="368" t="s">
        <v>456</v>
      </c>
      <c r="BI244" s="368"/>
      <c r="BJ244" s="368"/>
      <c r="BK244" s="368"/>
      <c r="BL244" s="368"/>
      <c r="BM244" s="1251" t="s">
        <v>315</v>
      </c>
      <c r="BN244" s="368"/>
      <c r="BO244" s="368"/>
      <c r="BP244" s="368"/>
      <c r="BQ244" s="368"/>
      <c r="BR244" s="368"/>
      <c r="BS244" s="368"/>
      <c r="BT244" s="368"/>
      <c r="BU244" s="1340" t="s">
        <v>511</v>
      </c>
      <c r="BV244" s="1340"/>
      <c r="BW244" s="1340"/>
      <c r="BX244" s="1340"/>
      <c r="BY244" s="1340"/>
      <c r="BZ244" s="1340" t="s">
        <v>536</v>
      </c>
      <c r="CA244" s="1340"/>
      <c r="CB244" s="1340"/>
      <c r="CC244" s="368"/>
      <c r="CD244" s="368" t="s">
        <v>115</v>
      </c>
      <c r="CE244" s="368"/>
      <c r="CF244" s="368"/>
      <c r="CG244" s="368"/>
      <c r="CH244" s="368"/>
    </row>
    <row r="245" spans="1:86" ht="13.35" customHeight="1">
      <c r="A245" s="1347" t="s">
        <v>201</v>
      </c>
      <c r="B245" s="1348" t="s">
        <v>13</v>
      </c>
      <c r="C245" s="1349" t="s">
        <v>250</v>
      </c>
      <c r="D245" s="1349" t="s">
        <v>250</v>
      </c>
      <c r="E245" s="1350" t="s">
        <v>1761</v>
      </c>
      <c r="F245" s="1351" t="s">
        <v>816</v>
      </c>
      <c r="G245" s="1352" t="s">
        <v>1520</v>
      </c>
      <c r="H245" s="1353" t="s">
        <v>1518</v>
      </c>
      <c r="I245" s="1354" t="s">
        <v>808</v>
      </c>
      <c r="J245" s="1355">
        <v>0.42</v>
      </c>
      <c r="K245" s="1356">
        <v>0.41</v>
      </c>
      <c r="L245" s="1357"/>
      <c r="P245" s="1338"/>
      <c r="Q245" s="1338"/>
      <c r="R245" s="1338"/>
      <c r="BA245" s="1339" t="s">
        <v>568</v>
      </c>
      <c r="BB245" s="1339"/>
      <c r="BC245" s="368"/>
      <c r="BD245" s="368"/>
      <c r="BE245" s="1333"/>
      <c r="BF245" s="1333"/>
      <c r="BG245" s="368"/>
      <c r="BH245" s="368"/>
      <c r="BI245" s="368"/>
      <c r="BJ245" s="368"/>
      <c r="BK245" s="368"/>
      <c r="BL245" s="368"/>
      <c r="BM245" s="1251" t="s">
        <v>347</v>
      </c>
      <c r="BN245" s="368"/>
      <c r="BO245" s="368"/>
      <c r="BP245" s="368"/>
      <c r="BQ245" s="368"/>
      <c r="BR245" s="368"/>
      <c r="BS245" s="368"/>
      <c r="BT245" s="368"/>
      <c r="BU245" s="1340"/>
      <c r="BV245" s="1340"/>
      <c r="BW245" s="1340"/>
      <c r="BX245" s="1340"/>
      <c r="BY245" s="1340"/>
      <c r="BZ245" s="1340"/>
      <c r="CA245" s="1340"/>
      <c r="CB245" s="1340"/>
      <c r="CC245" s="368"/>
      <c r="CD245" s="368"/>
      <c r="CE245" s="368"/>
      <c r="CF245" s="368"/>
      <c r="CG245" s="368"/>
      <c r="CH245" s="368"/>
    </row>
    <row r="246" spans="1:86" ht="13.35" customHeight="1">
      <c r="A246" s="1347" t="s">
        <v>201</v>
      </c>
      <c r="B246" s="1348" t="s">
        <v>13</v>
      </c>
      <c r="C246" s="1349" t="s">
        <v>250</v>
      </c>
      <c r="D246" s="1349" t="s">
        <v>250</v>
      </c>
      <c r="E246" s="1350" t="s">
        <v>1761</v>
      </c>
      <c r="F246" s="1351" t="s">
        <v>816</v>
      </c>
      <c r="G246" s="1352" t="s">
        <v>1517</v>
      </c>
      <c r="H246" s="1353" t="s">
        <v>1525</v>
      </c>
      <c r="I246" s="1354" t="s">
        <v>14</v>
      </c>
      <c r="J246" s="1355">
        <v>0.5</v>
      </c>
      <c r="K246" s="1356">
        <v>0.28000000000000003</v>
      </c>
      <c r="L246" s="1357"/>
      <c r="P246" s="1338"/>
      <c r="Q246" s="1338"/>
      <c r="R246" s="1338"/>
      <c r="BA246" s="1339"/>
      <c r="BB246" s="1339"/>
      <c r="BC246" s="368"/>
      <c r="BD246" s="368"/>
      <c r="BE246" s="1333"/>
      <c r="BF246" s="1333"/>
      <c r="BG246" s="368"/>
      <c r="BH246" s="368"/>
      <c r="BI246" s="368"/>
      <c r="BJ246" s="368"/>
      <c r="BK246" s="368"/>
      <c r="BL246" s="368"/>
      <c r="BM246" s="1251" t="s">
        <v>473</v>
      </c>
      <c r="BN246" s="368"/>
      <c r="BO246" s="368"/>
      <c r="BP246" s="368"/>
      <c r="BQ246" s="368"/>
      <c r="BR246" s="368"/>
      <c r="BS246" s="368"/>
      <c r="BT246" s="368"/>
      <c r="BU246" s="1340"/>
      <c r="BV246" s="1340"/>
      <c r="BW246" s="1340"/>
      <c r="BX246" s="1340"/>
      <c r="BY246" s="1340"/>
      <c r="BZ246" s="1340"/>
      <c r="CA246" s="1340"/>
      <c r="CB246" s="1340"/>
      <c r="CC246" s="368"/>
      <c r="CD246" s="368"/>
      <c r="CE246" s="368"/>
      <c r="CF246" s="368"/>
      <c r="CG246" s="368"/>
      <c r="CH246" s="368"/>
    </row>
    <row r="247" spans="1:86" ht="13.35" customHeight="1">
      <c r="A247" s="1347" t="s">
        <v>201</v>
      </c>
      <c r="B247" s="1348" t="s">
        <v>13</v>
      </c>
      <c r="C247" s="1349" t="s">
        <v>250</v>
      </c>
      <c r="D247" s="1349" t="s">
        <v>250</v>
      </c>
      <c r="E247" s="1350" t="s">
        <v>1761</v>
      </c>
      <c r="F247" s="1351" t="s">
        <v>816</v>
      </c>
      <c r="G247" s="1352" t="s">
        <v>1517</v>
      </c>
      <c r="H247" s="1353" t="s">
        <v>103</v>
      </c>
      <c r="I247" s="1354" t="s">
        <v>14</v>
      </c>
      <c r="J247" s="1355">
        <v>0.23</v>
      </c>
      <c r="K247" s="1356">
        <v>0.09</v>
      </c>
      <c r="L247" s="1357"/>
      <c r="P247" s="1338"/>
      <c r="Q247" s="1338"/>
      <c r="R247" s="1338"/>
      <c r="BA247" s="1339"/>
      <c r="BB247" s="1339"/>
      <c r="BC247" s="368"/>
      <c r="BD247" s="368"/>
      <c r="BE247" s="1333"/>
      <c r="BF247" s="1333"/>
      <c r="BG247" s="368"/>
      <c r="BH247" s="368"/>
      <c r="BI247" s="368"/>
      <c r="BJ247" s="368"/>
      <c r="BK247" s="368"/>
      <c r="BL247" s="368"/>
      <c r="BM247" s="1251" t="s">
        <v>434</v>
      </c>
      <c r="BN247" s="368"/>
      <c r="BO247" s="368"/>
      <c r="BP247" s="368"/>
      <c r="BQ247" s="368"/>
      <c r="BR247" s="368"/>
      <c r="BS247" s="368"/>
      <c r="BT247" s="368"/>
      <c r="BU247" s="1340"/>
      <c r="BV247" s="1340"/>
      <c r="BW247" s="1340"/>
      <c r="BX247" s="1340"/>
      <c r="BY247" s="1340"/>
      <c r="BZ247" s="1340"/>
      <c r="CA247" s="1340"/>
      <c r="CB247" s="1340"/>
      <c r="CC247" s="368"/>
      <c r="CD247" s="368"/>
      <c r="CE247" s="368"/>
      <c r="CF247" s="368"/>
      <c r="CG247" s="368"/>
      <c r="CH247" s="368"/>
    </row>
    <row r="248" spans="1:86" ht="13.35" customHeight="1">
      <c r="A248" s="1347" t="s">
        <v>201</v>
      </c>
      <c r="B248" s="1348" t="s">
        <v>13</v>
      </c>
      <c r="C248" s="1349" t="s">
        <v>250</v>
      </c>
      <c r="D248" s="1349" t="s">
        <v>250</v>
      </c>
      <c r="E248" s="1350" t="s">
        <v>1761</v>
      </c>
      <c r="F248" s="1351" t="s">
        <v>816</v>
      </c>
      <c r="G248" s="1352" t="s">
        <v>1517</v>
      </c>
      <c r="H248" s="1353" t="s">
        <v>99</v>
      </c>
      <c r="I248" s="1354" t="s">
        <v>14</v>
      </c>
      <c r="J248" s="1355">
        <v>0.2</v>
      </c>
      <c r="K248" s="1356">
        <v>0.13</v>
      </c>
      <c r="L248" s="1357"/>
      <c r="P248" s="1338"/>
      <c r="Q248" s="1338"/>
      <c r="R248" s="1338"/>
      <c r="BA248" s="1339"/>
      <c r="BB248" s="1339"/>
      <c r="BC248" s="368"/>
      <c r="BD248" s="368"/>
      <c r="BE248" s="1333"/>
      <c r="BF248" s="1333"/>
      <c r="BG248" s="368"/>
      <c r="BH248" s="368"/>
      <c r="BI248" s="368"/>
      <c r="BJ248" s="368"/>
      <c r="BK248" s="368"/>
      <c r="BL248" s="368"/>
      <c r="BM248" s="1251"/>
      <c r="BN248" s="368"/>
      <c r="BO248" s="368"/>
      <c r="BP248" s="368"/>
      <c r="BQ248" s="368"/>
      <c r="BR248" s="368"/>
      <c r="BS248" s="368"/>
      <c r="BT248" s="368"/>
      <c r="BU248" s="1340"/>
      <c r="BV248" s="1340"/>
      <c r="BW248" s="1340"/>
      <c r="BX248" s="1340"/>
      <c r="BY248" s="1340"/>
      <c r="BZ248" s="1340"/>
      <c r="CA248" s="1340"/>
      <c r="CB248" s="1340"/>
      <c r="CC248" s="368"/>
      <c r="CD248" s="368"/>
      <c r="CE248" s="368"/>
      <c r="CF248" s="368"/>
      <c r="CG248" s="368"/>
      <c r="CH248" s="368"/>
    </row>
    <row r="249" spans="1:86" ht="13.35" customHeight="1">
      <c r="A249" s="1347" t="s">
        <v>201</v>
      </c>
      <c r="B249" s="1348" t="s">
        <v>13</v>
      </c>
      <c r="C249" s="1349" t="s">
        <v>250</v>
      </c>
      <c r="D249" s="1349" t="s">
        <v>250</v>
      </c>
      <c r="E249" s="1350" t="s">
        <v>1761</v>
      </c>
      <c r="F249" s="1351" t="s">
        <v>816</v>
      </c>
      <c r="G249" s="1352" t="s">
        <v>1517</v>
      </c>
      <c r="H249" s="1353" t="s">
        <v>97</v>
      </c>
      <c r="I249" s="1354" t="s">
        <v>808</v>
      </c>
      <c r="J249" s="1355">
        <v>0.86</v>
      </c>
      <c r="K249" s="1356">
        <v>0.86</v>
      </c>
      <c r="L249" s="1357"/>
      <c r="P249" s="1338"/>
      <c r="Q249" s="1338"/>
      <c r="R249" s="1338"/>
      <c r="BA249" s="1339"/>
      <c r="BB249" s="1339"/>
      <c r="BC249" s="368"/>
      <c r="BD249" s="368"/>
      <c r="BE249" s="1333"/>
      <c r="BF249" s="1333"/>
      <c r="BG249" s="368"/>
      <c r="BH249" s="368"/>
      <c r="BI249" s="368"/>
      <c r="BJ249" s="368"/>
      <c r="BK249" s="368"/>
      <c r="BL249" s="368"/>
      <c r="BM249" s="1251"/>
      <c r="BN249" s="368"/>
      <c r="BO249" s="368"/>
      <c r="BP249" s="368"/>
      <c r="BQ249" s="368"/>
      <c r="BR249" s="368"/>
      <c r="BS249" s="368"/>
      <c r="BT249" s="368"/>
      <c r="BU249" s="1340"/>
      <c r="BV249" s="1340"/>
      <c r="BW249" s="1340"/>
      <c r="BX249" s="1340"/>
      <c r="BY249" s="1340"/>
      <c r="BZ249" s="1340"/>
      <c r="CA249" s="1340"/>
      <c r="CB249" s="1340"/>
      <c r="CC249" s="368"/>
      <c r="CD249" s="368"/>
      <c r="CE249" s="368"/>
      <c r="CF249" s="368"/>
      <c r="CG249" s="368"/>
      <c r="CH249" s="368"/>
    </row>
    <row r="250" spans="1:86" ht="13.35" customHeight="1">
      <c r="A250" s="1347" t="s">
        <v>201</v>
      </c>
      <c r="B250" s="1348" t="s">
        <v>13</v>
      </c>
      <c r="C250" s="1349" t="s">
        <v>250</v>
      </c>
      <c r="D250" s="1349" t="s">
        <v>250</v>
      </c>
      <c r="E250" s="1350" t="s">
        <v>1761</v>
      </c>
      <c r="F250" s="1351" t="s">
        <v>816</v>
      </c>
      <c r="G250" s="1352" t="s">
        <v>119</v>
      </c>
      <c r="H250" s="1353" t="s">
        <v>103</v>
      </c>
      <c r="I250" s="1354" t="s">
        <v>14</v>
      </c>
      <c r="J250" s="1355">
        <v>0.15</v>
      </c>
      <c r="K250" s="1356">
        <v>0.13</v>
      </c>
      <c r="L250" s="1357"/>
      <c r="P250" s="1338"/>
      <c r="Q250" s="1338"/>
      <c r="R250" s="1338"/>
      <c r="BA250" s="1339"/>
      <c r="BB250" s="1339"/>
      <c r="BC250" s="368"/>
      <c r="BD250" s="368"/>
      <c r="BE250" s="1333"/>
      <c r="BF250" s="1333"/>
      <c r="BG250" s="368"/>
      <c r="BH250" s="368"/>
      <c r="BI250" s="368"/>
      <c r="BJ250" s="368"/>
      <c r="BK250" s="368"/>
      <c r="BL250" s="368"/>
      <c r="BM250" s="1251"/>
      <c r="BN250" s="368"/>
      <c r="BO250" s="368"/>
      <c r="BP250" s="368"/>
      <c r="BQ250" s="368"/>
      <c r="BR250" s="368"/>
      <c r="BS250" s="368"/>
      <c r="BT250" s="368"/>
      <c r="BU250" s="1340"/>
      <c r="BV250" s="1340"/>
      <c r="BW250" s="1340"/>
      <c r="BX250" s="1340"/>
      <c r="BY250" s="1340"/>
      <c r="BZ250" s="1340"/>
      <c r="CA250" s="1340"/>
      <c r="CB250" s="1340"/>
      <c r="CC250" s="368"/>
      <c r="CD250" s="368"/>
      <c r="CE250" s="368"/>
      <c r="CF250" s="368"/>
      <c r="CG250" s="368"/>
      <c r="CH250" s="368"/>
    </row>
    <row r="251" spans="1:86" ht="13.35" customHeight="1">
      <c r="A251" s="1347" t="s">
        <v>201</v>
      </c>
      <c r="B251" s="1348" t="s">
        <v>13</v>
      </c>
      <c r="C251" s="1349" t="s">
        <v>250</v>
      </c>
      <c r="D251" s="1349" t="s">
        <v>250</v>
      </c>
      <c r="E251" s="1350" t="s">
        <v>1761</v>
      </c>
      <c r="F251" s="1351" t="s">
        <v>816</v>
      </c>
      <c r="G251" s="1352" t="s">
        <v>1529</v>
      </c>
      <c r="H251" s="1353" t="s">
        <v>1525</v>
      </c>
      <c r="I251" s="1354" t="s">
        <v>808</v>
      </c>
      <c r="J251" s="1355">
        <v>0</v>
      </c>
      <c r="K251" s="1356">
        <v>0</v>
      </c>
      <c r="L251" s="1357"/>
      <c r="P251" s="1338"/>
      <c r="Q251" s="1338"/>
      <c r="R251" s="1338"/>
      <c r="BA251" s="1339"/>
      <c r="BB251" s="1339"/>
      <c r="BC251" s="368"/>
      <c r="BD251" s="368"/>
      <c r="BE251" s="1333"/>
      <c r="BF251" s="1333"/>
      <c r="BG251" s="368"/>
      <c r="BH251" s="368"/>
      <c r="BI251" s="368"/>
      <c r="BJ251" s="368"/>
      <c r="BK251" s="368"/>
      <c r="BL251" s="368"/>
      <c r="BM251" s="1251"/>
      <c r="BN251" s="368"/>
      <c r="BO251" s="368"/>
      <c r="BP251" s="368"/>
      <c r="BQ251" s="368"/>
      <c r="BR251" s="368"/>
      <c r="BS251" s="368"/>
      <c r="BT251" s="368"/>
      <c r="BU251" s="1340"/>
      <c r="BV251" s="1340"/>
      <c r="BW251" s="1340"/>
      <c r="BX251" s="1340"/>
      <c r="BY251" s="1340"/>
      <c r="BZ251" s="1340"/>
      <c r="CA251" s="1340"/>
      <c r="CB251" s="1340"/>
      <c r="CC251" s="368"/>
      <c r="CD251" s="368"/>
      <c r="CE251" s="368"/>
      <c r="CF251" s="368"/>
      <c r="CG251" s="368"/>
      <c r="CH251" s="368"/>
    </row>
    <row r="252" spans="1:86" ht="13.35" customHeight="1">
      <c r="A252" s="1347" t="s">
        <v>201</v>
      </c>
      <c r="B252" s="1348" t="s">
        <v>13</v>
      </c>
      <c r="C252" s="1349" t="s">
        <v>250</v>
      </c>
      <c r="D252" s="1349" t="s">
        <v>250</v>
      </c>
      <c r="E252" s="1350" t="s">
        <v>1761</v>
      </c>
      <c r="F252" s="1351" t="s">
        <v>816</v>
      </c>
      <c r="G252" s="1352" t="s">
        <v>1529</v>
      </c>
      <c r="H252" s="1353" t="s">
        <v>103</v>
      </c>
      <c r="I252" s="1354" t="s">
        <v>808</v>
      </c>
      <c r="J252" s="1355">
        <v>0.17</v>
      </c>
      <c r="K252" s="1356">
        <v>0.17</v>
      </c>
      <c r="L252" s="1357"/>
      <c r="P252" s="1338"/>
      <c r="Q252" s="1338"/>
      <c r="R252" s="1338"/>
      <c r="BA252" s="1339"/>
      <c r="BB252" s="1339"/>
      <c r="BC252" s="368"/>
      <c r="BD252" s="368"/>
      <c r="BE252" s="1333"/>
      <c r="BF252" s="1333"/>
      <c r="BG252" s="368"/>
      <c r="BH252" s="368"/>
      <c r="BI252" s="368"/>
      <c r="BJ252" s="368"/>
      <c r="BK252" s="368"/>
      <c r="BL252" s="368"/>
      <c r="BM252" s="1251"/>
      <c r="BN252" s="368"/>
      <c r="BO252" s="368"/>
      <c r="BP252" s="368"/>
      <c r="BQ252" s="368"/>
      <c r="BR252" s="368"/>
      <c r="BS252" s="368"/>
      <c r="BT252" s="368"/>
      <c r="BU252" s="1340"/>
      <c r="BV252" s="1340"/>
      <c r="BW252" s="1340"/>
      <c r="BX252" s="1340"/>
      <c r="BY252" s="1340"/>
      <c r="BZ252" s="1340"/>
      <c r="CA252" s="1340"/>
      <c r="CB252" s="1340"/>
      <c r="CC252" s="368"/>
      <c r="CD252" s="368"/>
      <c r="CE252" s="368"/>
      <c r="CF252" s="368"/>
      <c r="CG252" s="368"/>
      <c r="CH252" s="368"/>
    </row>
    <row r="253" spans="1:86" ht="13.35" customHeight="1">
      <c r="A253" s="1347" t="s">
        <v>201</v>
      </c>
      <c r="B253" s="1348" t="s">
        <v>13</v>
      </c>
      <c r="C253" s="1349" t="s">
        <v>250</v>
      </c>
      <c r="D253" s="1349" t="s">
        <v>250</v>
      </c>
      <c r="E253" s="1350" t="s">
        <v>1761</v>
      </c>
      <c r="F253" s="1351" t="s">
        <v>816</v>
      </c>
      <c r="G253" s="1352" t="s">
        <v>1531</v>
      </c>
      <c r="H253" s="1353" t="s">
        <v>1525</v>
      </c>
      <c r="I253" s="1354" t="s">
        <v>808</v>
      </c>
      <c r="J253" s="1355">
        <v>0.27</v>
      </c>
      <c r="K253" s="1356">
        <v>0.27</v>
      </c>
      <c r="L253" s="1357"/>
      <c r="P253" s="1338"/>
      <c r="Q253" s="1338"/>
      <c r="R253" s="1338"/>
      <c r="BA253" s="1339"/>
      <c r="BB253" s="1339"/>
      <c r="BC253" s="368"/>
      <c r="BD253" s="368"/>
      <c r="BE253" s="1333"/>
      <c r="BF253" s="1333"/>
      <c r="BG253" s="368"/>
      <c r="BH253" s="368"/>
      <c r="BI253" s="368"/>
      <c r="BJ253" s="368"/>
      <c r="BK253" s="368"/>
      <c r="BL253" s="368"/>
      <c r="BM253" s="1251"/>
      <c r="BN253" s="368"/>
      <c r="BO253" s="368"/>
      <c r="BP253" s="368"/>
      <c r="BQ253" s="368"/>
      <c r="BR253" s="368"/>
      <c r="BS253" s="368"/>
      <c r="BT253" s="368"/>
      <c r="BU253" s="1340"/>
      <c r="BV253" s="1340"/>
      <c r="BW253" s="1340"/>
      <c r="BX253" s="1340"/>
      <c r="BY253" s="1340"/>
      <c r="BZ253" s="1340"/>
      <c r="CA253" s="1340"/>
      <c r="CB253" s="1340"/>
      <c r="CC253" s="368"/>
      <c r="CD253" s="368"/>
      <c r="CE253" s="368"/>
      <c r="CF253" s="368"/>
      <c r="CG253" s="368"/>
      <c r="CH253" s="368"/>
    </row>
    <row r="254" spans="1:86" ht="13.35" customHeight="1">
      <c r="A254" s="1347" t="s">
        <v>201</v>
      </c>
      <c r="B254" s="1348" t="s">
        <v>13</v>
      </c>
      <c r="C254" s="1349" t="s">
        <v>250</v>
      </c>
      <c r="D254" s="1349" t="s">
        <v>250</v>
      </c>
      <c r="E254" s="1350" t="s">
        <v>1761</v>
      </c>
      <c r="F254" s="1351" t="s">
        <v>816</v>
      </c>
      <c r="G254" s="1352" t="s">
        <v>1531</v>
      </c>
      <c r="H254" s="1353" t="s">
        <v>103</v>
      </c>
      <c r="I254" s="1354" t="s">
        <v>14</v>
      </c>
      <c r="J254" s="1355">
        <v>0.25</v>
      </c>
      <c r="K254" s="1356">
        <v>0.01</v>
      </c>
      <c r="L254" s="1357"/>
      <c r="P254" s="1338"/>
      <c r="Q254" s="1338"/>
      <c r="R254" s="1338"/>
      <c r="BA254" s="1339"/>
      <c r="BB254" s="1339"/>
      <c r="BC254" s="368"/>
      <c r="BD254" s="368"/>
      <c r="BE254" s="1333"/>
      <c r="BF254" s="1333"/>
      <c r="BG254" s="368"/>
      <c r="BH254" s="368"/>
      <c r="BI254" s="368"/>
      <c r="BJ254" s="368"/>
      <c r="BK254" s="368"/>
      <c r="BL254" s="368"/>
      <c r="BM254" s="1251"/>
      <c r="BN254" s="368"/>
      <c r="BO254" s="368"/>
      <c r="BP254" s="368"/>
      <c r="BQ254" s="368"/>
      <c r="BR254" s="368"/>
      <c r="BS254" s="368"/>
      <c r="BT254" s="368"/>
      <c r="BU254" s="1340"/>
      <c r="BV254" s="1340"/>
      <c r="BW254" s="1340"/>
      <c r="BX254" s="1340"/>
      <c r="BY254" s="1340"/>
      <c r="BZ254" s="1340"/>
      <c r="CA254" s="1340"/>
      <c r="CB254" s="1340"/>
      <c r="CC254" s="368"/>
      <c r="CD254" s="368"/>
      <c r="CE254" s="368"/>
      <c r="CF254" s="368"/>
      <c r="CG254" s="368"/>
      <c r="CH254" s="368"/>
    </row>
    <row r="255" spans="1:86" ht="13.35" customHeight="1">
      <c r="A255" s="1347" t="s">
        <v>201</v>
      </c>
      <c r="B255" s="1348" t="s">
        <v>13</v>
      </c>
      <c r="C255" s="1349" t="s">
        <v>250</v>
      </c>
      <c r="D255" s="1349" t="s">
        <v>250</v>
      </c>
      <c r="E255" s="1350" t="s">
        <v>1761</v>
      </c>
      <c r="F255" s="1351" t="s">
        <v>816</v>
      </c>
      <c r="G255" s="1352" t="s">
        <v>1531</v>
      </c>
      <c r="H255" s="1353" t="s">
        <v>99</v>
      </c>
      <c r="I255" s="1354" t="s">
        <v>808</v>
      </c>
      <c r="J255" s="1355">
        <v>0.74</v>
      </c>
      <c r="K255" s="1356">
        <v>0.74</v>
      </c>
      <c r="L255" s="1357"/>
      <c r="P255" s="1338"/>
      <c r="Q255" s="1338"/>
      <c r="R255" s="1338"/>
      <c r="BA255" s="1339"/>
      <c r="BB255" s="1339"/>
      <c r="BC255" s="368"/>
      <c r="BD255" s="368"/>
      <c r="BE255" s="1333"/>
      <c r="BF255" s="1333"/>
      <c r="BG255" s="368"/>
      <c r="BH255" s="368"/>
      <c r="BI255" s="368"/>
      <c r="BJ255" s="368"/>
      <c r="BK255" s="368"/>
      <c r="BL255" s="368"/>
      <c r="BM255" s="1251"/>
      <c r="BN255" s="368"/>
      <c r="BO255" s="368"/>
      <c r="BP255" s="368"/>
      <c r="BQ255" s="368"/>
      <c r="BR255" s="368"/>
      <c r="BS255" s="368"/>
      <c r="BT255" s="368"/>
      <c r="BU255" s="1340"/>
      <c r="BV255" s="1340"/>
      <c r="BW255" s="1340"/>
      <c r="BX255" s="1340"/>
      <c r="BY255" s="1340"/>
      <c r="BZ255" s="1340"/>
      <c r="CA255" s="1340"/>
      <c r="CB255" s="1340"/>
      <c r="CC255" s="368"/>
      <c r="CD255" s="368"/>
      <c r="CE255" s="368"/>
      <c r="CF255" s="368"/>
      <c r="CG255" s="368"/>
      <c r="CH255" s="368"/>
    </row>
    <row r="256" spans="1:86" ht="13.35" customHeight="1">
      <c r="A256" s="1347" t="s">
        <v>201</v>
      </c>
      <c r="B256" s="1348" t="s">
        <v>13</v>
      </c>
      <c r="C256" s="1349" t="s">
        <v>250</v>
      </c>
      <c r="D256" s="1349" t="s">
        <v>250</v>
      </c>
      <c r="E256" s="1350" t="s">
        <v>1761</v>
      </c>
      <c r="F256" s="1351" t="s">
        <v>816</v>
      </c>
      <c r="G256" s="1352" t="s">
        <v>1774</v>
      </c>
      <c r="H256" s="1353" t="s">
        <v>1525</v>
      </c>
      <c r="I256" s="1354" t="s">
        <v>808</v>
      </c>
      <c r="J256" s="1355">
        <v>0.45</v>
      </c>
      <c r="K256" s="1356">
        <v>0.42</v>
      </c>
      <c r="L256" s="1357"/>
      <c r="P256" s="1338"/>
      <c r="Q256" s="1338"/>
      <c r="R256" s="1338"/>
      <c r="BA256" s="1339"/>
      <c r="BB256" s="1339"/>
      <c r="BC256" s="368"/>
      <c r="BD256" s="368"/>
      <c r="BE256" s="1333"/>
      <c r="BF256" s="1333"/>
      <c r="BG256" s="368"/>
      <c r="BH256" s="368"/>
      <c r="BI256" s="368"/>
      <c r="BJ256" s="368"/>
      <c r="BK256" s="368"/>
      <c r="BL256" s="368"/>
      <c r="BM256" s="1251"/>
      <c r="BN256" s="368"/>
      <c r="BO256" s="368"/>
      <c r="BP256" s="368"/>
      <c r="BQ256" s="368"/>
      <c r="BR256" s="368"/>
      <c r="BS256" s="368"/>
      <c r="BT256" s="368"/>
      <c r="BU256" s="1340"/>
      <c r="BV256" s="1340"/>
      <c r="BW256" s="1340"/>
      <c r="BX256" s="1340"/>
      <c r="BY256" s="1340"/>
      <c r="BZ256" s="1340"/>
      <c r="CA256" s="1340"/>
      <c r="CB256" s="1340"/>
      <c r="CC256" s="368"/>
      <c r="CD256" s="368"/>
      <c r="CE256" s="368"/>
      <c r="CF256" s="368"/>
      <c r="CG256" s="368"/>
      <c r="CH256" s="368"/>
    </row>
    <row r="257" spans="1:86" ht="13.35" customHeight="1">
      <c r="A257" s="1347" t="s">
        <v>201</v>
      </c>
      <c r="B257" s="1348" t="s">
        <v>13</v>
      </c>
      <c r="C257" s="1349" t="s">
        <v>250</v>
      </c>
      <c r="D257" s="1349" t="s">
        <v>250</v>
      </c>
      <c r="E257" s="1350" t="s">
        <v>1761</v>
      </c>
      <c r="F257" s="1351" t="s">
        <v>816</v>
      </c>
      <c r="G257" s="1352" t="s">
        <v>1775</v>
      </c>
      <c r="H257" s="1353" t="s">
        <v>103</v>
      </c>
      <c r="I257" s="1354" t="s">
        <v>808</v>
      </c>
      <c r="J257" s="1355">
        <v>0.25</v>
      </c>
      <c r="K257" s="1356">
        <v>0.01</v>
      </c>
      <c r="L257" s="1357"/>
      <c r="P257" s="1338"/>
      <c r="Q257" s="1338"/>
      <c r="R257" s="1338"/>
      <c r="BA257" s="1339"/>
      <c r="BB257" s="1339"/>
      <c r="BC257" s="368"/>
      <c r="BD257" s="368"/>
      <c r="BE257" s="1333"/>
      <c r="BF257" s="1333"/>
      <c r="BG257" s="368"/>
      <c r="BH257" s="368"/>
      <c r="BI257" s="368"/>
      <c r="BJ257" s="368"/>
      <c r="BK257" s="368"/>
      <c r="BL257" s="368"/>
      <c r="BM257" s="1251"/>
      <c r="BN257" s="368"/>
      <c r="BO257" s="368"/>
      <c r="BP257" s="368"/>
      <c r="BQ257" s="368"/>
      <c r="BR257" s="368"/>
      <c r="BS257" s="368"/>
      <c r="BT257" s="368"/>
      <c r="BU257" s="1340"/>
      <c r="BV257" s="1340"/>
      <c r="BW257" s="1340"/>
      <c r="BX257" s="1340"/>
      <c r="BY257" s="1340"/>
      <c r="BZ257" s="1340"/>
      <c r="CA257" s="1340"/>
      <c r="CB257" s="1340"/>
      <c r="CC257" s="368"/>
      <c r="CD257" s="368"/>
      <c r="CE257" s="368"/>
      <c r="CF257" s="368"/>
      <c r="CG257" s="368"/>
      <c r="CH257" s="368"/>
    </row>
    <row r="258" spans="1:86" ht="13.35" customHeight="1">
      <c r="A258" s="1347" t="s">
        <v>201</v>
      </c>
      <c r="B258" s="1348" t="s">
        <v>13</v>
      </c>
      <c r="C258" s="1358" t="s">
        <v>1783</v>
      </c>
      <c r="D258" s="1359" t="s">
        <v>1784</v>
      </c>
      <c r="E258" s="1350" t="s">
        <v>1761</v>
      </c>
      <c r="F258" s="1351" t="s">
        <v>816</v>
      </c>
      <c r="G258" s="1352" t="s">
        <v>1533</v>
      </c>
      <c r="H258" s="1353" t="s">
        <v>103</v>
      </c>
      <c r="I258" s="1354" t="s">
        <v>808</v>
      </c>
      <c r="J258" s="1355">
        <v>1</v>
      </c>
      <c r="K258" s="1356">
        <v>1</v>
      </c>
      <c r="L258" s="1357"/>
      <c r="P258" s="1338"/>
      <c r="Q258" s="1338"/>
      <c r="R258" s="1338"/>
      <c r="BA258" s="1339" t="s">
        <v>11</v>
      </c>
      <c r="BB258" s="1339"/>
      <c r="BC258" s="368"/>
      <c r="BD258" s="368" t="s">
        <v>263</v>
      </c>
      <c r="BE258" s="1333"/>
      <c r="BF258" s="1333"/>
      <c r="BG258" s="368"/>
      <c r="BH258" s="368" t="s">
        <v>562</v>
      </c>
      <c r="BI258" s="368"/>
      <c r="BJ258" s="368"/>
      <c r="BK258" s="368"/>
      <c r="BL258" s="368"/>
      <c r="BM258" s="1251" t="s">
        <v>316</v>
      </c>
      <c r="BN258" s="368"/>
      <c r="BO258" s="368"/>
      <c r="BP258" s="368"/>
      <c r="BQ258" s="368"/>
      <c r="BR258" s="368"/>
      <c r="BS258" s="368"/>
      <c r="BT258" s="368"/>
      <c r="BU258" s="1340" t="s">
        <v>528</v>
      </c>
      <c r="BV258" s="1340"/>
      <c r="BW258" s="1340"/>
      <c r="BX258" s="1340"/>
      <c r="BY258" s="1340"/>
      <c r="BZ258" s="1340" t="s">
        <v>546</v>
      </c>
      <c r="CA258" s="1340"/>
      <c r="CB258" s="1340"/>
      <c r="CC258" s="368"/>
      <c r="CD258" s="368" t="s">
        <v>116</v>
      </c>
      <c r="CE258" s="368"/>
      <c r="CF258" s="368"/>
      <c r="CG258" s="368"/>
      <c r="CH258" s="368"/>
    </row>
    <row r="259" spans="1:86" ht="13.35" customHeight="1">
      <c r="A259" s="1347" t="s">
        <v>201</v>
      </c>
      <c r="B259" s="1348" t="s">
        <v>13</v>
      </c>
      <c r="C259" s="1358" t="s">
        <v>1783</v>
      </c>
      <c r="D259" s="1359" t="s">
        <v>1784</v>
      </c>
      <c r="E259" s="1350" t="s">
        <v>1761</v>
      </c>
      <c r="F259" s="1351" t="s">
        <v>816</v>
      </c>
      <c r="G259" s="1352" t="s">
        <v>1533</v>
      </c>
      <c r="H259" s="1353" t="s">
        <v>99</v>
      </c>
      <c r="I259" s="1354" t="s">
        <v>808</v>
      </c>
      <c r="J259" s="1355">
        <v>1</v>
      </c>
      <c r="K259" s="1356">
        <v>1</v>
      </c>
      <c r="L259" s="1357"/>
      <c r="P259" s="1338"/>
      <c r="Q259" s="1338"/>
      <c r="R259" s="1338"/>
      <c r="BA259" s="1339" t="s">
        <v>569</v>
      </c>
      <c r="BB259" s="1339"/>
      <c r="BC259" s="368"/>
      <c r="BD259" s="368"/>
      <c r="BE259" s="1333"/>
      <c r="BF259" s="1333"/>
      <c r="BG259" s="368"/>
      <c r="BH259" s="368"/>
      <c r="BI259" s="368"/>
      <c r="BJ259" s="368"/>
      <c r="BK259" s="368"/>
      <c r="BL259" s="368"/>
      <c r="BM259" s="1251" t="s">
        <v>348</v>
      </c>
      <c r="BN259" s="368"/>
      <c r="BO259" s="368"/>
      <c r="BP259" s="368"/>
      <c r="BQ259" s="368"/>
      <c r="BR259" s="368"/>
      <c r="BS259" s="368"/>
      <c r="BT259" s="368"/>
      <c r="BU259" s="1340"/>
      <c r="BV259" s="1340"/>
      <c r="BW259" s="1340"/>
      <c r="BX259" s="1340"/>
      <c r="BY259" s="1340"/>
      <c r="BZ259" s="1340"/>
      <c r="CA259" s="1340"/>
      <c r="CB259" s="1340"/>
      <c r="CC259" s="368"/>
      <c r="CD259" s="368"/>
      <c r="CE259" s="368"/>
      <c r="CF259" s="368"/>
      <c r="CG259" s="368"/>
      <c r="CH259" s="368"/>
    </row>
    <row r="260" spans="1:86" ht="13.35" customHeight="1">
      <c r="A260" s="1347" t="s">
        <v>201</v>
      </c>
      <c r="B260" s="1348" t="s">
        <v>13</v>
      </c>
      <c r="C260" s="1358" t="s">
        <v>1783</v>
      </c>
      <c r="D260" s="1359" t="s">
        <v>1784</v>
      </c>
      <c r="E260" s="1350" t="s">
        <v>1761</v>
      </c>
      <c r="F260" s="1351" t="s">
        <v>816</v>
      </c>
      <c r="G260" s="1352" t="s">
        <v>1533</v>
      </c>
      <c r="H260" s="1353" t="s">
        <v>97</v>
      </c>
      <c r="I260" s="1354" t="s">
        <v>808</v>
      </c>
      <c r="J260" s="1355">
        <v>1</v>
      </c>
      <c r="K260" s="1356">
        <v>1</v>
      </c>
      <c r="L260" s="1357"/>
      <c r="P260" s="1338"/>
      <c r="Q260" s="1338"/>
      <c r="R260" s="1338"/>
      <c r="BA260" s="1339"/>
      <c r="BB260" s="1339"/>
      <c r="BC260" s="368"/>
      <c r="BD260" s="368"/>
      <c r="BE260" s="1333"/>
      <c r="BF260" s="1333"/>
      <c r="BG260" s="368"/>
      <c r="BH260" s="368"/>
      <c r="BI260" s="368"/>
      <c r="BJ260" s="368"/>
      <c r="BK260" s="368"/>
      <c r="BL260" s="368"/>
      <c r="BM260" s="1251" t="s">
        <v>404</v>
      </c>
      <c r="BN260" s="368"/>
      <c r="BO260" s="368"/>
      <c r="BP260" s="368"/>
      <c r="BQ260" s="368"/>
      <c r="BR260" s="368"/>
      <c r="BS260" s="368"/>
      <c r="BT260" s="368"/>
      <c r="BU260" s="1340"/>
      <c r="BV260" s="1340"/>
      <c r="BW260" s="1340"/>
      <c r="BX260" s="1340"/>
      <c r="BY260" s="1340"/>
      <c r="BZ260" s="1340"/>
      <c r="CA260" s="1340"/>
      <c r="CB260" s="1340"/>
      <c r="CC260" s="368"/>
      <c r="CD260" s="368"/>
      <c r="CE260" s="368"/>
      <c r="CF260" s="368"/>
      <c r="CG260" s="368"/>
      <c r="CH260" s="368"/>
    </row>
    <row r="261" spans="1:86" ht="13.35" customHeight="1">
      <c r="A261" s="1347" t="s">
        <v>201</v>
      </c>
      <c r="B261" s="1348" t="s">
        <v>13</v>
      </c>
      <c r="C261" s="1358" t="s">
        <v>1783</v>
      </c>
      <c r="D261" s="1359" t="s">
        <v>1784</v>
      </c>
      <c r="E261" s="1350" t="s">
        <v>1761</v>
      </c>
      <c r="F261" s="1351" t="s">
        <v>816</v>
      </c>
      <c r="G261" s="1352" t="s">
        <v>1533</v>
      </c>
      <c r="H261" s="1353" t="s">
        <v>1518</v>
      </c>
      <c r="I261" s="1354" t="s">
        <v>808</v>
      </c>
      <c r="J261" s="1355">
        <v>1</v>
      </c>
      <c r="K261" s="1356">
        <v>1</v>
      </c>
      <c r="L261" s="1357"/>
      <c r="P261" s="1338"/>
      <c r="Q261" s="1338"/>
      <c r="R261" s="1338"/>
      <c r="BA261" s="1339"/>
      <c r="BB261" s="1339"/>
      <c r="BC261" s="368"/>
      <c r="BD261" s="368"/>
      <c r="BE261" s="1333"/>
      <c r="BF261" s="1333"/>
      <c r="BG261" s="368"/>
      <c r="BH261" s="368"/>
      <c r="BI261" s="368"/>
      <c r="BJ261" s="368"/>
      <c r="BK261" s="368"/>
      <c r="BL261" s="368"/>
      <c r="BM261" s="1251" t="s">
        <v>435</v>
      </c>
      <c r="BN261" s="368"/>
      <c r="BO261" s="368"/>
      <c r="BP261" s="368"/>
      <c r="BQ261" s="368"/>
      <c r="BR261" s="368"/>
      <c r="BS261" s="368"/>
      <c r="BT261" s="368"/>
      <c r="BU261" s="1340"/>
      <c r="BV261" s="1340"/>
      <c r="BW261" s="1340"/>
      <c r="BX261" s="1340"/>
      <c r="BY261" s="1340"/>
      <c r="BZ261" s="1340"/>
      <c r="CA261" s="1340"/>
      <c r="CB261" s="1340"/>
      <c r="CC261" s="368"/>
      <c r="CD261" s="368"/>
      <c r="CE261" s="368"/>
      <c r="CF261" s="368"/>
      <c r="CG261" s="368"/>
      <c r="CH261" s="368"/>
    </row>
    <row r="262" spans="1:86" ht="13.35" customHeight="1">
      <c r="A262" s="1347" t="s">
        <v>201</v>
      </c>
      <c r="B262" s="1348" t="s">
        <v>13</v>
      </c>
      <c r="C262" s="1358" t="s">
        <v>1783</v>
      </c>
      <c r="D262" s="1359" t="s">
        <v>1784</v>
      </c>
      <c r="E262" s="1350" t="s">
        <v>1761</v>
      </c>
      <c r="F262" s="1351" t="s">
        <v>816</v>
      </c>
      <c r="G262" s="1352" t="s">
        <v>1533</v>
      </c>
      <c r="H262" s="1353" t="s">
        <v>98</v>
      </c>
      <c r="I262" s="1354" t="s">
        <v>808</v>
      </c>
      <c r="J262" s="1355">
        <v>1</v>
      </c>
      <c r="K262" s="1356">
        <v>1</v>
      </c>
      <c r="L262" s="1357"/>
      <c r="P262" s="1338"/>
      <c r="Q262" s="1338"/>
      <c r="R262" s="1338"/>
      <c r="BA262" s="1339"/>
      <c r="BB262" s="1339"/>
      <c r="BC262" s="368"/>
      <c r="BD262" s="368"/>
      <c r="BE262" s="1333"/>
      <c r="BF262" s="1333"/>
      <c r="BG262" s="368"/>
      <c r="BH262" s="368"/>
      <c r="BI262" s="368"/>
      <c r="BJ262" s="368"/>
      <c r="BK262" s="368"/>
      <c r="BL262" s="368"/>
      <c r="BM262" s="1251"/>
      <c r="BN262" s="368"/>
      <c r="BO262" s="368"/>
      <c r="BP262" s="368"/>
      <c r="BQ262" s="368"/>
      <c r="BR262" s="368"/>
      <c r="BS262" s="368"/>
      <c r="BT262" s="368"/>
      <c r="BU262" s="1340"/>
      <c r="BV262" s="1340"/>
      <c r="BW262" s="1340"/>
      <c r="BX262" s="1340"/>
      <c r="BY262" s="1340"/>
      <c r="BZ262" s="1340"/>
      <c r="CA262" s="1340"/>
      <c r="CB262" s="1340"/>
      <c r="CC262" s="368"/>
      <c r="CD262" s="368"/>
      <c r="CE262" s="368"/>
      <c r="CF262" s="368"/>
      <c r="CG262" s="368"/>
      <c r="CH262" s="368"/>
    </row>
    <row r="263" spans="1:86" ht="13.35" customHeight="1">
      <c r="A263" s="1347" t="s">
        <v>201</v>
      </c>
      <c r="B263" s="1348" t="s">
        <v>13</v>
      </c>
      <c r="C263" s="1358" t="s">
        <v>1783</v>
      </c>
      <c r="D263" s="1359" t="s">
        <v>1784</v>
      </c>
      <c r="E263" s="1350" t="s">
        <v>1761</v>
      </c>
      <c r="F263" s="1351" t="s">
        <v>816</v>
      </c>
      <c r="G263" s="1352" t="s">
        <v>1526</v>
      </c>
      <c r="H263" s="1353" t="s">
        <v>1525</v>
      </c>
      <c r="I263" s="1354" t="s">
        <v>808</v>
      </c>
      <c r="J263" s="1355">
        <v>1</v>
      </c>
      <c r="K263" s="1356">
        <v>1</v>
      </c>
      <c r="L263" s="1357"/>
      <c r="P263" s="1338"/>
      <c r="Q263" s="1338"/>
      <c r="R263" s="1338"/>
      <c r="BA263" s="1339"/>
      <c r="BB263" s="1339"/>
      <c r="BC263" s="368"/>
      <c r="BD263" s="368"/>
      <c r="BE263" s="1333"/>
      <c r="BF263" s="1333"/>
      <c r="BG263" s="368"/>
      <c r="BH263" s="368"/>
      <c r="BI263" s="368"/>
      <c r="BJ263" s="368"/>
      <c r="BK263" s="368"/>
      <c r="BL263" s="368"/>
      <c r="BM263" s="1251"/>
      <c r="BN263" s="368"/>
      <c r="BO263" s="368"/>
      <c r="BP263" s="368"/>
      <c r="BQ263" s="368"/>
      <c r="BR263" s="368"/>
      <c r="BS263" s="368"/>
      <c r="BT263" s="368"/>
      <c r="BU263" s="1340"/>
      <c r="BV263" s="1340"/>
      <c r="BW263" s="1340"/>
      <c r="BX263" s="1340"/>
      <c r="BY263" s="1340"/>
      <c r="BZ263" s="1340"/>
      <c r="CA263" s="1340"/>
      <c r="CB263" s="1340"/>
      <c r="CC263" s="368"/>
      <c r="CD263" s="368"/>
      <c r="CE263" s="368"/>
      <c r="CF263" s="368"/>
      <c r="CG263" s="368"/>
      <c r="CH263" s="368"/>
    </row>
    <row r="264" spans="1:86" ht="13.35" customHeight="1">
      <c r="A264" s="1347" t="s">
        <v>201</v>
      </c>
      <c r="B264" s="1348" t="s">
        <v>13</v>
      </c>
      <c r="C264" s="1358" t="s">
        <v>1783</v>
      </c>
      <c r="D264" s="1359" t="s">
        <v>1784</v>
      </c>
      <c r="E264" s="1350" t="s">
        <v>1761</v>
      </c>
      <c r="F264" s="1351" t="s">
        <v>816</v>
      </c>
      <c r="G264" s="1352" t="s">
        <v>1526</v>
      </c>
      <c r="H264" s="1353" t="s">
        <v>103</v>
      </c>
      <c r="I264" s="1354" t="s">
        <v>14</v>
      </c>
      <c r="J264" s="1355">
        <v>1</v>
      </c>
      <c r="K264" s="1356">
        <v>1</v>
      </c>
      <c r="L264" s="1357"/>
      <c r="P264" s="1338"/>
      <c r="Q264" s="1338"/>
      <c r="R264" s="1338"/>
      <c r="BA264" s="1339"/>
      <c r="BB264" s="1339"/>
      <c r="BC264" s="368"/>
      <c r="BD264" s="368"/>
      <c r="BE264" s="1333"/>
      <c r="BF264" s="1333"/>
      <c r="BG264" s="368"/>
      <c r="BH264" s="368"/>
      <c r="BI264" s="368"/>
      <c r="BJ264" s="368"/>
      <c r="BK264" s="368"/>
      <c r="BL264" s="368"/>
      <c r="BM264" s="1251"/>
      <c r="BN264" s="368"/>
      <c r="BO264" s="368"/>
      <c r="BP264" s="368"/>
      <c r="BQ264" s="368"/>
      <c r="BR264" s="368"/>
      <c r="BS264" s="368"/>
      <c r="BT264" s="368"/>
      <c r="BU264" s="1340"/>
      <c r="BV264" s="1340"/>
      <c r="BW264" s="1340"/>
      <c r="BX264" s="1340"/>
      <c r="BY264" s="1340"/>
      <c r="BZ264" s="1340"/>
      <c r="CA264" s="1340"/>
      <c r="CB264" s="1340"/>
      <c r="CC264" s="368"/>
      <c r="CD264" s="368"/>
      <c r="CE264" s="368"/>
      <c r="CF264" s="368"/>
      <c r="CG264" s="368"/>
      <c r="CH264" s="368"/>
    </row>
    <row r="265" spans="1:86" ht="13.35" customHeight="1">
      <c r="A265" s="1347" t="s">
        <v>201</v>
      </c>
      <c r="B265" s="1348" t="s">
        <v>13</v>
      </c>
      <c r="C265" s="1358" t="s">
        <v>1783</v>
      </c>
      <c r="D265" s="1359" t="s">
        <v>1784</v>
      </c>
      <c r="E265" s="1350" t="s">
        <v>1761</v>
      </c>
      <c r="F265" s="1351" t="s">
        <v>816</v>
      </c>
      <c r="G265" s="1352" t="s">
        <v>1526</v>
      </c>
      <c r="H265" s="1353" t="s">
        <v>99</v>
      </c>
      <c r="I265" s="1354" t="s">
        <v>808</v>
      </c>
      <c r="J265" s="1355">
        <v>1</v>
      </c>
      <c r="K265" s="1356">
        <v>1</v>
      </c>
      <c r="L265" s="1357"/>
      <c r="P265" s="1338"/>
      <c r="Q265" s="1338"/>
      <c r="R265" s="1338"/>
      <c r="BA265" s="1339"/>
      <c r="BB265" s="1339"/>
      <c r="BC265" s="368"/>
      <c r="BD265" s="368"/>
      <c r="BE265" s="1333"/>
      <c r="BF265" s="1333"/>
      <c r="BG265" s="368"/>
      <c r="BH265" s="368"/>
      <c r="BI265" s="368"/>
      <c r="BJ265" s="368"/>
      <c r="BK265" s="368"/>
      <c r="BL265" s="368"/>
      <c r="BM265" s="1251"/>
      <c r="BN265" s="368"/>
      <c r="BO265" s="368"/>
      <c r="BP265" s="368"/>
      <c r="BQ265" s="368"/>
      <c r="BR265" s="368"/>
      <c r="BS265" s="368"/>
      <c r="BT265" s="368"/>
      <c r="BU265" s="1340"/>
      <c r="BV265" s="1340"/>
      <c r="BW265" s="1340"/>
      <c r="BX265" s="1340"/>
      <c r="BY265" s="1340"/>
      <c r="BZ265" s="1340"/>
      <c r="CA265" s="1340"/>
      <c r="CB265" s="1340"/>
      <c r="CC265" s="368"/>
      <c r="CD265" s="368"/>
      <c r="CE265" s="368"/>
      <c r="CF265" s="368"/>
      <c r="CG265" s="368"/>
      <c r="CH265" s="368"/>
    </row>
    <row r="266" spans="1:86" ht="13.35" customHeight="1">
      <c r="A266" s="1347" t="s">
        <v>201</v>
      </c>
      <c r="B266" s="1348" t="s">
        <v>13</v>
      </c>
      <c r="C266" s="1358" t="s">
        <v>1783</v>
      </c>
      <c r="D266" s="1359" t="s">
        <v>1784</v>
      </c>
      <c r="E266" s="1350" t="s">
        <v>1761</v>
      </c>
      <c r="F266" s="1351" t="s">
        <v>816</v>
      </c>
      <c r="G266" s="1352" t="s">
        <v>1527</v>
      </c>
      <c r="H266" s="1353" t="s">
        <v>1525</v>
      </c>
      <c r="I266" s="1354" t="s">
        <v>808</v>
      </c>
      <c r="J266" s="1355">
        <v>1</v>
      </c>
      <c r="K266" s="1356">
        <v>0.92</v>
      </c>
      <c r="L266" s="1357"/>
      <c r="P266" s="1338"/>
      <c r="Q266" s="1338"/>
      <c r="R266" s="1338"/>
      <c r="BA266" s="1339"/>
      <c r="BB266" s="1339"/>
      <c r="BC266" s="368"/>
      <c r="BD266" s="368"/>
      <c r="BE266" s="1333"/>
      <c r="BF266" s="1333"/>
      <c r="BG266" s="368"/>
      <c r="BH266" s="368"/>
      <c r="BI266" s="368"/>
      <c r="BJ266" s="368"/>
      <c r="BK266" s="368"/>
      <c r="BL266" s="368"/>
      <c r="BM266" s="1251"/>
      <c r="BN266" s="368"/>
      <c r="BO266" s="368"/>
      <c r="BP266" s="368"/>
      <c r="BQ266" s="368"/>
      <c r="BR266" s="368"/>
      <c r="BS266" s="368"/>
      <c r="BT266" s="368"/>
      <c r="BU266" s="1340"/>
      <c r="BV266" s="1340"/>
      <c r="BW266" s="1340"/>
      <c r="BX266" s="1340"/>
      <c r="BY266" s="1340"/>
      <c r="BZ266" s="1340"/>
      <c r="CA266" s="1340"/>
      <c r="CB266" s="1340"/>
      <c r="CC266" s="368"/>
      <c r="CD266" s="368"/>
      <c r="CE266" s="368"/>
      <c r="CF266" s="368"/>
      <c r="CG266" s="368"/>
      <c r="CH266" s="368"/>
    </row>
    <row r="267" spans="1:86" ht="13.35" customHeight="1">
      <c r="A267" s="1347" t="s">
        <v>201</v>
      </c>
      <c r="B267" s="1348" t="s">
        <v>13</v>
      </c>
      <c r="C267" s="1358" t="s">
        <v>1783</v>
      </c>
      <c r="D267" s="1359" t="s">
        <v>1784</v>
      </c>
      <c r="E267" s="1350" t="s">
        <v>1761</v>
      </c>
      <c r="F267" s="1351" t="s">
        <v>816</v>
      </c>
      <c r="G267" s="1352" t="s">
        <v>1527</v>
      </c>
      <c r="H267" s="1353" t="s">
        <v>103</v>
      </c>
      <c r="I267" s="1354" t="s">
        <v>14</v>
      </c>
      <c r="J267" s="1355">
        <v>1</v>
      </c>
      <c r="K267" s="1356">
        <v>1</v>
      </c>
      <c r="L267" s="1357"/>
      <c r="P267" s="1338"/>
      <c r="Q267" s="1338"/>
      <c r="R267" s="1338"/>
      <c r="BA267" s="1339"/>
      <c r="BB267" s="1339"/>
      <c r="BC267" s="368"/>
      <c r="BD267" s="368"/>
      <c r="BE267" s="1333"/>
      <c r="BF267" s="1333"/>
      <c r="BG267" s="368"/>
      <c r="BH267" s="368"/>
      <c r="BI267" s="368"/>
      <c r="BJ267" s="368"/>
      <c r="BK267" s="368"/>
      <c r="BL267" s="368"/>
      <c r="BM267" s="1251"/>
      <c r="BN267" s="368"/>
      <c r="BO267" s="368"/>
      <c r="BP267" s="368"/>
      <c r="BQ267" s="368"/>
      <c r="BR267" s="368"/>
      <c r="BS267" s="368"/>
      <c r="BT267" s="368"/>
      <c r="BU267" s="1340"/>
      <c r="BV267" s="1340"/>
      <c r="BW267" s="1340"/>
      <c r="BX267" s="1340"/>
      <c r="BY267" s="1340"/>
      <c r="BZ267" s="1340"/>
      <c r="CA267" s="1340"/>
      <c r="CB267" s="1340"/>
      <c r="CC267" s="368"/>
      <c r="CD267" s="368"/>
      <c r="CE267" s="368"/>
      <c r="CF267" s="368"/>
      <c r="CG267" s="368"/>
      <c r="CH267" s="368"/>
    </row>
    <row r="268" spans="1:86" ht="13.35" customHeight="1">
      <c r="A268" s="1347" t="s">
        <v>201</v>
      </c>
      <c r="B268" s="1348" t="s">
        <v>13</v>
      </c>
      <c r="C268" s="1358" t="s">
        <v>1783</v>
      </c>
      <c r="D268" s="1359" t="s">
        <v>1784</v>
      </c>
      <c r="E268" s="1350" t="s">
        <v>1761</v>
      </c>
      <c r="F268" s="1351" t="s">
        <v>816</v>
      </c>
      <c r="G268" s="1352" t="s">
        <v>1527</v>
      </c>
      <c r="H268" s="1353" t="s">
        <v>99</v>
      </c>
      <c r="I268" s="1354" t="s">
        <v>14</v>
      </c>
      <c r="J268" s="1355">
        <v>1</v>
      </c>
      <c r="K268" s="1356">
        <v>0.83</v>
      </c>
      <c r="L268" s="1357"/>
      <c r="P268" s="1338"/>
      <c r="Q268" s="1338"/>
      <c r="R268" s="1338"/>
      <c r="BA268" s="1339"/>
      <c r="BB268" s="1339"/>
      <c r="BC268" s="368"/>
      <c r="BD268" s="368"/>
      <c r="BE268" s="1333"/>
      <c r="BF268" s="1333"/>
      <c r="BG268" s="368"/>
      <c r="BH268" s="368"/>
      <c r="BI268" s="368"/>
      <c r="BJ268" s="368"/>
      <c r="BK268" s="368"/>
      <c r="BL268" s="368"/>
      <c r="BM268" s="1251"/>
      <c r="BN268" s="368"/>
      <c r="BO268" s="368"/>
      <c r="BP268" s="368"/>
      <c r="BQ268" s="368"/>
      <c r="BR268" s="368"/>
      <c r="BS268" s="368"/>
      <c r="BT268" s="368"/>
      <c r="BU268" s="1340"/>
      <c r="BV268" s="1340"/>
      <c r="BW268" s="1340"/>
      <c r="BX268" s="1340"/>
      <c r="BY268" s="1340"/>
      <c r="BZ268" s="1340"/>
      <c r="CA268" s="1340"/>
      <c r="CB268" s="1340"/>
      <c r="CC268" s="368"/>
      <c r="CD268" s="368"/>
      <c r="CE268" s="368"/>
      <c r="CF268" s="368"/>
      <c r="CG268" s="368"/>
      <c r="CH268" s="368"/>
    </row>
    <row r="269" spans="1:86" ht="13.35" customHeight="1">
      <c r="A269" s="1347" t="s">
        <v>201</v>
      </c>
      <c r="B269" s="1348" t="s">
        <v>13</v>
      </c>
      <c r="C269" s="1358" t="s">
        <v>1783</v>
      </c>
      <c r="D269" s="1359" t="s">
        <v>1784</v>
      </c>
      <c r="E269" s="1350" t="s">
        <v>1761</v>
      </c>
      <c r="F269" s="1351" t="s">
        <v>816</v>
      </c>
      <c r="G269" s="1352" t="s">
        <v>1527</v>
      </c>
      <c r="H269" s="1353" t="s">
        <v>97</v>
      </c>
      <c r="I269" s="1354" t="s">
        <v>808</v>
      </c>
      <c r="J269" s="1355">
        <v>1</v>
      </c>
      <c r="K269" s="1356">
        <v>1</v>
      </c>
      <c r="L269" s="1357"/>
      <c r="P269" s="1338"/>
      <c r="Q269" s="1338"/>
      <c r="R269" s="1338"/>
      <c r="BA269" s="1339"/>
      <c r="BB269" s="1339"/>
      <c r="BC269" s="368"/>
      <c r="BD269" s="368"/>
      <c r="BE269" s="1333"/>
      <c r="BF269" s="1333"/>
      <c r="BG269" s="368"/>
      <c r="BH269" s="368"/>
      <c r="BI269" s="368"/>
      <c r="BJ269" s="368"/>
      <c r="BK269" s="368"/>
      <c r="BL269" s="368"/>
      <c r="BM269" s="1251"/>
      <c r="BN269" s="368"/>
      <c r="BO269" s="368"/>
      <c r="BP269" s="368"/>
      <c r="BQ269" s="368"/>
      <c r="BR269" s="368"/>
      <c r="BS269" s="368"/>
      <c r="BT269" s="368"/>
      <c r="BU269" s="1340"/>
      <c r="BV269" s="1340"/>
      <c r="BW269" s="1340"/>
      <c r="BX269" s="1340"/>
      <c r="BY269" s="1340"/>
      <c r="BZ269" s="1340"/>
      <c r="CA269" s="1340"/>
      <c r="CB269" s="1340"/>
      <c r="CC269" s="368"/>
      <c r="CD269" s="368"/>
      <c r="CE269" s="368"/>
      <c r="CF269" s="368"/>
      <c r="CG269" s="368"/>
      <c r="CH269" s="368"/>
    </row>
    <row r="270" spans="1:86" ht="13.35" customHeight="1">
      <c r="A270" s="1347" t="s">
        <v>201</v>
      </c>
      <c r="B270" s="1348" t="s">
        <v>13</v>
      </c>
      <c r="C270" s="1358" t="s">
        <v>1783</v>
      </c>
      <c r="D270" s="1359" t="s">
        <v>1784</v>
      </c>
      <c r="E270" s="1350" t="s">
        <v>1761</v>
      </c>
      <c r="F270" s="1351" t="s">
        <v>816</v>
      </c>
      <c r="G270" s="1352" t="s">
        <v>1527</v>
      </c>
      <c r="H270" s="1353" t="s">
        <v>1518</v>
      </c>
      <c r="I270" s="1354" t="s">
        <v>808</v>
      </c>
      <c r="J270" s="1355">
        <v>1</v>
      </c>
      <c r="K270" s="1356">
        <v>1</v>
      </c>
      <c r="L270" s="1357"/>
      <c r="P270" s="1338"/>
      <c r="Q270" s="1338"/>
      <c r="R270" s="1338"/>
      <c r="BA270" s="1339"/>
      <c r="BB270" s="1339"/>
      <c r="BC270" s="368"/>
      <c r="BD270" s="368"/>
      <c r="BE270" s="1333"/>
      <c r="BF270" s="1333"/>
      <c r="BG270" s="368"/>
      <c r="BH270" s="368"/>
      <c r="BI270" s="368"/>
      <c r="BJ270" s="368"/>
      <c r="BK270" s="368"/>
      <c r="BL270" s="368"/>
      <c r="BM270" s="1251"/>
      <c r="BN270" s="368"/>
      <c r="BO270" s="368"/>
      <c r="BP270" s="368"/>
      <c r="BQ270" s="368"/>
      <c r="BR270" s="368"/>
      <c r="BS270" s="368"/>
      <c r="BT270" s="368"/>
      <c r="BU270" s="1340"/>
      <c r="BV270" s="1340"/>
      <c r="BW270" s="1340"/>
      <c r="BX270" s="1340"/>
      <c r="BY270" s="1340"/>
      <c r="BZ270" s="1340"/>
      <c r="CA270" s="1340"/>
      <c r="CB270" s="1340"/>
      <c r="CC270" s="368"/>
      <c r="CD270" s="368"/>
      <c r="CE270" s="368"/>
      <c r="CF270" s="368"/>
      <c r="CG270" s="368"/>
      <c r="CH270" s="368"/>
    </row>
    <row r="271" spans="1:86" ht="13.35" customHeight="1">
      <c r="A271" s="1347" t="s">
        <v>201</v>
      </c>
      <c r="B271" s="1348" t="s">
        <v>13</v>
      </c>
      <c r="C271" s="1358" t="s">
        <v>1783</v>
      </c>
      <c r="D271" s="1359" t="s">
        <v>1784</v>
      </c>
      <c r="E271" s="1350" t="s">
        <v>1761</v>
      </c>
      <c r="F271" s="1351" t="s">
        <v>816</v>
      </c>
      <c r="G271" s="1352" t="s">
        <v>102</v>
      </c>
      <c r="H271" s="1353" t="s">
        <v>1525</v>
      </c>
      <c r="I271" s="1354" t="s">
        <v>808</v>
      </c>
      <c r="J271" s="1355">
        <v>1</v>
      </c>
      <c r="K271" s="1356">
        <v>1</v>
      </c>
      <c r="L271" s="1357"/>
      <c r="P271" s="1338"/>
      <c r="Q271" s="1338"/>
      <c r="R271" s="1338"/>
      <c r="BA271" s="1339"/>
      <c r="BB271" s="1339"/>
      <c r="BC271" s="368"/>
      <c r="BD271" s="368"/>
      <c r="BE271" s="1333"/>
      <c r="BF271" s="1333"/>
      <c r="BG271" s="368"/>
      <c r="BH271" s="368"/>
      <c r="BI271" s="368"/>
      <c r="BJ271" s="368"/>
      <c r="BK271" s="368"/>
      <c r="BL271" s="368"/>
      <c r="BM271" s="1251"/>
      <c r="BN271" s="368"/>
      <c r="BO271" s="368"/>
      <c r="BP271" s="368"/>
      <c r="BQ271" s="368"/>
      <c r="BR271" s="368"/>
      <c r="BS271" s="368"/>
      <c r="BT271" s="368"/>
      <c r="BU271" s="1340"/>
      <c r="BV271" s="1340"/>
      <c r="BW271" s="1340"/>
      <c r="BX271" s="1340"/>
      <c r="BY271" s="1340"/>
      <c r="BZ271" s="1340"/>
      <c r="CA271" s="1340"/>
      <c r="CB271" s="1340"/>
      <c r="CC271" s="368"/>
      <c r="CD271" s="368"/>
      <c r="CE271" s="368"/>
      <c r="CF271" s="368"/>
      <c r="CG271" s="368"/>
      <c r="CH271" s="368"/>
    </row>
    <row r="272" spans="1:86" ht="13.35" customHeight="1">
      <c r="A272" s="1347" t="s">
        <v>201</v>
      </c>
      <c r="B272" s="1348" t="s">
        <v>13</v>
      </c>
      <c r="C272" s="1358" t="s">
        <v>1783</v>
      </c>
      <c r="D272" s="1359" t="s">
        <v>1784</v>
      </c>
      <c r="E272" s="1350" t="s">
        <v>1761</v>
      </c>
      <c r="F272" s="1351" t="s">
        <v>816</v>
      </c>
      <c r="G272" s="1352" t="s">
        <v>102</v>
      </c>
      <c r="H272" s="1353" t="s">
        <v>103</v>
      </c>
      <c r="I272" s="1354" t="s">
        <v>14</v>
      </c>
      <c r="J272" s="1355">
        <v>1</v>
      </c>
      <c r="K272" s="1356">
        <v>1</v>
      </c>
      <c r="L272" s="1357"/>
      <c r="P272" s="1338"/>
      <c r="Q272" s="1338"/>
      <c r="R272" s="1338"/>
      <c r="BA272" s="1339" t="s">
        <v>227</v>
      </c>
      <c r="BB272" s="1339"/>
      <c r="BC272" s="368"/>
      <c r="BD272" s="368" t="s">
        <v>262</v>
      </c>
      <c r="BE272" s="1333"/>
      <c r="BF272" s="1333"/>
      <c r="BG272" s="368"/>
      <c r="BH272" s="368" t="s">
        <v>457</v>
      </c>
      <c r="BI272" s="368"/>
      <c r="BJ272" s="368"/>
      <c r="BK272" s="368"/>
      <c r="BL272" s="368"/>
      <c r="BM272" s="1251" t="s">
        <v>317</v>
      </c>
      <c r="BN272" s="368"/>
      <c r="BO272" s="368"/>
      <c r="BP272" s="368"/>
      <c r="BQ272" s="368"/>
      <c r="BR272" s="368"/>
      <c r="BS272" s="368"/>
      <c r="BT272" s="368"/>
      <c r="BU272" s="1340" t="s">
        <v>512</v>
      </c>
      <c r="BV272" s="1340"/>
      <c r="BW272" s="1340"/>
      <c r="BX272" s="1340"/>
      <c r="BY272" s="1340"/>
      <c r="BZ272" s="1340" t="s">
        <v>537</v>
      </c>
      <c r="CA272" s="1340"/>
      <c r="CB272" s="1340"/>
      <c r="CC272" s="368"/>
      <c r="CD272" s="368" t="s">
        <v>117</v>
      </c>
      <c r="CE272" s="368"/>
      <c r="CF272" s="368"/>
      <c r="CG272" s="368"/>
      <c r="CH272" s="368"/>
    </row>
    <row r="273" spans="1:86" ht="13.35" customHeight="1">
      <c r="A273" s="1347" t="s">
        <v>201</v>
      </c>
      <c r="B273" s="1348" t="s">
        <v>13</v>
      </c>
      <c r="C273" s="1358" t="s">
        <v>1783</v>
      </c>
      <c r="D273" s="1359" t="s">
        <v>1784</v>
      </c>
      <c r="E273" s="1350" t="s">
        <v>1761</v>
      </c>
      <c r="F273" s="1351" t="s">
        <v>816</v>
      </c>
      <c r="G273" s="1352" t="s">
        <v>1530</v>
      </c>
      <c r="H273" s="1353" t="s">
        <v>1525</v>
      </c>
      <c r="I273" s="1354" t="s">
        <v>808</v>
      </c>
      <c r="J273" s="1355">
        <v>1</v>
      </c>
      <c r="K273" s="1356">
        <v>1</v>
      </c>
      <c r="L273" s="1357"/>
      <c r="P273" s="1338"/>
      <c r="Q273" s="1338"/>
      <c r="R273" s="1338"/>
      <c r="BA273" s="1339" t="s">
        <v>570</v>
      </c>
      <c r="BB273" s="1339"/>
      <c r="BC273" s="368"/>
      <c r="BD273" s="368"/>
      <c r="BE273" s="1333"/>
      <c r="BF273" s="1333"/>
      <c r="BG273" s="368"/>
      <c r="BH273" s="368"/>
      <c r="BI273" s="368"/>
      <c r="BJ273" s="368"/>
      <c r="BK273" s="368"/>
      <c r="BL273" s="368"/>
      <c r="BM273" s="1251" t="s">
        <v>349</v>
      </c>
      <c r="BN273" s="368"/>
      <c r="BO273" s="368"/>
      <c r="BP273" s="368"/>
      <c r="BQ273" s="368"/>
      <c r="BR273" s="368"/>
      <c r="BS273" s="368"/>
      <c r="BT273" s="368"/>
      <c r="BU273" s="1340"/>
      <c r="BV273" s="1340"/>
      <c r="BW273" s="1340"/>
      <c r="BX273" s="1340"/>
      <c r="BY273" s="1340"/>
      <c r="BZ273" s="1340"/>
      <c r="CA273" s="1340"/>
      <c r="CB273" s="1340"/>
      <c r="CC273" s="368"/>
      <c r="CD273" s="368"/>
      <c r="CE273" s="368"/>
      <c r="CF273" s="368"/>
      <c r="CG273" s="368"/>
      <c r="CH273" s="368"/>
    </row>
    <row r="274" spans="1:86" ht="13.35" customHeight="1">
      <c r="A274" s="1347" t="s">
        <v>201</v>
      </c>
      <c r="B274" s="1348" t="s">
        <v>13</v>
      </c>
      <c r="C274" s="1358" t="s">
        <v>1783</v>
      </c>
      <c r="D274" s="1359" t="s">
        <v>1784</v>
      </c>
      <c r="E274" s="1350" t="s">
        <v>1761</v>
      </c>
      <c r="F274" s="1351" t="s">
        <v>816</v>
      </c>
      <c r="G274" s="1352" t="s">
        <v>1530</v>
      </c>
      <c r="H274" s="1353" t="s">
        <v>103</v>
      </c>
      <c r="I274" s="1354" t="s">
        <v>14</v>
      </c>
      <c r="J274" s="1355">
        <v>1</v>
      </c>
      <c r="K274" s="1356">
        <v>0.37</v>
      </c>
      <c r="L274" s="1357"/>
      <c r="P274" s="1338"/>
      <c r="Q274" s="1338"/>
      <c r="R274" s="1338"/>
      <c r="BA274" s="1339"/>
      <c r="BB274" s="1339"/>
      <c r="BC274" s="368"/>
      <c r="BD274" s="368"/>
      <c r="BE274" s="1333"/>
      <c r="BF274" s="1333"/>
      <c r="BG274" s="368"/>
      <c r="BH274" s="368"/>
      <c r="BI274" s="368"/>
      <c r="BJ274" s="368"/>
      <c r="BK274" s="368"/>
      <c r="BL274" s="368"/>
      <c r="BM274" s="1251" t="s">
        <v>405</v>
      </c>
      <c r="BN274" s="368"/>
      <c r="BO274" s="368"/>
      <c r="BP274" s="368"/>
      <c r="BQ274" s="368"/>
      <c r="BR274" s="368"/>
      <c r="BS274" s="368"/>
      <c r="BT274" s="368"/>
      <c r="BU274" s="1340"/>
      <c r="BV274" s="1340"/>
      <c r="BW274" s="1340"/>
      <c r="BX274" s="1340"/>
      <c r="BY274" s="1340"/>
      <c r="BZ274" s="1340"/>
      <c r="CA274" s="1340"/>
      <c r="CB274" s="1340"/>
      <c r="CC274" s="368"/>
      <c r="CD274" s="368"/>
      <c r="CE274" s="368"/>
      <c r="CF274" s="368"/>
      <c r="CG274" s="368"/>
      <c r="CH274" s="368"/>
    </row>
    <row r="275" spans="1:86" ht="13.35" customHeight="1">
      <c r="A275" s="1347" t="s">
        <v>201</v>
      </c>
      <c r="B275" s="1348" t="s">
        <v>13</v>
      </c>
      <c r="C275" s="1358" t="s">
        <v>1783</v>
      </c>
      <c r="D275" s="1359" t="s">
        <v>1784</v>
      </c>
      <c r="E275" s="1350" t="s">
        <v>1761</v>
      </c>
      <c r="F275" s="1351" t="s">
        <v>816</v>
      </c>
      <c r="G275" s="1352" t="s">
        <v>1530</v>
      </c>
      <c r="H275" s="1353" t="s">
        <v>99</v>
      </c>
      <c r="I275" s="1354" t="s">
        <v>14</v>
      </c>
      <c r="J275" s="1355">
        <v>1</v>
      </c>
      <c r="K275" s="1356">
        <v>0.36</v>
      </c>
      <c r="L275" s="1357"/>
      <c r="P275" s="1338"/>
      <c r="Q275" s="1338"/>
      <c r="R275" s="1338"/>
      <c r="BA275" s="1339"/>
      <c r="BB275" s="1339"/>
      <c r="BC275" s="368"/>
      <c r="BD275" s="368"/>
      <c r="BE275" s="1333"/>
      <c r="BF275" s="1333"/>
      <c r="BG275" s="368"/>
      <c r="BH275" s="368"/>
      <c r="BI275" s="368"/>
      <c r="BJ275" s="368"/>
      <c r="BK275" s="368"/>
      <c r="BL275" s="368"/>
      <c r="BM275" s="1251" t="s">
        <v>436</v>
      </c>
      <c r="BN275" s="368"/>
      <c r="BO275" s="368"/>
      <c r="BP275" s="368"/>
      <c r="BQ275" s="368"/>
      <c r="BR275" s="368"/>
      <c r="BS275" s="368"/>
      <c r="BT275" s="368"/>
      <c r="BU275" s="1340"/>
      <c r="BV275" s="1340"/>
      <c r="BW275" s="1340"/>
      <c r="BX275" s="1340"/>
      <c r="BY275" s="1340"/>
      <c r="BZ275" s="1340"/>
      <c r="CA275" s="1340"/>
      <c r="CB275" s="1340"/>
      <c r="CC275" s="368"/>
      <c r="CD275" s="368"/>
      <c r="CE275" s="368"/>
      <c r="CF275" s="368"/>
      <c r="CG275" s="368"/>
      <c r="CH275" s="368"/>
    </row>
    <row r="276" spans="1:86" ht="13.35" customHeight="1">
      <c r="A276" s="1347" t="s">
        <v>201</v>
      </c>
      <c r="B276" s="1348" t="s">
        <v>13</v>
      </c>
      <c r="C276" s="1358" t="s">
        <v>1783</v>
      </c>
      <c r="D276" s="1359" t="s">
        <v>1784</v>
      </c>
      <c r="E276" s="1350" t="s">
        <v>1761</v>
      </c>
      <c r="F276" s="1351" t="s">
        <v>816</v>
      </c>
      <c r="G276" s="1352" t="s">
        <v>1530</v>
      </c>
      <c r="H276" s="1353" t="s">
        <v>97</v>
      </c>
      <c r="I276" s="1354" t="s">
        <v>808</v>
      </c>
      <c r="J276" s="1355">
        <v>1</v>
      </c>
      <c r="K276" s="1356">
        <v>1</v>
      </c>
      <c r="L276" s="1357"/>
      <c r="P276" s="1338"/>
      <c r="Q276" s="1338"/>
      <c r="R276" s="1338"/>
      <c r="BA276" s="1339"/>
      <c r="BB276" s="1339"/>
      <c r="BC276" s="368"/>
      <c r="BD276" s="368"/>
      <c r="BE276" s="1333"/>
      <c r="BF276" s="1333"/>
      <c r="BG276" s="368"/>
      <c r="BH276" s="368"/>
      <c r="BI276" s="368"/>
      <c r="BJ276" s="368"/>
      <c r="BK276" s="368"/>
      <c r="BL276" s="368"/>
      <c r="BM276" s="1251"/>
      <c r="BN276" s="368"/>
      <c r="BO276" s="368"/>
      <c r="BP276" s="368"/>
      <c r="BQ276" s="368"/>
      <c r="BR276" s="368"/>
      <c r="BS276" s="368"/>
      <c r="BT276" s="368"/>
      <c r="BU276" s="1340"/>
      <c r="BV276" s="1340"/>
      <c r="BW276" s="1340"/>
      <c r="BX276" s="1340"/>
      <c r="BY276" s="1340"/>
      <c r="BZ276" s="1340"/>
      <c r="CA276" s="1340"/>
      <c r="CB276" s="1340"/>
      <c r="CC276" s="368"/>
      <c r="CD276" s="368"/>
      <c r="CE276" s="368"/>
      <c r="CF276" s="368"/>
      <c r="CG276" s="368"/>
      <c r="CH276" s="368"/>
    </row>
    <row r="277" spans="1:86" ht="13.35" customHeight="1">
      <c r="A277" s="1347" t="s">
        <v>201</v>
      </c>
      <c r="B277" s="1348" t="s">
        <v>13</v>
      </c>
      <c r="C277" s="1358" t="s">
        <v>1783</v>
      </c>
      <c r="D277" s="1359" t="s">
        <v>1784</v>
      </c>
      <c r="E277" s="1350" t="s">
        <v>1761</v>
      </c>
      <c r="F277" s="1351" t="s">
        <v>816</v>
      </c>
      <c r="G277" s="1352" t="s">
        <v>1520</v>
      </c>
      <c r="H277" s="1353" t="s">
        <v>1525</v>
      </c>
      <c r="I277" s="1354" t="s">
        <v>14</v>
      </c>
      <c r="J277" s="1355">
        <v>1</v>
      </c>
      <c r="K277" s="1356">
        <v>0.99</v>
      </c>
      <c r="L277" s="1357"/>
      <c r="P277" s="1338"/>
      <c r="Q277" s="1338"/>
      <c r="R277" s="1338"/>
      <c r="BA277" s="1339"/>
      <c r="BB277" s="1339"/>
      <c r="BC277" s="368"/>
      <c r="BD277" s="368"/>
      <c r="BE277" s="1333"/>
      <c r="BF277" s="1333"/>
      <c r="BG277" s="368"/>
      <c r="BH277" s="368"/>
      <c r="BI277" s="368"/>
      <c r="BJ277" s="368"/>
      <c r="BK277" s="368"/>
      <c r="BL277" s="368"/>
      <c r="BM277" s="1251"/>
      <c r="BN277" s="368"/>
      <c r="BO277" s="368"/>
      <c r="BP277" s="368"/>
      <c r="BQ277" s="368"/>
      <c r="BR277" s="368"/>
      <c r="BS277" s="368"/>
      <c r="BT277" s="368"/>
      <c r="BU277" s="1340"/>
      <c r="BV277" s="1340"/>
      <c r="BW277" s="1340"/>
      <c r="BX277" s="1340"/>
      <c r="BY277" s="1340"/>
      <c r="BZ277" s="1340"/>
      <c r="CA277" s="1340"/>
      <c r="CB277" s="1340"/>
      <c r="CC277" s="368"/>
      <c r="CD277" s="368"/>
      <c r="CE277" s="368"/>
      <c r="CF277" s="368"/>
      <c r="CG277" s="368"/>
      <c r="CH277" s="368"/>
    </row>
    <row r="278" spans="1:86" ht="13.35" customHeight="1">
      <c r="A278" s="1347" t="s">
        <v>201</v>
      </c>
      <c r="B278" s="1348" t="s">
        <v>13</v>
      </c>
      <c r="C278" s="1358" t="s">
        <v>1783</v>
      </c>
      <c r="D278" s="1359" t="s">
        <v>1784</v>
      </c>
      <c r="E278" s="1350" t="s">
        <v>1761</v>
      </c>
      <c r="F278" s="1351" t="s">
        <v>816</v>
      </c>
      <c r="G278" s="1352" t="s">
        <v>1520</v>
      </c>
      <c r="H278" s="1353" t="s">
        <v>103</v>
      </c>
      <c r="I278" s="1354" t="s">
        <v>14</v>
      </c>
      <c r="J278" s="1355">
        <v>1</v>
      </c>
      <c r="K278" s="1356">
        <v>0.78</v>
      </c>
      <c r="L278" s="1357"/>
      <c r="P278" s="1338"/>
      <c r="Q278" s="1338"/>
      <c r="R278" s="1338"/>
      <c r="BA278" s="1339"/>
      <c r="BB278" s="1339"/>
      <c r="BC278" s="368"/>
      <c r="BD278" s="368"/>
      <c r="BE278" s="1333"/>
      <c r="BF278" s="1333"/>
      <c r="BG278" s="368"/>
      <c r="BH278" s="368"/>
      <c r="BI278" s="368"/>
      <c r="BJ278" s="368"/>
      <c r="BK278" s="368"/>
      <c r="BL278" s="368"/>
      <c r="BM278" s="1251"/>
      <c r="BN278" s="368"/>
      <c r="BO278" s="368"/>
      <c r="BP278" s="368"/>
      <c r="BQ278" s="368"/>
      <c r="BR278" s="368"/>
      <c r="BS278" s="368"/>
      <c r="BT278" s="368"/>
      <c r="BU278" s="1340"/>
      <c r="BV278" s="1340"/>
      <c r="BW278" s="1340"/>
      <c r="BX278" s="1340"/>
      <c r="BY278" s="1340"/>
      <c r="BZ278" s="1340"/>
      <c r="CA278" s="1340"/>
      <c r="CB278" s="1340"/>
      <c r="CC278" s="368"/>
      <c r="CD278" s="368"/>
      <c r="CE278" s="368"/>
      <c r="CF278" s="368"/>
      <c r="CG278" s="368"/>
      <c r="CH278" s="368"/>
    </row>
    <row r="279" spans="1:86" ht="13.35" customHeight="1">
      <c r="A279" s="1347" t="s">
        <v>201</v>
      </c>
      <c r="B279" s="1348" t="s">
        <v>13</v>
      </c>
      <c r="C279" s="1358" t="s">
        <v>1783</v>
      </c>
      <c r="D279" s="1359" t="s">
        <v>1784</v>
      </c>
      <c r="E279" s="1350" t="s">
        <v>1761</v>
      </c>
      <c r="F279" s="1351" t="s">
        <v>816</v>
      </c>
      <c r="G279" s="1352" t="s">
        <v>1520</v>
      </c>
      <c r="H279" s="1353" t="s">
        <v>99</v>
      </c>
      <c r="I279" s="1354" t="s">
        <v>14</v>
      </c>
      <c r="J279" s="1355">
        <v>1</v>
      </c>
      <c r="K279" s="1356">
        <v>0.97</v>
      </c>
      <c r="L279" s="1357"/>
      <c r="P279" s="1338"/>
      <c r="Q279" s="1338"/>
      <c r="R279" s="1338"/>
      <c r="BA279" s="1339"/>
      <c r="BB279" s="1339"/>
      <c r="BC279" s="368"/>
      <c r="BD279" s="368"/>
      <c r="BE279" s="1333"/>
      <c r="BF279" s="1333"/>
      <c r="BG279" s="368"/>
      <c r="BH279" s="368"/>
      <c r="BI279" s="368"/>
      <c r="BJ279" s="368"/>
      <c r="BK279" s="368"/>
      <c r="BL279" s="368"/>
      <c r="BM279" s="1251"/>
      <c r="BN279" s="368"/>
      <c r="BO279" s="368"/>
      <c r="BP279" s="368"/>
      <c r="BQ279" s="368"/>
      <c r="BR279" s="368"/>
      <c r="BS279" s="368"/>
      <c r="BT279" s="368"/>
      <c r="BU279" s="1340"/>
      <c r="BV279" s="1340"/>
      <c r="BW279" s="1340"/>
      <c r="BX279" s="1340"/>
      <c r="BY279" s="1340"/>
      <c r="BZ279" s="1340"/>
      <c r="CA279" s="1340"/>
      <c r="CB279" s="1340"/>
      <c r="CC279" s="368"/>
      <c r="CD279" s="368"/>
      <c r="CE279" s="368"/>
      <c r="CF279" s="368"/>
      <c r="CG279" s="368"/>
      <c r="CH279" s="368"/>
    </row>
    <row r="280" spans="1:86" ht="13.35" customHeight="1">
      <c r="A280" s="1347" t="s">
        <v>201</v>
      </c>
      <c r="B280" s="1348" t="s">
        <v>13</v>
      </c>
      <c r="C280" s="1358" t="s">
        <v>1783</v>
      </c>
      <c r="D280" s="1359" t="s">
        <v>1784</v>
      </c>
      <c r="E280" s="1350" t="s">
        <v>1761</v>
      </c>
      <c r="F280" s="1351" t="s">
        <v>816</v>
      </c>
      <c r="G280" s="1352" t="s">
        <v>1520</v>
      </c>
      <c r="H280" s="1353" t="s">
        <v>97</v>
      </c>
      <c r="I280" s="1354" t="s">
        <v>808</v>
      </c>
      <c r="J280" s="1355">
        <v>1</v>
      </c>
      <c r="K280" s="1356">
        <v>1</v>
      </c>
      <c r="L280" s="1357"/>
      <c r="P280" s="1338"/>
      <c r="Q280" s="1338"/>
      <c r="R280" s="1338"/>
      <c r="BA280" s="1339"/>
      <c r="BB280" s="1339"/>
      <c r="BC280" s="368"/>
      <c r="BD280" s="368"/>
      <c r="BE280" s="1333"/>
      <c r="BF280" s="1333"/>
      <c r="BG280" s="368"/>
      <c r="BH280" s="368"/>
      <c r="BI280" s="368"/>
      <c r="BJ280" s="368"/>
      <c r="BK280" s="368"/>
      <c r="BL280" s="368"/>
      <c r="BM280" s="1251"/>
      <c r="BN280" s="368"/>
      <c r="BO280" s="368"/>
      <c r="BP280" s="368"/>
      <c r="BQ280" s="368"/>
      <c r="BR280" s="368"/>
      <c r="BS280" s="368"/>
      <c r="BT280" s="368"/>
      <c r="BU280" s="1340"/>
      <c r="BV280" s="1340"/>
      <c r="BW280" s="1340"/>
      <c r="BX280" s="1340"/>
      <c r="BY280" s="1340"/>
      <c r="BZ280" s="1340"/>
      <c r="CA280" s="1340"/>
      <c r="CB280" s="1340"/>
      <c r="CC280" s="368"/>
      <c r="CD280" s="368"/>
      <c r="CE280" s="368"/>
      <c r="CF280" s="368"/>
      <c r="CG280" s="368"/>
      <c r="CH280" s="368"/>
    </row>
    <row r="281" spans="1:86" ht="13.35" customHeight="1">
      <c r="A281" s="1347" t="s">
        <v>201</v>
      </c>
      <c r="B281" s="1348" t="s">
        <v>13</v>
      </c>
      <c r="C281" s="1358" t="s">
        <v>1783</v>
      </c>
      <c r="D281" s="1359" t="s">
        <v>1784</v>
      </c>
      <c r="E281" s="1350" t="s">
        <v>1761</v>
      </c>
      <c r="F281" s="1351" t="s">
        <v>816</v>
      </c>
      <c r="G281" s="1352" t="s">
        <v>1520</v>
      </c>
      <c r="H281" s="1353" t="s">
        <v>1518</v>
      </c>
      <c r="I281" s="1354" t="s">
        <v>808</v>
      </c>
      <c r="J281" s="1355">
        <v>1</v>
      </c>
      <c r="K281" s="1356">
        <v>0.97</v>
      </c>
      <c r="L281" s="1357"/>
      <c r="P281" s="1338"/>
      <c r="Q281" s="1338"/>
      <c r="R281" s="1338"/>
      <c r="BA281" s="1339"/>
      <c r="BB281" s="1339"/>
      <c r="BC281" s="368"/>
      <c r="BD281" s="368"/>
      <c r="BE281" s="1333"/>
      <c r="BF281" s="1333"/>
      <c r="BG281" s="368"/>
      <c r="BH281" s="368"/>
      <c r="BI281" s="368"/>
      <c r="BJ281" s="368"/>
      <c r="BK281" s="368"/>
      <c r="BL281" s="368"/>
      <c r="BM281" s="1251"/>
      <c r="BN281" s="368"/>
      <c r="BO281" s="368"/>
      <c r="BP281" s="368"/>
      <c r="BQ281" s="368"/>
      <c r="BR281" s="368"/>
      <c r="BS281" s="368"/>
      <c r="BT281" s="368"/>
      <c r="BU281" s="1340"/>
      <c r="BV281" s="1340"/>
      <c r="BW281" s="1340"/>
      <c r="BX281" s="1340"/>
      <c r="BY281" s="1340"/>
      <c r="BZ281" s="1340"/>
      <c r="CA281" s="1340"/>
      <c r="CB281" s="1340"/>
      <c r="CC281" s="368"/>
      <c r="CD281" s="368"/>
      <c r="CE281" s="368"/>
      <c r="CF281" s="368"/>
      <c r="CG281" s="368"/>
      <c r="CH281" s="368"/>
    </row>
    <row r="282" spans="1:86" ht="13.35" customHeight="1">
      <c r="A282" s="1347" t="s">
        <v>201</v>
      </c>
      <c r="B282" s="1348" t="s">
        <v>13</v>
      </c>
      <c r="C282" s="1358" t="s">
        <v>1783</v>
      </c>
      <c r="D282" s="1359" t="s">
        <v>1784</v>
      </c>
      <c r="E282" s="1350" t="s">
        <v>1761</v>
      </c>
      <c r="F282" s="1351" t="s">
        <v>816</v>
      </c>
      <c r="G282" s="1352" t="s">
        <v>1517</v>
      </c>
      <c r="H282" s="1353" t="s">
        <v>1525</v>
      </c>
      <c r="I282" s="1354" t="s">
        <v>14</v>
      </c>
      <c r="J282" s="1355">
        <v>1</v>
      </c>
      <c r="K282" s="1356">
        <v>0.56000000000000005</v>
      </c>
      <c r="L282" s="1357"/>
      <c r="P282" s="1338"/>
      <c r="Q282" s="1338"/>
      <c r="R282" s="1338"/>
      <c r="BA282" s="1339"/>
      <c r="BB282" s="1339"/>
      <c r="BC282" s="368"/>
      <c r="BD282" s="368"/>
      <c r="BE282" s="1333"/>
      <c r="BF282" s="1333"/>
      <c r="BG282" s="368"/>
      <c r="BH282" s="368"/>
      <c r="BI282" s="368"/>
      <c r="BJ282" s="368"/>
      <c r="BK282" s="368"/>
      <c r="BL282" s="368"/>
      <c r="BM282" s="1251"/>
      <c r="BN282" s="368"/>
      <c r="BO282" s="368"/>
      <c r="BP282" s="368"/>
      <c r="BQ282" s="368"/>
      <c r="BR282" s="368"/>
      <c r="BS282" s="368"/>
      <c r="BT282" s="368"/>
      <c r="BU282" s="1340"/>
      <c r="BV282" s="1340"/>
      <c r="BW282" s="1340"/>
      <c r="BX282" s="1340"/>
      <c r="BY282" s="1340"/>
      <c r="BZ282" s="1340"/>
      <c r="CA282" s="1340"/>
      <c r="CB282" s="1340"/>
      <c r="CC282" s="368"/>
      <c r="CD282" s="368"/>
      <c r="CE282" s="368"/>
      <c r="CF282" s="368"/>
      <c r="CG282" s="368"/>
      <c r="CH282" s="368"/>
    </row>
    <row r="283" spans="1:86" ht="13.35" customHeight="1">
      <c r="A283" s="1347" t="s">
        <v>201</v>
      </c>
      <c r="B283" s="1348" t="s">
        <v>13</v>
      </c>
      <c r="C283" s="1358" t="s">
        <v>1783</v>
      </c>
      <c r="D283" s="1359" t="s">
        <v>1784</v>
      </c>
      <c r="E283" s="1350" t="s">
        <v>1761</v>
      </c>
      <c r="F283" s="1351" t="s">
        <v>816</v>
      </c>
      <c r="G283" s="1352" t="s">
        <v>1517</v>
      </c>
      <c r="H283" s="1353" t="s">
        <v>103</v>
      </c>
      <c r="I283" s="1354" t="s">
        <v>14</v>
      </c>
      <c r="J283" s="1355">
        <v>1</v>
      </c>
      <c r="K283" s="1356">
        <v>0.37</v>
      </c>
      <c r="L283" s="1357"/>
      <c r="P283" s="1338"/>
      <c r="Q283" s="1338"/>
      <c r="R283" s="1338"/>
      <c r="BA283" s="1339"/>
      <c r="BB283" s="1339"/>
      <c r="BC283" s="368"/>
      <c r="BD283" s="368"/>
      <c r="BE283" s="1333"/>
      <c r="BF283" s="1333"/>
      <c r="BG283" s="368"/>
      <c r="BH283" s="368"/>
      <c r="BI283" s="368"/>
      <c r="BJ283" s="368"/>
      <c r="BK283" s="368"/>
      <c r="BL283" s="368"/>
      <c r="BM283" s="1251"/>
      <c r="BN283" s="368"/>
      <c r="BO283" s="368"/>
      <c r="BP283" s="368"/>
      <c r="BQ283" s="368"/>
      <c r="BR283" s="368"/>
      <c r="BS283" s="368"/>
      <c r="BT283" s="368"/>
      <c r="BU283" s="1340"/>
      <c r="BV283" s="1340"/>
      <c r="BW283" s="1340"/>
      <c r="BX283" s="1340"/>
      <c r="BY283" s="1340"/>
      <c r="BZ283" s="1340"/>
      <c r="CA283" s="1340"/>
      <c r="CB283" s="1340"/>
      <c r="CC283" s="368"/>
      <c r="CD283" s="368"/>
      <c r="CE283" s="368"/>
      <c r="CF283" s="368"/>
      <c r="CG283" s="368"/>
      <c r="CH283" s="368"/>
    </row>
    <row r="284" spans="1:86" ht="13.35" customHeight="1">
      <c r="A284" s="1347" t="s">
        <v>201</v>
      </c>
      <c r="B284" s="1348" t="s">
        <v>13</v>
      </c>
      <c r="C284" s="1358" t="s">
        <v>1783</v>
      </c>
      <c r="D284" s="1359" t="s">
        <v>1784</v>
      </c>
      <c r="E284" s="1350" t="s">
        <v>1761</v>
      </c>
      <c r="F284" s="1351" t="s">
        <v>816</v>
      </c>
      <c r="G284" s="1352" t="s">
        <v>1517</v>
      </c>
      <c r="H284" s="1353" t="s">
        <v>99</v>
      </c>
      <c r="I284" s="1354" t="s">
        <v>14</v>
      </c>
      <c r="J284" s="1355">
        <v>1</v>
      </c>
      <c r="K284" s="1356">
        <v>0.67</v>
      </c>
      <c r="L284" s="1357"/>
      <c r="P284" s="1338"/>
      <c r="Q284" s="1338"/>
      <c r="R284" s="1338"/>
      <c r="BA284" s="1339"/>
      <c r="BB284" s="1339"/>
      <c r="BC284" s="368"/>
      <c r="BD284" s="368"/>
      <c r="BE284" s="1333"/>
      <c r="BF284" s="1333"/>
      <c r="BG284" s="368"/>
      <c r="BH284" s="368"/>
      <c r="BI284" s="368"/>
      <c r="BJ284" s="368"/>
      <c r="BK284" s="368"/>
      <c r="BL284" s="368"/>
      <c r="BM284" s="1251"/>
      <c r="BN284" s="368"/>
      <c r="BO284" s="368"/>
      <c r="BP284" s="368"/>
      <c r="BQ284" s="368"/>
      <c r="BR284" s="368"/>
      <c r="BS284" s="368"/>
      <c r="BT284" s="368"/>
      <c r="BU284" s="1340"/>
      <c r="BV284" s="1340"/>
      <c r="BW284" s="1340"/>
      <c r="BX284" s="1340"/>
      <c r="BY284" s="1340"/>
      <c r="BZ284" s="1340"/>
      <c r="CA284" s="1340"/>
      <c r="CB284" s="1340"/>
      <c r="CC284" s="368"/>
      <c r="CD284" s="368"/>
      <c r="CE284" s="368"/>
      <c r="CF284" s="368"/>
      <c r="CG284" s="368"/>
      <c r="CH284" s="368"/>
    </row>
    <row r="285" spans="1:86" ht="13.35" customHeight="1">
      <c r="A285" s="1347" t="s">
        <v>201</v>
      </c>
      <c r="B285" s="1348" t="s">
        <v>13</v>
      </c>
      <c r="C285" s="1358" t="s">
        <v>1783</v>
      </c>
      <c r="D285" s="1359" t="s">
        <v>1784</v>
      </c>
      <c r="E285" s="1350" t="s">
        <v>1761</v>
      </c>
      <c r="F285" s="1351" t="s">
        <v>816</v>
      </c>
      <c r="G285" s="1352" t="s">
        <v>1517</v>
      </c>
      <c r="H285" s="1353" t="s">
        <v>97</v>
      </c>
      <c r="I285" s="1354" t="s">
        <v>808</v>
      </c>
      <c r="J285" s="1355">
        <v>1</v>
      </c>
      <c r="K285" s="1356">
        <v>1</v>
      </c>
      <c r="L285" s="1357"/>
      <c r="P285" s="1338"/>
      <c r="Q285" s="1338"/>
      <c r="R285" s="1338"/>
      <c r="BA285" s="1339"/>
      <c r="BB285" s="1339"/>
      <c r="BC285" s="368"/>
      <c r="BD285" s="368"/>
      <c r="BE285" s="1333"/>
      <c r="BF285" s="1333"/>
      <c r="BG285" s="368"/>
      <c r="BH285" s="368"/>
      <c r="BI285" s="368"/>
      <c r="BJ285" s="368"/>
      <c r="BK285" s="368"/>
      <c r="BL285" s="368"/>
      <c r="BM285" s="1251"/>
      <c r="BN285" s="368"/>
      <c r="BO285" s="368"/>
      <c r="BP285" s="368"/>
      <c r="BQ285" s="368"/>
      <c r="BR285" s="368"/>
      <c r="BS285" s="368"/>
      <c r="BT285" s="368"/>
      <c r="BU285" s="1340"/>
      <c r="BV285" s="1340"/>
      <c r="BW285" s="1340"/>
      <c r="BX285" s="1340"/>
      <c r="BY285" s="1340"/>
      <c r="BZ285" s="1340"/>
      <c r="CA285" s="1340"/>
      <c r="CB285" s="1340"/>
      <c r="CC285" s="368"/>
      <c r="CD285" s="368"/>
      <c r="CE285" s="368"/>
      <c r="CF285" s="368"/>
      <c r="CG285" s="368"/>
      <c r="CH285" s="368"/>
    </row>
    <row r="286" spans="1:86" ht="13.35" customHeight="1">
      <c r="A286" s="1347" t="s">
        <v>201</v>
      </c>
      <c r="B286" s="1348" t="s">
        <v>13</v>
      </c>
      <c r="C286" s="1358" t="s">
        <v>1783</v>
      </c>
      <c r="D286" s="1359" t="s">
        <v>1784</v>
      </c>
      <c r="E286" s="1350" t="s">
        <v>1761</v>
      </c>
      <c r="F286" s="1351" t="s">
        <v>816</v>
      </c>
      <c r="G286" s="1352" t="s">
        <v>119</v>
      </c>
      <c r="H286" s="1353" t="s">
        <v>103</v>
      </c>
      <c r="I286" s="1354" t="s">
        <v>14</v>
      </c>
      <c r="J286" s="1355">
        <v>1</v>
      </c>
      <c r="K286" s="1356">
        <v>0.85</v>
      </c>
      <c r="L286" s="1357"/>
      <c r="P286" s="1338"/>
      <c r="Q286" s="1338"/>
      <c r="R286" s="1338"/>
      <c r="BA286" s="1339"/>
      <c r="BB286" s="1339"/>
      <c r="BC286" s="368"/>
      <c r="BD286" s="368" t="s">
        <v>264</v>
      </c>
      <c r="BE286" s="1333"/>
      <c r="BF286" s="1333"/>
      <c r="BG286" s="368"/>
      <c r="BH286" s="368" t="s">
        <v>458</v>
      </c>
      <c r="BI286" s="368"/>
      <c r="BJ286" s="368"/>
      <c r="BK286" s="368"/>
      <c r="BL286" s="368"/>
      <c r="BM286" s="1251" t="s">
        <v>318</v>
      </c>
      <c r="BN286" s="368"/>
      <c r="BO286" s="368"/>
      <c r="BP286" s="368"/>
      <c r="BQ286" s="368"/>
      <c r="BR286" s="368"/>
      <c r="BS286" s="368"/>
      <c r="BT286" s="368"/>
      <c r="BU286" s="1340" t="s">
        <v>529</v>
      </c>
      <c r="BV286" s="1340"/>
      <c r="BW286" s="1340"/>
      <c r="BX286" s="1340"/>
      <c r="BY286" s="1340"/>
      <c r="BZ286" s="1340" t="s">
        <v>538</v>
      </c>
      <c r="CA286" s="1340"/>
      <c r="CB286" s="1340"/>
      <c r="CC286" s="368"/>
      <c r="CD286" s="368" t="s">
        <v>118</v>
      </c>
      <c r="CE286" s="368"/>
      <c r="CF286" s="368"/>
      <c r="CG286" s="368"/>
      <c r="CH286" s="368"/>
    </row>
    <row r="287" spans="1:86" ht="13.35" customHeight="1">
      <c r="A287" s="1347" t="s">
        <v>201</v>
      </c>
      <c r="B287" s="1348" t="s">
        <v>13</v>
      </c>
      <c r="C287" s="1358" t="s">
        <v>1783</v>
      </c>
      <c r="D287" s="1359" t="s">
        <v>1784</v>
      </c>
      <c r="E287" s="1350" t="s">
        <v>1761</v>
      </c>
      <c r="F287" s="1351" t="s">
        <v>816</v>
      </c>
      <c r="G287" s="1352" t="s">
        <v>1529</v>
      </c>
      <c r="H287" s="1353" t="s">
        <v>1525</v>
      </c>
      <c r="I287" s="1354" t="s">
        <v>808</v>
      </c>
      <c r="J287" s="1355">
        <v>1</v>
      </c>
      <c r="K287" s="1356">
        <v>1</v>
      </c>
      <c r="L287" s="1357"/>
      <c r="P287" s="1338"/>
      <c r="Q287" s="1338"/>
      <c r="R287" s="1338"/>
      <c r="BA287" s="1339" t="s">
        <v>571</v>
      </c>
      <c r="BB287" s="1339"/>
      <c r="BC287" s="368"/>
      <c r="BD287" s="368"/>
      <c r="BE287" s="1333"/>
      <c r="BF287" s="1333"/>
      <c r="BG287" s="368"/>
      <c r="BH287" s="368"/>
      <c r="BI287" s="368"/>
      <c r="BJ287" s="368"/>
      <c r="BK287" s="368"/>
      <c r="BL287" s="368"/>
      <c r="BM287" s="1251" t="s">
        <v>350</v>
      </c>
      <c r="BN287" s="368"/>
      <c r="BO287" s="368"/>
      <c r="BP287" s="368"/>
      <c r="BQ287" s="368"/>
      <c r="BR287" s="368"/>
      <c r="BS287" s="368"/>
      <c r="BT287" s="368"/>
      <c r="BU287" s="1340"/>
      <c r="BV287" s="1340"/>
      <c r="BW287" s="1340"/>
      <c r="BX287" s="1340"/>
      <c r="BY287" s="1340"/>
      <c r="BZ287" s="1340"/>
      <c r="CA287" s="1340"/>
      <c r="CB287" s="1340"/>
      <c r="CC287" s="368"/>
      <c r="CD287" s="368"/>
      <c r="CE287" s="368"/>
      <c r="CF287" s="368"/>
      <c r="CG287" s="368"/>
      <c r="CH287" s="368"/>
    </row>
    <row r="288" spans="1:86" ht="13.35" customHeight="1">
      <c r="A288" s="1347" t="s">
        <v>201</v>
      </c>
      <c r="B288" s="1348" t="s">
        <v>13</v>
      </c>
      <c r="C288" s="1358" t="s">
        <v>1783</v>
      </c>
      <c r="D288" s="1359" t="s">
        <v>1784</v>
      </c>
      <c r="E288" s="1350" t="s">
        <v>1761</v>
      </c>
      <c r="F288" s="1351" t="s">
        <v>816</v>
      </c>
      <c r="G288" s="1352" t="s">
        <v>1529</v>
      </c>
      <c r="H288" s="1353" t="s">
        <v>103</v>
      </c>
      <c r="I288" s="1354" t="s">
        <v>808</v>
      </c>
      <c r="J288" s="1355">
        <v>1</v>
      </c>
      <c r="K288" s="1356">
        <v>1</v>
      </c>
      <c r="L288" s="1357"/>
      <c r="P288" s="1338"/>
      <c r="Q288" s="1338"/>
      <c r="R288" s="1338"/>
      <c r="BA288" s="1339"/>
      <c r="BB288" s="1339"/>
      <c r="BC288" s="368"/>
      <c r="BD288" s="368"/>
      <c r="BE288" s="1333"/>
      <c r="BF288" s="1333"/>
      <c r="BG288" s="368"/>
      <c r="BH288" s="368"/>
      <c r="BI288" s="368"/>
      <c r="BJ288" s="368"/>
      <c r="BK288" s="368"/>
      <c r="BL288" s="368"/>
      <c r="BM288" s="1251" t="s">
        <v>406</v>
      </c>
      <c r="BN288" s="368"/>
      <c r="BO288" s="368"/>
      <c r="BP288" s="368"/>
      <c r="BQ288" s="368"/>
      <c r="BR288" s="368"/>
      <c r="BS288" s="368"/>
      <c r="BT288" s="368"/>
      <c r="BU288" s="1340"/>
      <c r="BV288" s="1340"/>
      <c r="BW288" s="1340"/>
      <c r="BX288" s="1340"/>
      <c r="BY288" s="1340"/>
      <c r="BZ288" s="1340"/>
      <c r="CA288" s="1340"/>
      <c r="CB288" s="1340"/>
      <c r="CC288" s="368"/>
      <c r="CD288" s="368"/>
      <c r="CE288" s="368"/>
      <c r="CF288" s="368"/>
      <c r="CG288" s="368"/>
      <c r="CH288" s="368"/>
    </row>
    <row r="289" spans="1:86" ht="13.35" customHeight="1">
      <c r="A289" s="1347" t="s">
        <v>201</v>
      </c>
      <c r="B289" s="1348" t="s">
        <v>13</v>
      </c>
      <c r="C289" s="1358" t="s">
        <v>1783</v>
      </c>
      <c r="D289" s="1359" t="s">
        <v>1784</v>
      </c>
      <c r="E289" s="1350" t="s">
        <v>1761</v>
      </c>
      <c r="F289" s="1351" t="s">
        <v>816</v>
      </c>
      <c r="G289" s="1352" t="s">
        <v>1531</v>
      </c>
      <c r="H289" s="1353" t="s">
        <v>1525</v>
      </c>
      <c r="I289" s="1354" t="s">
        <v>808</v>
      </c>
      <c r="J289" s="1355">
        <v>1</v>
      </c>
      <c r="K289" s="1356">
        <v>1</v>
      </c>
      <c r="L289" s="1357"/>
      <c r="P289" s="1338"/>
      <c r="Q289" s="1338"/>
      <c r="R289" s="1338"/>
      <c r="BA289" s="1339"/>
      <c r="BB289" s="1339"/>
      <c r="BC289" s="368"/>
      <c r="BD289" s="368"/>
      <c r="BE289" s="1333"/>
      <c r="BF289" s="1333"/>
      <c r="BG289" s="368"/>
      <c r="BH289" s="368"/>
      <c r="BI289" s="368"/>
      <c r="BJ289" s="368"/>
      <c r="BK289" s="368"/>
      <c r="BL289" s="368"/>
      <c r="BM289" s="1251" t="s">
        <v>437</v>
      </c>
      <c r="BN289" s="368"/>
      <c r="BO289" s="368"/>
      <c r="BP289" s="368"/>
      <c r="BQ289" s="368"/>
      <c r="BR289" s="368"/>
      <c r="BS289" s="368"/>
      <c r="BT289" s="368"/>
      <c r="BU289" s="1340"/>
      <c r="BV289" s="1340"/>
      <c r="BW289" s="1340"/>
      <c r="BX289" s="1340"/>
      <c r="BY289" s="1340"/>
      <c r="BZ289" s="1340"/>
      <c r="CA289" s="1340"/>
      <c r="CB289" s="1340"/>
      <c r="CC289" s="368"/>
      <c r="CD289" s="368"/>
      <c r="CE289" s="368"/>
      <c r="CF289" s="368"/>
      <c r="CG289" s="368"/>
      <c r="CH289" s="368"/>
    </row>
    <row r="290" spans="1:86" ht="13.35" customHeight="1">
      <c r="A290" s="1347" t="s">
        <v>201</v>
      </c>
      <c r="B290" s="1348" t="s">
        <v>13</v>
      </c>
      <c r="C290" s="1358" t="s">
        <v>1783</v>
      </c>
      <c r="D290" s="1359" t="s">
        <v>1784</v>
      </c>
      <c r="E290" s="1350" t="s">
        <v>1761</v>
      </c>
      <c r="F290" s="1351" t="s">
        <v>816</v>
      </c>
      <c r="G290" s="1352" t="s">
        <v>1531</v>
      </c>
      <c r="H290" s="1353" t="s">
        <v>103</v>
      </c>
      <c r="I290" s="1354" t="s">
        <v>14</v>
      </c>
      <c r="J290" s="1355">
        <v>1</v>
      </c>
      <c r="K290" s="1356">
        <v>0.04</v>
      </c>
      <c r="L290" s="1357"/>
      <c r="P290" s="1338"/>
      <c r="Q290" s="1338"/>
      <c r="R290" s="1338"/>
      <c r="BA290" s="1339"/>
      <c r="BB290" s="1339"/>
      <c r="BC290" s="368"/>
      <c r="BD290" s="368"/>
      <c r="BE290" s="1333"/>
      <c r="BF290" s="1333"/>
      <c r="BG290" s="368"/>
      <c r="BH290" s="368"/>
      <c r="BI290" s="368"/>
      <c r="BJ290" s="368"/>
      <c r="BK290" s="368"/>
      <c r="BL290" s="368"/>
      <c r="BM290" s="1251"/>
      <c r="BN290" s="368"/>
      <c r="BO290" s="368"/>
      <c r="BP290" s="368"/>
      <c r="BQ290" s="368"/>
      <c r="BR290" s="368"/>
      <c r="BS290" s="368"/>
      <c r="BT290" s="368"/>
      <c r="BU290" s="1340"/>
      <c r="BV290" s="1340"/>
      <c r="BW290" s="1340"/>
      <c r="BX290" s="1340"/>
      <c r="BY290" s="1340"/>
      <c r="BZ290" s="1340"/>
      <c r="CA290" s="1340"/>
      <c r="CB290" s="1340"/>
      <c r="CC290" s="368"/>
      <c r="CD290" s="368"/>
      <c r="CE290" s="368"/>
      <c r="CF290" s="368"/>
      <c r="CG290" s="368"/>
      <c r="CH290" s="368"/>
    </row>
    <row r="291" spans="1:86" ht="13.35" customHeight="1">
      <c r="A291" s="1347" t="s">
        <v>201</v>
      </c>
      <c r="B291" s="1348" t="s">
        <v>13</v>
      </c>
      <c r="C291" s="1358" t="s">
        <v>1783</v>
      </c>
      <c r="D291" s="1359" t="s">
        <v>1784</v>
      </c>
      <c r="E291" s="1350" t="s">
        <v>1761</v>
      </c>
      <c r="F291" s="1351" t="s">
        <v>816</v>
      </c>
      <c r="G291" s="1352" t="s">
        <v>1531</v>
      </c>
      <c r="H291" s="1353" t="s">
        <v>99</v>
      </c>
      <c r="I291" s="1354" t="s">
        <v>808</v>
      </c>
      <c r="J291" s="1355">
        <v>1</v>
      </c>
      <c r="K291" s="1356">
        <v>1</v>
      </c>
      <c r="L291" s="1357"/>
      <c r="P291" s="1338"/>
      <c r="Q291" s="1338"/>
      <c r="R291" s="1338"/>
      <c r="BA291" s="1339"/>
      <c r="BB291" s="1339"/>
      <c r="BC291" s="368"/>
      <c r="BD291" s="368"/>
      <c r="BE291" s="1333"/>
      <c r="BF291" s="1333"/>
      <c r="BG291" s="368"/>
      <c r="BH291" s="368"/>
      <c r="BI291" s="368"/>
      <c r="BJ291" s="368"/>
      <c r="BK291" s="368"/>
      <c r="BL291" s="368"/>
      <c r="BM291" s="1251"/>
      <c r="BN291" s="368"/>
      <c r="BO291" s="368"/>
      <c r="BP291" s="368"/>
      <c r="BQ291" s="368"/>
      <c r="BR291" s="368"/>
      <c r="BS291" s="368"/>
      <c r="BT291" s="368"/>
      <c r="BU291" s="1340"/>
      <c r="BV291" s="1340"/>
      <c r="BW291" s="1340"/>
      <c r="BX291" s="1340"/>
      <c r="BY291" s="1340"/>
      <c r="BZ291" s="1340"/>
      <c r="CA291" s="1340"/>
      <c r="CB291" s="1340"/>
      <c r="CC291" s="368"/>
      <c r="CD291" s="368"/>
      <c r="CE291" s="368"/>
      <c r="CF291" s="368"/>
      <c r="CG291" s="368"/>
      <c r="CH291" s="368"/>
    </row>
    <row r="292" spans="1:86" ht="13.35" customHeight="1">
      <c r="A292" s="1347" t="s">
        <v>201</v>
      </c>
      <c r="B292" s="1348" t="s">
        <v>13</v>
      </c>
      <c r="C292" s="1358" t="s">
        <v>1783</v>
      </c>
      <c r="D292" s="1359" t="s">
        <v>1784</v>
      </c>
      <c r="E292" s="1350" t="s">
        <v>1761</v>
      </c>
      <c r="F292" s="1351" t="s">
        <v>816</v>
      </c>
      <c r="G292" s="1352" t="s">
        <v>1774</v>
      </c>
      <c r="H292" s="1353" t="s">
        <v>1525</v>
      </c>
      <c r="I292" s="1354" t="s">
        <v>808</v>
      </c>
      <c r="J292" s="1355">
        <v>1</v>
      </c>
      <c r="K292" s="1356">
        <v>0.92</v>
      </c>
      <c r="L292" s="1357"/>
      <c r="P292" s="1338"/>
      <c r="Q292" s="1338"/>
      <c r="R292" s="1338"/>
      <c r="BA292" s="1339"/>
      <c r="BB292" s="1339"/>
      <c r="BC292" s="368"/>
      <c r="BD292" s="368"/>
      <c r="BE292" s="1333"/>
      <c r="BF292" s="1333"/>
      <c r="BG292" s="368"/>
      <c r="BH292" s="368"/>
      <c r="BI292" s="368"/>
      <c r="BJ292" s="368"/>
      <c r="BK292" s="368"/>
      <c r="BL292" s="368"/>
      <c r="BM292" s="1251"/>
      <c r="BN292" s="368"/>
      <c r="BO292" s="368"/>
      <c r="BP292" s="368"/>
      <c r="BQ292" s="368"/>
      <c r="BR292" s="368"/>
      <c r="BS292" s="368"/>
      <c r="BT292" s="368"/>
      <c r="BU292" s="1340"/>
      <c r="BV292" s="1340"/>
      <c r="BW292" s="1340"/>
      <c r="BX292" s="1340"/>
      <c r="BY292" s="1340"/>
      <c r="BZ292" s="1340"/>
      <c r="CA292" s="1340"/>
      <c r="CB292" s="1340"/>
      <c r="CC292" s="368"/>
      <c r="CD292" s="368"/>
      <c r="CE292" s="368"/>
      <c r="CF292" s="368"/>
      <c r="CG292" s="368"/>
      <c r="CH292" s="368"/>
    </row>
    <row r="293" spans="1:86" ht="13.35" customHeight="1">
      <c r="A293" s="1347" t="s">
        <v>201</v>
      </c>
      <c r="B293" s="1348" t="s">
        <v>13</v>
      </c>
      <c r="C293" s="1358" t="s">
        <v>1783</v>
      </c>
      <c r="D293" s="1359" t="s">
        <v>1784</v>
      </c>
      <c r="E293" s="1350" t="s">
        <v>1761</v>
      </c>
      <c r="F293" s="1351" t="s">
        <v>816</v>
      </c>
      <c r="G293" s="1352" t="s">
        <v>1775</v>
      </c>
      <c r="H293" s="1353" t="s">
        <v>103</v>
      </c>
      <c r="I293" s="1354" t="s">
        <v>808</v>
      </c>
      <c r="J293" s="1355">
        <v>1</v>
      </c>
      <c r="K293" s="1356">
        <v>0.04</v>
      </c>
      <c r="L293" s="1357"/>
      <c r="P293" s="1338"/>
      <c r="Q293" s="1338"/>
      <c r="R293" s="1338"/>
      <c r="BA293" s="1339"/>
      <c r="BB293" s="1339"/>
      <c r="BC293" s="368"/>
      <c r="BD293" s="368"/>
      <c r="BE293" s="1333"/>
      <c r="BF293" s="1333"/>
      <c r="BG293" s="368"/>
      <c r="BH293" s="368"/>
      <c r="BI293" s="368"/>
      <c r="BJ293" s="368"/>
      <c r="BK293" s="368"/>
      <c r="BL293" s="368"/>
      <c r="BM293" s="1251"/>
      <c r="BN293" s="368"/>
      <c r="BO293" s="368"/>
      <c r="BP293" s="368"/>
      <c r="BQ293" s="368"/>
      <c r="BR293" s="368"/>
      <c r="BS293" s="368"/>
      <c r="BT293" s="368"/>
      <c r="BU293" s="1340"/>
      <c r="BV293" s="1340"/>
      <c r="BW293" s="1340"/>
      <c r="BX293" s="1340"/>
      <c r="BY293" s="1340"/>
      <c r="BZ293" s="1340"/>
      <c r="CA293" s="1340"/>
      <c r="CB293" s="1340"/>
      <c r="CC293" s="368"/>
      <c r="CD293" s="368"/>
      <c r="CE293" s="368"/>
      <c r="CF293" s="368"/>
      <c r="CG293" s="368"/>
      <c r="CH293" s="368"/>
    </row>
    <row r="294" spans="1:86" ht="13.35" customHeight="1">
      <c r="A294" s="1347" t="s">
        <v>201</v>
      </c>
      <c r="B294" s="1348" t="s">
        <v>13</v>
      </c>
      <c r="C294" s="1358" t="s">
        <v>1782</v>
      </c>
      <c r="D294" s="1349" t="s">
        <v>260</v>
      </c>
      <c r="E294" s="1350" t="s">
        <v>1761</v>
      </c>
      <c r="F294" s="1351" t="s">
        <v>816</v>
      </c>
      <c r="G294" s="1352" t="s">
        <v>1533</v>
      </c>
      <c r="H294" s="1353" t="s">
        <v>103</v>
      </c>
      <c r="I294" s="1354" t="s">
        <v>808</v>
      </c>
      <c r="J294" s="1355">
        <v>0.4</v>
      </c>
      <c r="K294" s="1356">
        <v>0.4</v>
      </c>
      <c r="L294" s="1357"/>
      <c r="P294" s="1338"/>
      <c r="Q294" s="1338"/>
      <c r="R294" s="1338"/>
      <c r="BA294" s="1339"/>
      <c r="BB294" s="1339"/>
      <c r="BC294" s="368"/>
      <c r="BD294" s="368"/>
      <c r="BE294" s="1333"/>
      <c r="BF294" s="1333"/>
      <c r="BG294" s="368"/>
      <c r="BH294" s="368"/>
      <c r="BI294" s="368"/>
      <c r="BJ294" s="368"/>
      <c r="BK294" s="368"/>
      <c r="BL294" s="368"/>
      <c r="BM294" s="1251"/>
      <c r="BN294" s="368"/>
      <c r="BO294" s="368"/>
      <c r="BP294" s="368"/>
      <c r="BQ294" s="368"/>
      <c r="BR294" s="368"/>
      <c r="BS294" s="368"/>
      <c r="BT294" s="368"/>
      <c r="BU294" s="1340"/>
      <c r="BV294" s="1340"/>
      <c r="BW294" s="1340"/>
      <c r="BX294" s="1340"/>
      <c r="BY294" s="1340"/>
      <c r="BZ294" s="1340"/>
      <c r="CA294" s="1340"/>
      <c r="CB294" s="1340"/>
      <c r="CC294" s="368"/>
      <c r="CD294" s="368"/>
      <c r="CE294" s="368"/>
      <c r="CF294" s="368"/>
      <c r="CG294" s="368"/>
      <c r="CH294" s="368"/>
    </row>
    <row r="295" spans="1:86" ht="13.35" customHeight="1">
      <c r="A295" s="1347" t="s">
        <v>201</v>
      </c>
      <c r="B295" s="1348" t="s">
        <v>13</v>
      </c>
      <c r="C295" s="1358" t="s">
        <v>1782</v>
      </c>
      <c r="D295" s="1349" t="s">
        <v>260</v>
      </c>
      <c r="E295" s="1350" t="s">
        <v>1761</v>
      </c>
      <c r="F295" s="1351" t="s">
        <v>816</v>
      </c>
      <c r="G295" s="1352" t="s">
        <v>1533</v>
      </c>
      <c r="H295" s="1353" t="s">
        <v>99</v>
      </c>
      <c r="I295" s="1354" t="s">
        <v>808</v>
      </c>
      <c r="J295" s="1355">
        <v>0.7</v>
      </c>
      <c r="K295" s="1356">
        <v>0.7</v>
      </c>
      <c r="L295" s="1357"/>
      <c r="P295" s="1338"/>
      <c r="Q295" s="1338"/>
      <c r="R295" s="1338"/>
      <c r="BA295" s="1339"/>
      <c r="BB295" s="1339"/>
      <c r="BC295" s="368"/>
      <c r="BD295" s="368"/>
      <c r="BE295" s="1333"/>
      <c r="BF295" s="1333"/>
      <c r="BG295" s="368"/>
      <c r="BH295" s="368"/>
      <c r="BI295" s="368"/>
      <c r="BJ295" s="368"/>
      <c r="BK295" s="368"/>
      <c r="BL295" s="368"/>
      <c r="BM295" s="1251"/>
      <c r="BN295" s="368"/>
      <c r="BO295" s="368"/>
      <c r="BP295" s="368"/>
      <c r="BQ295" s="368"/>
      <c r="BR295" s="368"/>
      <c r="BS295" s="368"/>
      <c r="BT295" s="368"/>
      <c r="BU295" s="1340"/>
      <c r="BV295" s="1340"/>
      <c r="BW295" s="1340"/>
      <c r="BX295" s="1340"/>
      <c r="BY295" s="1340"/>
      <c r="BZ295" s="1340"/>
      <c r="CA295" s="1340"/>
      <c r="CB295" s="1340"/>
      <c r="CC295" s="368"/>
      <c r="CD295" s="368"/>
      <c r="CE295" s="368"/>
      <c r="CF295" s="368"/>
      <c r="CG295" s="368"/>
      <c r="CH295" s="368"/>
    </row>
    <row r="296" spans="1:86" ht="13.35" customHeight="1">
      <c r="A296" s="1347" t="s">
        <v>201</v>
      </c>
      <c r="B296" s="1348" t="s">
        <v>13</v>
      </c>
      <c r="C296" s="1358" t="s">
        <v>1782</v>
      </c>
      <c r="D296" s="1349" t="s">
        <v>260</v>
      </c>
      <c r="E296" s="1350" t="s">
        <v>1761</v>
      </c>
      <c r="F296" s="1351" t="s">
        <v>816</v>
      </c>
      <c r="G296" s="1352" t="s">
        <v>1533</v>
      </c>
      <c r="H296" s="1353" t="s">
        <v>97</v>
      </c>
      <c r="I296" s="1354" t="s">
        <v>808</v>
      </c>
      <c r="J296" s="1355">
        <v>0.71</v>
      </c>
      <c r="K296" s="1356">
        <v>0.71</v>
      </c>
      <c r="L296" s="1357"/>
      <c r="P296" s="1338"/>
      <c r="Q296" s="1338"/>
      <c r="R296" s="1338"/>
      <c r="BA296" s="1339"/>
      <c r="BB296" s="1339"/>
      <c r="BC296" s="368"/>
      <c r="BD296" s="368"/>
      <c r="BE296" s="1333"/>
      <c r="BF296" s="1333"/>
      <c r="BG296" s="368"/>
      <c r="BH296" s="368"/>
      <c r="BI296" s="368"/>
      <c r="BJ296" s="368"/>
      <c r="BK296" s="368"/>
      <c r="BL296" s="368"/>
      <c r="BM296" s="1251"/>
      <c r="BN296" s="368"/>
      <c r="BO296" s="368"/>
      <c r="BP296" s="368"/>
      <c r="BQ296" s="368"/>
      <c r="BR296" s="368"/>
      <c r="BS296" s="368"/>
      <c r="BT296" s="368"/>
      <c r="BU296" s="1340"/>
      <c r="BV296" s="1340"/>
      <c r="BW296" s="1340"/>
      <c r="BX296" s="1340"/>
      <c r="BY296" s="1340"/>
      <c r="BZ296" s="1340"/>
      <c r="CA296" s="1340"/>
      <c r="CB296" s="1340"/>
      <c r="CC296" s="368"/>
      <c r="CD296" s="368"/>
      <c r="CE296" s="368"/>
      <c r="CF296" s="368"/>
      <c r="CG296" s="368"/>
      <c r="CH296" s="368"/>
    </row>
    <row r="297" spans="1:86" ht="13.35" customHeight="1">
      <c r="A297" s="1347" t="s">
        <v>201</v>
      </c>
      <c r="B297" s="1348" t="s">
        <v>13</v>
      </c>
      <c r="C297" s="1358" t="s">
        <v>1782</v>
      </c>
      <c r="D297" s="1349" t="s">
        <v>260</v>
      </c>
      <c r="E297" s="1350" t="s">
        <v>1761</v>
      </c>
      <c r="F297" s="1351" t="s">
        <v>816</v>
      </c>
      <c r="G297" s="1352" t="s">
        <v>1533</v>
      </c>
      <c r="H297" s="1353" t="s">
        <v>1518</v>
      </c>
      <c r="I297" s="1354" t="s">
        <v>808</v>
      </c>
      <c r="J297" s="1355">
        <v>0.68</v>
      </c>
      <c r="K297" s="1356">
        <v>0.68</v>
      </c>
      <c r="L297" s="1357"/>
      <c r="P297" s="1338"/>
      <c r="Q297" s="1338"/>
      <c r="R297" s="1338"/>
      <c r="BA297" s="1339"/>
      <c r="BB297" s="1339"/>
      <c r="BC297" s="368"/>
      <c r="BD297" s="368"/>
      <c r="BE297" s="1333"/>
      <c r="BF297" s="1333"/>
      <c r="BG297" s="368"/>
      <c r="BH297" s="368"/>
      <c r="BI297" s="368"/>
      <c r="BJ297" s="368"/>
      <c r="BK297" s="368"/>
      <c r="BL297" s="368"/>
      <c r="BM297" s="1251"/>
      <c r="BN297" s="368"/>
      <c r="BO297" s="368"/>
      <c r="BP297" s="368"/>
      <c r="BQ297" s="368"/>
      <c r="BR297" s="368"/>
      <c r="BS297" s="368"/>
      <c r="BT297" s="368"/>
      <c r="BU297" s="1340"/>
      <c r="BV297" s="1340"/>
      <c r="BW297" s="1340"/>
      <c r="BX297" s="1340"/>
      <c r="BY297" s="1340"/>
      <c r="BZ297" s="1340"/>
      <c r="CA297" s="1340"/>
      <c r="CB297" s="1340"/>
      <c r="CC297" s="368"/>
      <c r="CD297" s="368"/>
      <c r="CE297" s="368"/>
      <c r="CF297" s="368"/>
      <c r="CG297" s="368"/>
      <c r="CH297" s="368"/>
    </row>
    <row r="298" spans="1:86" ht="13.35" customHeight="1">
      <c r="A298" s="1347" t="s">
        <v>201</v>
      </c>
      <c r="B298" s="1348" t="s">
        <v>13</v>
      </c>
      <c r="C298" s="1358" t="s">
        <v>1782</v>
      </c>
      <c r="D298" s="1349" t="s">
        <v>260</v>
      </c>
      <c r="E298" s="1350" t="s">
        <v>1761</v>
      </c>
      <c r="F298" s="1351" t="s">
        <v>816</v>
      </c>
      <c r="G298" s="1352" t="s">
        <v>1533</v>
      </c>
      <c r="H298" s="1353" t="s">
        <v>98</v>
      </c>
      <c r="I298" s="1354" t="s">
        <v>808</v>
      </c>
      <c r="J298" s="1355">
        <v>0.6</v>
      </c>
      <c r="K298" s="1356">
        <v>0.6</v>
      </c>
      <c r="L298" s="1357"/>
      <c r="P298" s="1338"/>
      <c r="Q298" s="1338"/>
      <c r="R298" s="1338"/>
      <c r="BA298" s="1339"/>
      <c r="BB298" s="1339"/>
      <c r="BC298" s="368"/>
      <c r="BD298" s="368"/>
      <c r="BE298" s="1333"/>
      <c r="BF298" s="1333"/>
      <c r="BG298" s="368"/>
      <c r="BH298" s="368"/>
      <c r="BI298" s="368"/>
      <c r="BJ298" s="368"/>
      <c r="BK298" s="368"/>
      <c r="BL298" s="368"/>
      <c r="BM298" s="1251"/>
      <c r="BN298" s="368"/>
      <c r="BO298" s="368"/>
      <c r="BP298" s="368"/>
      <c r="BQ298" s="368"/>
      <c r="BR298" s="368"/>
      <c r="BS298" s="368"/>
      <c r="BT298" s="368"/>
      <c r="BU298" s="1340"/>
      <c r="BV298" s="1340"/>
      <c r="BW298" s="1340"/>
      <c r="BX298" s="1340"/>
      <c r="BY298" s="1340"/>
      <c r="BZ298" s="1340"/>
      <c r="CA298" s="1340"/>
      <c r="CB298" s="1340"/>
      <c r="CC298" s="368"/>
      <c r="CD298" s="368"/>
      <c r="CE298" s="368"/>
      <c r="CF298" s="368"/>
      <c r="CG298" s="368"/>
      <c r="CH298" s="368"/>
    </row>
    <row r="299" spans="1:86" ht="13.35" customHeight="1">
      <c r="A299" s="1347" t="s">
        <v>201</v>
      </c>
      <c r="B299" s="1348" t="s">
        <v>13</v>
      </c>
      <c r="C299" s="1358" t="s">
        <v>1782</v>
      </c>
      <c r="D299" s="1349" t="s">
        <v>260</v>
      </c>
      <c r="E299" s="1350" t="s">
        <v>1761</v>
      </c>
      <c r="F299" s="1351" t="s">
        <v>816</v>
      </c>
      <c r="G299" s="1352" t="s">
        <v>1526</v>
      </c>
      <c r="H299" s="1353" t="s">
        <v>1525</v>
      </c>
      <c r="I299" s="1354" t="s">
        <v>808</v>
      </c>
      <c r="J299" s="1355">
        <v>0</v>
      </c>
      <c r="K299" s="1356">
        <v>0</v>
      </c>
      <c r="L299" s="1357"/>
      <c r="P299" s="1338"/>
      <c r="Q299" s="1338"/>
      <c r="R299" s="1338"/>
      <c r="BA299" s="1339"/>
      <c r="BB299" s="1339"/>
      <c r="BC299" s="368"/>
      <c r="BD299" s="368"/>
      <c r="BE299" s="1333"/>
      <c r="BF299" s="1333"/>
      <c r="BG299" s="368"/>
      <c r="BH299" s="368"/>
      <c r="BI299" s="368"/>
      <c r="BJ299" s="368"/>
      <c r="BK299" s="368"/>
      <c r="BL299" s="368"/>
      <c r="BM299" s="1251"/>
      <c r="BN299" s="368"/>
      <c r="BO299" s="368"/>
      <c r="BP299" s="368"/>
      <c r="BQ299" s="368"/>
      <c r="BR299" s="368"/>
      <c r="BS299" s="368"/>
      <c r="BT299" s="368"/>
      <c r="BU299" s="1340"/>
      <c r="BV299" s="1340"/>
      <c r="BW299" s="1340"/>
      <c r="BX299" s="1340"/>
      <c r="BY299" s="1340"/>
      <c r="BZ299" s="1340"/>
      <c r="CA299" s="1340"/>
      <c r="CB299" s="1340"/>
      <c r="CC299" s="368"/>
      <c r="CD299" s="368"/>
      <c r="CE299" s="368"/>
      <c r="CF299" s="368"/>
      <c r="CG299" s="368"/>
      <c r="CH299" s="368"/>
    </row>
    <row r="300" spans="1:86" ht="13.35" customHeight="1">
      <c r="A300" s="1347" t="s">
        <v>201</v>
      </c>
      <c r="B300" s="1348" t="s">
        <v>13</v>
      </c>
      <c r="C300" s="1358" t="s">
        <v>1782</v>
      </c>
      <c r="D300" s="1349" t="s">
        <v>260</v>
      </c>
      <c r="E300" s="1350" t="s">
        <v>1761</v>
      </c>
      <c r="F300" s="1351" t="s">
        <v>816</v>
      </c>
      <c r="G300" s="1352" t="s">
        <v>1526</v>
      </c>
      <c r="H300" s="1353" t="s">
        <v>103</v>
      </c>
      <c r="I300" s="1354" t="s">
        <v>14</v>
      </c>
      <c r="J300" s="1355">
        <v>0.39</v>
      </c>
      <c r="K300" s="1356">
        <v>0.39</v>
      </c>
      <c r="L300" s="1357"/>
      <c r="P300" s="1338"/>
      <c r="Q300" s="1338"/>
      <c r="R300" s="1338"/>
      <c r="BA300" s="1339"/>
      <c r="BB300" s="1339"/>
      <c r="BC300" s="368"/>
      <c r="BD300" s="368" t="s">
        <v>265</v>
      </c>
      <c r="BE300" s="1333"/>
      <c r="BF300" s="1333"/>
      <c r="BG300" s="368"/>
      <c r="BH300" s="368" t="s">
        <v>459</v>
      </c>
      <c r="BI300" s="368"/>
      <c r="BJ300" s="368"/>
      <c r="BK300" s="368"/>
      <c r="BL300" s="368"/>
      <c r="BM300" s="1251" t="s">
        <v>319</v>
      </c>
      <c r="BN300" s="368"/>
      <c r="BO300" s="368"/>
      <c r="BP300" s="368"/>
      <c r="BQ300" s="368"/>
      <c r="BR300" s="368"/>
      <c r="BS300" s="368"/>
      <c r="BT300" s="368"/>
      <c r="BU300" s="1340" t="s">
        <v>530</v>
      </c>
      <c r="BV300" s="1340"/>
      <c r="BW300" s="1340"/>
      <c r="BX300" s="1340"/>
      <c r="BY300" s="1340"/>
      <c r="BZ300" s="1340" t="s">
        <v>549</v>
      </c>
      <c r="CA300" s="1340"/>
      <c r="CB300" s="1340"/>
      <c r="CC300" s="368"/>
      <c r="CD300" s="368" t="s">
        <v>119</v>
      </c>
      <c r="CE300" s="368"/>
      <c r="CF300" s="368"/>
      <c r="CG300" s="368"/>
      <c r="CH300" s="368"/>
    </row>
    <row r="301" spans="1:86" ht="13.35" customHeight="1">
      <c r="A301" s="1347" t="s">
        <v>201</v>
      </c>
      <c r="B301" s="1348" t="s">
        <v>13</v>
      </c>
      <c r="C301" s="1358" t="s">
        <v>1782</v>
      </c>
      <c r="D301" s="1349" t="s">
        <v>260</v>
      </c>
      <c r="E301" s="1350" t="s">
        <v>1761</v>
      </c>
      <c r="F301" s="1351" t="s">
        <v>816</v>
      </c>
      <c r="G301" s="1352" t="s">
        <v>1526</v>
      </c>
      <c r="H301" s="1353" t="s">
        <v>99</v>
      </c>
      <c r="I301" s="1354" t="s">
        <v>808</v>
      </c>
      <c r="J301" s="1355">
        <v>0</v>
      </c>
      <c r="K301" s="1356">
        <v>0</v>
      </c>
      <c r="L301" s="1357"/>
      <c r="P301" s="1338"/>
      <c r="Q301" s="1338"/>
      <c r="R301" s="1338"/>
      <c r="BA301" s="1339" t="s">
        <v>572</v>
      </c>
      <c r="BB301" s="1339"/>
      <c r="BC301" s="368"/>
      <c r="BD301" s="368"/>
      <c r="BE301" s="1333"/>
      <c r="BF301" s="1333"/>
      <c r="BG301" s="368"/>
      <c r="BH301" s="368"/>
      <c r="BI301" s="368"/>
      <c r="BJ301" s="368"/>
      <c r="BK301" s="368"/>
      <c r="BL301" s="368"/>
      <c r="BM301" s="1251" t="s">
        <v>351</v>
      </c>
      <c r="BN301" s="368"/>
      <c r="BO301" s="368"/>
      <c r="BP301" s="368"/>
      <c r="BQ301" s="368"/>
      <c r="BR301" s="368"/>
      <c r="BS301" s="368"/>
      <c r="BT301" s="368"/>
      <c r="BU301" s="1340"/>
      <c r="BV301" s="1340"/>
      <c r="BW301" s="1340"/>
      <c r="BX301" s="1340"/>
      <c r="BY301" s="1340"/>
      <c r="BZ301" s="1340"/>
      <c r="CA301" s="1340"/>
      <c r="CB301" s="1340"/>
      <c r="CC301" s="368"/>
      <c r="CD301" s="368"/>
      <c r="CE301" s="368"/>
      <c r="CF301" s="368"/>
      <c r="CG301" s="368"/>
      <c r="CH301" s="368"/>
    </row>
    <row r="302" spans="1:86" ht="13.35" customHeight="1">
      <c r="A302" s="1347" t="s">
        <v>201</v>
      </c>
      <c r="B302" s="1348" t="s">
        <v>13</v>
      </c>
      <c r="C302" s="1358" t="s">
        <v>1782</v>
      </c>
      <c r="D302" s="1349" t="s">
        <v>260</v>
      </c>
      <c r="E302" s="1350" t="s">
        <v>1761</v>
      </c>
      <c r="F302" s="1351" t="s">
        <v>816</v>
      </c>
      <c r="G302" s="1352" t="s">
        <v>1527</v>
      </c>
      <c r="H302" s="1353" t="s">
        <v>1525</v>
      </c>
      <c r="I302" s="1354" t="s">
        <v>808</v>
      </c>
      <c r="J302" s="1355">
        <v>0.57999999999999996</v>
      </c>
      <c r="K302" s="1356">
        <v>0.53</v>
      </c>
      <c r="L302" s="1357"/>
      <c r="P302" s="1338"/>
      <c r="Q302" s="1338"/>
      <c r="R302" s="1338"/>
      <c r="BA302" s="1339"/>
      <c r="BB302" s="1339"/>
      <c r="BC302" s="368"/>
      <c r="BD302" s="368"/>
      <c r="BE302" s="1333"/>
      <c r="BF302" s="1333"/>
      <c r="BG302" s="368"/>
      <c r="BH302" s="368"/>
      <c r="BI302" s="368"/>
      <c r="BJ302" s="368"/>
      <c r="BK302" s="368"/>
      <c r="BL302" s="368"/>
      <c r="BM302" s="1251" t="s">
        <v>407</v>
      </c>
      <c r="BN302" s="368"/>
      <c r="BO302" s="368"/>
      <c r="BP302" s="368"/>
      <c r="BQ302" s="368"/>
      <c r="BR302" s="368"/>
      <c r="BS302" s="368"/>
      <c r="BT302" s="368"/>
      <c r="BU302" s="1340"/>
      <c r="BV302" s="1340"/>
      <c r="BW302" s="1340"/>
      <c r="BX302" s="1340"/>
      <c r="BY302" s="1340"/>
      <c r="BZ302" s="1340"/>
      <c r="CA302" s="1340"/>
      <c r="CB302" s="1340"/>
      <c r="CC302" s="368"/>
      <c r="CD302" s="368"/>
      <c r="CE302" s="368"/>
      <c r="CF302" s="368"/>
      <c r="CG302" s="368"/>
      <c r="CH302" s="368"/>
    </row>
    <row r="303" spans="1:86" ht="13.35" customHeight="1">
      <c r="A303" s="1347" t="s">
        <v>201</v>
      </c>
      <c r="B303" s="1348" t="s">
        <v>13</v>
      </c>
      <c r="C303" s="1358" t="s">
        <v>1782</v>
      </c>
      <c r="D303" s="1349" t="s">
        <v>260</v>
      </c>
      <c r="E303" s="1350" t="s">
        <v>1761</v>
      </c>
      <c r="F303" s="1351" t="s">
        <v>816</v>
      </c>
      <c r="G303" s="1352" t="s">
        <v>1527</v>
      </c>
      <c r="H303" s="1353" t="s">
        <v>103</v>
      </c>
      <c r="I303" s="1354" t="s">
        <v>14</v>
      </c>
      <c r="J303" s="1355">
        <v>0.44</v>
      </c>
      <c r="K303" s="1356">
        <v>0.44</v>
      </c>
      <c r="L303" s="1357"/>
      <c r="P303" s="1338"/>
      <c r="Q303" s="1338"/>
      <c r="R303" s="1338"/>
      <c r="BA303" s="1339"/>
      <c r="BB303" s="1339"/>
      <c r="BC303" s="368"/>
      <c r="BD303" s="368"/>
      <c r="BE303" s="1333"/>
      <c r="BF303" s="1333"/>
      <c r="BG303" s="368"/>
      <c r="BH303" s="368"/>
      <c r="BI303" s="368"/>
      <c r="BJ303" s="368"/>
      <c r="BK303" s="368"/>
      <c r="BL303" s="368"/>
      <c r="BM303" s="1251" t="s">
        <v>438</v>
      </c>
      <c r="BN303" s="368"/>
      <c r="BO303" s="368"/>
      <c r="BP303" s="368"/>
      <c r="BQ303" s="368"/>
      <c r="BR303" s="368"/>
      <c r="BS303" s="368"/>
      <c r="BT303" s="368"/>
      <c r="BU303" s="1340"/>
      <c r="BV303" s="1340"/>
      <c r="BW303" s="1340"/>
      <c r="BX303" s="1340"/>
      <c r="BY303" s="1340"/>
      <c r="BZ303" s="1340"/>
      <c r="CA303" s="1340"/>
      <c r="CB303" s="1340"/>
      <c r="CC303" s="368"/>
      <c r="CD303" s="368"/>
      <c r="CE303" s="368"/>
      <c r="CF303" s="368"/>
      <c r="CG303" s="368"/>
      <c r="CH303" s="368"/>
    </row>
    <row r="304" spans="1:86" ht="13.35" customHeight="1">
      <c r="A304" s="1347" t="s">
        <v>201</v>
      </c>
      <c r="B304" s="1348" t="s">
        <v>13</v>
      </c>
      <c r="C304" s="1358" t="s">
        <v>1782</v>
      </c>
      <c r="D304" s="1349" t="s">
        <v>260</v>
      </c>
      <c r="E304" s="1350" t="s">
        <v>1761</v>
      </c>
      <c r="F304" s="1351" t="s">
        <v>816</v>
      </c>
      <c r="G304" s="1352" t="s">
        <v>1527</v>
      </c>
      <c r="H304" s="1353" t="s">
        <v>99</v>
      </c>
      <c r="I304" s="1354" t="s">
        <v>14</v>
      </c>
      <c r="J304" s="1355">
        <v>0.63</v>
      </c>
      <c r="K304" s="1356">
        <v>0.53</v>
      </c>
      <c r="L304" s="1357"/>
      <c r="P304" s="1338"/>
      <c r="Q304" s="1338"/>
      <c r="R304" s="1338"/>
      <c r="BA304" s="1339"/>
      <c r="BB304" s="1339"/>
      <c r="BC304" s="368"/>
      <c r="BD304" s="368"/>
      <c r="BE304" s="1333"/>
      <c r="BF304" s="1333"/>
      <c r="BG304" s="368"/>
      <c r="BH304" s="368"/>
      <c r="BI304" s="368"/>
      <c r="BJ304" s="368"/>
      <c r="BK304" s="368"/>
      <c r="BL304" s="368"/>
      <c r="BM304" s="1251"/>
      <c r="BN304" s="368"/>
      <c r="BO304" s="368"/>
      <c r="BP304" s="368"/>
      <c r="BQ304" s="368"/>
      <c r="BR304" s="368"/>
      <c r="BS304" s="368"/>
      <c r="BT304" s="368"/>
      <c r="BU304" s="1340"/>
      <c r="BV304" s="1340"/>
      <c r="BW304" s="1340"/>
      <c r="BX304" s="1340"/>
      <c r="BY304" s="1340"/>
      <c r="BZ304" s="1340"/>
      <c r="CA304" s="1340"/>
      <c r="CB304" s="1340"/>
      <c r="CC304" s="368"/>
      <c r="CD304" s="368"/>
      <c r="CE304" s="368"/>
      <c r="CF304" s="368"/>
      <c r="CG304" s="368"/>
      <c r="CH304" s="368"/>
    </row>
    <row r="305" spans="1:86" ht="13.35" customHeight="1">
      <c r="A305" s="1347" t="s">
        <v>201</v>
      </c>
      <c r="B305" s="1348" t="s">
        <v>13</v>
      </c>
      <c r="C305" s="1358" t="s">
        <v>1782</v>
      </c>
      <c r="D305" s="1349" t="s">
        <v>260</v>
      </c>
      <c r="E305" s="1350" t="s">
        <v>1761</v>
      </c>
      <c r="F305" s="1351" t="s">
        <v>816</v>
      </c>
      <c r="G305" s="1352" t="s">
        <v>1527</v>
      </c>
      <c r="H305" s="1353" t="s">
        <v>97</v>
      </c>
      <c r="I305" s="1354" t="s">
        <v>808</v>
      </c>
      <c r="J305" s="1355">
        <v>0.65</v>
      </c>
      <c r="K305" s="1356">
        <v>0.65</v>
      </c>
      <c r="L305" s="1357"/>
      <c r="P305" s="1338"/>
      <c r="Q305" s="1338"/>
      <c r="R305" s="1338"/>
      <c r="BA305" s="1339"/>
      <c r="BB305" s="1339"/>
      <c r="BC305" s="368"/>
      <c r="BD305" s="368"/>
      <c r="BE305" s="1333"/>
      <c r="BF305" s="1333"/>
      <c r="BG305" s="368"/>
      <c r="BH305" s="368"/>
      <c r="BI305" s="368"/>
      <c r="BJ305" s="368"/>
      <c r="BK305" s="368"/>
      <c r="BL305" s="368"/>
      <c r="BM305" s="1251"/>
      <c r="BN305" s="368"/>
      <c r="BO305" s="368"/>
      <c r="BP305" s="368"/>
      <c r="BQ305" s="368"/>
      <c r="BR305" s="368"/>
      <c r="BS305" s="368"/>
      <c r="BT305" s="368"/>
      <c r="BU305" s="1340"/>
      <c r="BV305" s="1340"/>
      <c r="BW305" s="1340"/>
      <c r="BX305" s="1340"/>
      <c r="BY305" s="1340"/>
      <c r="BZ305" s="1340"/>
      <c r="CA305" s="1340"/>
      <c r="CB305" s="1340"/>
      <c r="CC305" s="368"/>
      <c r="CD305" s="368"/>
      <c r="CE305" s="368"/>
      <c r="CF305" s="368"/>
      <c r="CG305" s="368"/>
      <c r="CH305" s="368"/>
    </row>
    <row r="306" spans="1:86" ht="13.35" customHeight="1">
      <c r="A306" s="1347" t="s">
        <v>201</v>
      </c>
      <c r="B306" s="1348" t="s">
        <v>13</v>
      </c>
      <c r="C306" s="1358" t="s">
        <v>1782</v>
      </c>
      <c r="D306" s="1349" t="s">
        <v>260</v>
      </c>
      <c r="E306" s="1350" t="s">
        <v>1761</v>
      </c>
      <c r="F306" s="1351" t="s">
        <v>816</v>
      </c>
      <c r="G306" s="1352" t="s">
        <v>1527</v>
      </c>
      <c r="H306" s="1353" t="s">
        <v>1518</v>
      </c>
      <c r="I306" s="1354" t="s">
        <v>808</v>
      </c>
      <c r="J306" s="1355">
        <v>0.74</v>
      </c>
      <c r="K306" s="1356">
        <v>0.74</v>
      </c>
      <c r="L306" s="1357"/>
      <c r="P306" s="1338"/>
      <c r="Q306" s="1338"/>
      <c r="R306" s="1338"/>
      <c r="BA306" s="1339"/>
      <c r="BB306" s="1339"/>
      <c r="BC306" s="368"/>
      <c r="BD306" s="368"/>
      <c r="BE306" s="1333"/>
      <c r="BF306" s="1333"/>
      <c r="BG306" s="368"/>
      <c r="BH306" s="368"/>
      <c r="BI306" s="368"/>
      <c r="BJ306" s="368"/>
      <c r="BK306" s="368"/>
      <c r="BL306" s="368"/>
      <c r="BM306" s="1251"/>
      <c r="BN306" s="368"/>
      <c r="BO306" s="368"/>
      <c r="BP306" s="368"/>
      <c r="BQ306" s="368"/>
      <c r="BR306" s="368"/>
      <c r="BS306" s="368"/>
      <c r="BT306" s="368"/>
      <c r="BU306" s="1340"/>
      <c r="BV306" s="1340"/>
      <c r="BW306" s="1340"/>
      <c r="BX306" s="1340"/>
      <c r="BY306" s="1340"/>
      <c r="BZ306" s="1340"/>
      <c r="CA306" s="1340"/>
      <c r="CB306" s="1340"/>
      <c r="CC306" s="368"/>
      <c r="CD306" s="368"/>
      <c r="CE306" s="368"/>
      <c r="CF306" s="368"/>
      <c r="CG306" s="368"/>
      <c r="CH306" s="368"/>
    </row>
    <row r="307" spans="1:86" ht="13.35" customHeight="1">
      <c r="A307" s="1347" t="s">
        <v>201</v>
      </c>
      <c r="B307" s="1348" t="s">
        <v>13</v>
      </c>
      <c r="C307" s="1358" t="s">
        <v>1782</v>
      </c>
      <c r="D307" s="1349" t="s">
        <v>260</v>
      </c>
      <c r="E307" s="1350" t="s">
        <v>1761</v>
      </c>
      <c r="F307" s="1351" t="s">
        <v>816</v>
      </c>
      <c r="G307" s="1352" t="s">
        <v>102</v>
      </c>
      <c r="H307" s="1353" t="s">
        <v>1525</v>
      </c>
      <c r="I307" s="1354" t="s">
        <v>808</v>
      </c>
      <c r="J307" s="1355">
        <v>0.56999999999999995</v>
      </c>
      <c r="K307" s="1356">
        <v>0.56999999999999995</v>
      </c>
      <c r="L307" s="1357"/>
      <c r="P307" s="1338"/>
      <c r="Q307" s="1338"/>
      <c r="R307" s="1338"/>
      <c r="BA307" s="1339"/>
      <c r="BB307" s="1339"/>
      <c r="BC307" s="368"/>
      <c r="BD307" s="368"/>
      <c r="BE307" s="1333"/>
      <c r="BF307" s="1333"/>
      <c r="BG307" s="368"/>
      <c r="BH307" s="368"/>
      <c r="BI307" s="368"/>
      <c r="BJ307" s="368"/>
      <c r="BK307" s="368"/>
      <c r="BL307" s="368"/>
      <c r="BM307" s="1251"/>
      <c r="BN307" s="368"/>
      <c r="BO307" s="368"/>
      <c r="BP307" s="368"/>
      <c r="BQ307" s="368"/>
      <c r="BR307" s="368"/>
      <c r="BS307" s="368"/>
      <c r="BT307" s="368"/>
      <c r="BU307" s="1340"/>
      <c r="BV307" s="1340"/>
      <c r="BW307" s="1340"/>
      <c r="BX307" s="1340"/>
      <c r="BY307" s="1340"/>
      <c r="BZ307" s="1340"/>
      <c r="CA307" s="1340"/>
      <c r="CB307" s="1340"/>
      <c r="CC307" s="368"/>
      <c r="CD307" s="368"/>
      <c r="CE307" s="368"/>
      <c r="CF307" s="368"/>
      <c r="CG307" s="368"/>
      <c r="CH307" s="368"/>
    </row>
    <row r="308" spans="1:86" ht="13.35" customHeight="1">
      <c r="A308" s="1347" t="s">
        <v>201</v>
      </c>
      <c r="B308" s="1348" t="s">
        <v>13</v>
      </c>
      <c r="C308" s="1358" t="s">
        <v>1782</v>
      </c>
      <c r="D308" s="1349" t="s">
        <v>260</v>
      </c>
      <c r="E308" s="1350" t="s">
        <v>1761</v>
      </c>
      <c r="F308" s="1351" t="s">
        <v>816</v>
      </c>
      <c r="G308" s="1352" t="s">
        <v>102</v>
      </c>
      <c r="H308" s="1353" t="s">
        <v>103</v>
      </c>
      <c r="I308" s="1354" t="s">
        <v>14</v>
      </c>
      <c r="J308" s="1355">
        <v>0.16</v>
      </c>
      <c r="K308" s="1356">
        <v>0.16</v>
      </c>
      <c r="L308" s="1357"/>
      <c r="P308" s="1338"/>
      <c r="Q308" s="1338"/>
      <c r="R308" s="1338"/>
      <c r="BA308" s="1339"/>
      <c r="BB308" s="1339"/>
      <c r="BC308" s="368"/>
      <c r="BD308" s="368"/>
      <c r="BE308" s="1333"/>
      <c r="BF308" s="1333"/>
      <c r="BG308" s="368"/>
      <c r="BH308" s="368"/>
      <c r="BI308" s="368"/>
      <c r="BJ308" s="368"/>
      <c r="BK308" s="368"/>
      <c r="BL308" s="368"/>
      <c r="BM308" s="1251"/>
      <c r="BN308" s="368"/>
      <c r="BO308" s="368"/>
      <c r="BP308" s="368"/>
      <c r="BQ308" s="368"/>
      <c r="BR308" s="368"/>
      <c r="BS308" s="368"/>
      <c r="BT308" s="368"/>
      <c r="BU308" s="1340"/>
      <c r="BV308" s="1340"/>
      <c r="BW308" s="1340"/>
      <c r="BX308" s="1340"/>
      <c r="BY308" s="1340"/>
      <c r="BZ308" s="1340"/>
      <c r="CA308" s="1340"/>
      <c r="CB308" s="1340"/>
      <c r="CC308" s="368"/>
      <c r="CD308" s="368"/>
      <c r="CE308" s="368"/>
      <c r="CF308" s="368"/>
      <c r="CG308" s="368"/>
      <c r="CH308" s="368"/>
    </row>
    <row r="309" spans="1:86" ht="13.35" customHeight="1">
      <c r="A309" s="1347" t="s">
        <v>201</v>
      </c>
      <c r="B309" s="1348" t="s">
        <v>13</v>
      </c>
      <c r="C309" s="1358" t="s">
        <v>1782</v>
      </c>
      <c r="D309" s="1349" t="s">
        <v>260</v>
      </c>
      <c r="E309" s="1350" t="s">
        <v>1761</v>
      </c>
      <c r="F309" s="1351" t="s">
        <v>816</v>
      </c>
      <c r="G309" s="1352" t="s">
        <v>1530</v>
      </c>
      <c r="H309" s="1353" t="s">
        <v>1525</v>
      </c>
      <c r="I309" s="1354" t="s">
        <v>808</v>
      </c>
      <c r="J309" s="1355">
        <v>0.41</v>
      </c>
      <c r="K309" s="1356">
        <v>0.41</v>
      </c>
      <c r="L309" s="1357"/>
      <c r="P309" s="1338"/>
      <c r="Q309" s="1338"/>
      <c r="R309" s="1338"/>
      <c r="BA309" s="1339"/>
      <c r="BB309" s="1339"/>
      <c r="BC309" s="368"/>
      <c r="BD309" s="368"/>
      <c r="BE309" s="1333"/>
      <c r="BF309" s="1333"/>
      <c r="BG309" s="368"/>
      <c r="BH309" s="368"/>
      <c r="BI309" s="368"/>
      <c r="BJ309" s="368"/>
      <c r="BK309" s="368"/>
      <c r="BL309" s="368"/>
      <c r="BM309" s="1251"/>
      <c r="BN309" s="368"/>
      <c r="BO309" s="368"/>
      <c r="BP309" s="368"/>
      <c r="BQ309" s="368"/>
      <c r="BR309" s="368"/>
      <c r="BS309" s="368"/>
      <c r="BT309" s="368"/>
      <c r="BU309" s="1340"/>
      <c r="BV309" s="1340"/>
      <c r="BW309" s="1340"/>
      <c r="BX309" s="1340"/>
      <c r="BY309" s="1340"/>
      <c r="BZ309" s="1340"/>
      <c r="CA309" s="1340"/>
      <c r="CB309" s="1340"/>
      <c r="CC309" s="368"/>
      <c r="CD309" s="368"/>
      <c r="CE309" s="368"/>
      <c r="CF309" s="368"/>
      <c r="CG309" s="368"/>
      <c r="CH309" s="368"/>
    </row>
    <row r="310" spans="1:86" ht="13.35" customHeight="1">
      <c r="A310" s="1347" t="s">
        <v>201</v>
      </c>
      <c r="B310" s="1348" t="s">
        <v>13</v>
      </c>
      <c r="C310" s="1358" t="s">
        <v>1782</v>
      </c>
      <c r="D310" s="1349" t="s">
        <v>260</v>
      </c>
      <c r="E310" s="1350" t="s">
        <v>1761</v>
      </c>
      <c r="F310" s="1351" t="s">
        <v>816</v>
      </c>
      <c r="G310" s="1352" t="s">
        <v>1530</v>
      </c>
      <c r="H310" s="1353" t="s">
        <v>103</v>
      </c>
      <c r="I310" s="1354" t="s">
        <v>14</v>
      </c>
      <c r="J310" s="1355">
        <v>0.25</v>
      </c>
      <c r="K310" s="1356">
        <v>0.09</v>
      </c>
      <c r="L310" s="1357"/>
      <c r="P310" s="1338"/>
      <c r="Q310" s="1338"/>
      <c r="R310" s="1338"/>
      <c r="BA310" s="1339"/>
      <c r="BB310" s="1339"/>
      <c r="BC310" s="368"/>
      <c r="BD310" s="368"/>
      <c r="BE310" s="1333"/>
      <c r="BF310" s="1333"/>
      <c r="BG310" s="368"/>
      <c r="BH310" s="368"/>
      <c r="BI310" s="368"/>
      <c r="BJ310" s="368"/>
      <c r="BK310" s="368"/>
      <c r="BL310" s="368"/>
      <c r="BM310" s="1251"/>
      <c r="BN310" s="368"/>
      <c r="BO310" s="368"/>
      <c r="BP310" s="368"/>
      <c r="BQ310" s="368"/>
      <c r="BR310" s="368"/>
      <c r="BS310" s="368"/>
      <c r="BT310" s="368"/>
      <c r="BU310" s="1340"/>
      <c r="BV310" s="1340"/>
      <c r="BW310" s="1340"/>
      <c r="BX310" s="1340"/>
      <c r="BY310" s="1340"/>
      <c r="BZ310" s="1340"/>
      <c r="CA310" s="1340"/>
      <c r="CB310" s="1340"/>
      <c r="CC310" s="368"/>
      <c r="CD310" s="368"/>
      <c r="CE310" s="368"/>
      <c r="CF310" s="368"/>
      <c r="CG310" s="368"/>
      <c r="CH310" s="368"/>
    </row>
    <row r="311" spans="1:86" ht="13.35" customHeight="1">
      <c r="A311" s="1347" t="s">
        <v>201</v>
      </c>
      <c r="B311" s="1348" t="s">
        <v>13</v>
      </c>
      <c r="C311" s="1358" t="s">
        <v>1782</v>
      </c>
      <c r="D311" s="1349" t="s">
        <v>260</v>
      </c>
      <c r="E311" s="1350" t="s">
        <v>1761</v>
      </c>
      <c r="F311" s="1351" t="s">
        <v>816</v>
      </c>
      <c r="G311" s="1352" t="s">
        <v>1530</v>
      </c>
      <c r="H311" s="1353" t="s">
        <v>99</v>
      </c>
      <c r="I311" s="1354" t="s">
        <v>14</v>
      </c>
      <c r="J311" s="1355">
        <v>0.6</v>
      </c>
      <c r="K311" s="1356">
        <v>0.21</v>
      </c>
      <c r="L311" s="1357"/>
      <c r="P311" s="1338"/>
      <c r="Q311" s="1338"/>
      <c r="R311" s="1338"/>
      <c r="BA311" s="1339"/>
      <c r="BB311" s="1339"/>
      <c r="BC311" s="368"/>
      <c r="BD311" s="368"/>
      <c r="BE311" s="1333"/>
      <c r="BF311" s="1333"/>
      <c r="BG311" s="368"/>
      <c r="BH311" s="368"/>
      <c r="BI311" s="368"/>
      <c r="BJ311" s="368"/>
      <c r="BK311" s="368"/>
      <c r="BL311" s="368"/>
      <c r="BM311" s="1251"/>
      <c r="BN311" s="368"/>
      <c r="BO311" s="368"/>
      <c r="BP311" s="368"/>
      <c r="BQ311" s="368"/>
      <c r="BR311" s="368"/>
      <c r="BS311" s="368"/>
      <c r="BT311" s="368"/>
      <c r="BU311" s="1340"/>
      <c r="BV311" s="1340"/>
      <c r="BW311" s="1340"/>
      <c r="BX311" s="1340"/>
      <c r="BY311" s="1340"/>
      <c r="BZ311" s="1340"/>
      <c r="CA311" s="1340"/>
      <c r="CB311" s="1340"/>
      <c r="CC311" s="368"/>
      <c r="CD311" s="368"/>
      <c r="CE311" s="368"/>
      <c r="CF311" s="368"/>
      <c r="CG311" s="368"/>
      <c r="CH311" s="368"/>
    </row>
    <row r="312" spans="1:86" ht="13.35" customHeight="1">
      <c r="A312" s="1347" t="s">
        <v>201</v>
      </c>
      <c r="B312" s="1348" t="s">
        <v>13</v>
      </c>
      <c r="C312" s="1358" t="s">
        <v>1782</v>
      </c>
      <c r="D312" s="1349" t="s">
        <v>260</v>
      </c>
      <c r="E312" s="1350" t="s">
        <v>1761</v>
      </c>
      <c r="F312" s="1351" t="s">
        <v>816</v>
      </c>
      <c r="G312" s="1352" t="s">
        <v>1530</v>
      </c>
      <c r="H312" s="1353" t="s">
        <v>97</v>
      </c>
      <c r="I312" s="1354" t="s">
        <v>808</v>
      </c>
      <c r="J312" s="1355">
        <v>0.68</v>
      </c>
      <c r="K312" s="1356">
        <v>0.68</v>
      </c>
      <c r="L312" s="1357"/>
      <c r="P312" s="1338"/>
      <c r="Q312" s="1338"/>
      <c r="R312" s="1338"/>
      <c r="BA312" s="1339"/>
      <c r="BB312" s="1339"/>
      <c r="BC312" s="368"/>
      <c r="BD312" s="368"/>
      <c r="BE312" s="1333"/>
      <c r="BF312" s="1333"/>
      <c r="BG312" s="368"/>
      <c r="BH312" s="368"/>
      <c r="BI312" s="368"/>
      <c r="BJ312" s="368"/>
      <c r="BK312" s="368"/>
      <c r="BL312" s="368"/>
      <c r="BM312" s="1251"/>
      <c r="BN312" s="368"/>
      <c r="BO312" s="368"/>
      <c r="BP312" s="368"/>
      <c r="BQ312" s="368"/>
      <c r="BR312" s="368"/>
      <c r="BS312" s="368"/>
      <c r="BT312" s="368"/>
      <c r="BU312" s="1340"/>
      <c r="BV312" s="1340"/>
      <c r="BW312" s="1340"/>
      <c r="BX312" s="1340"/>
      <c r="BY312" s="1340"/>
      <c r="BZ312" s="1340"/>
      <c r="CA312" s="1340"/>
      <c r="CB312" s="1340"/>
      <c r="CC312" s="368"/>
      <c r="CD312" s="368"/>
      <c r="CE312" s="368"/>
      <c r="CF312" s="368"/>
      <c r="CG312" s="368"/>
      <c r="CH312" s="368"/>
    </row>
    <row r="313" spans="1:86" ht="13.35" customHeight="1">
      <c r="A313" s="1347" t="s">
        <v>201</v>
      </c>
      <c r="B313" s="1348" t="s">
        <v>13</v>
      </c>
      <c r="C313" s="1358" t="s">
        <v>1782</v>
      </c>
      <c r="D313" s="1349" t="s">
        <v>260</v>
      </c>
      <c r="E313" s="1350" t="s">
        <v>1761</v>
      </c>
      <c r="F313" s="1351" t="s">
        <v>816</v>
      </c>
      <c r="G313" s="1352" t="s">
        <v>1520</v>
      </c>
      <c r="H313" s="1353" t="s">
        <v>1525</v>
      </c>
      <c r="I313" s="1354" t="s">
        <v>14</v>
      </c>
      <c r="J313" s="1355">
        <v>0.19</v>
      </c>
      <c r="K313" s="1356">
        <v>0.19</v>
      </c>
      <c r="L313" s="1357"/>
      <c r="P313" s="1338"/>
      <c r="Q313" s="1338"/>
      <c r="R313" s="1338"/>
      <c r="BA313" s="1339"/>
      <c r="BB313" s="1339"/>
      <c r="BC313" s="368"/>
      <c r="BD313" s="368"/>
      <c r="BE313" s="1333"/>
      <c r="BF313" s="1333"/>
      <c r="BG313" s="368"/>
      <c r="BH313" s="368"/>
      <c r="BI313" s="368"/>
      <c r="BJ313" s="368"/>
      <c r="BK313" s="368"/>
      <c r="BL313" s="368"/>
      <c r="BM313" s="1251"/>
      <c r="BN313" s="368"/>
      <c r="BO313" s="368"/>
      <c r="BP313" s="368"/>
      <c r="BQ313" s="368"/>
      <c r="BR313" s="368"/>
      <c r="BS313" s="368"/>
      <c r="BT313" s="368"/>
      <c r="BU313" s="1340"/>
      <c r="BV313" s="1340"/>
      <c r="BW313" s="1340"/>
      <c r="BX313" s="1340"/>
      <c r="BY313" s="1340"/>
      <c r="BZ313" s="1340"/>
      <c r="CA313" s="1340"/>
      <c r="CB313" s="1340"/>
      <c r="CC313" s="368"/>
      <c r="CD313" s="368"/>
      <c r="CE313" s="368"/>
      <c r="CF313" s="368"/>
      <c r="CG313" s="368"/>
      <c r="CH313" s="368"/>
    </row>
    <row r="314" spans="1:86" ht="13.35" customHeight="1">
      <c r="A314" s="1347" t="s">
        <v>201</v>
      </c>
      <c r="B314" s="1348" t="s">
        <v>13</v>
      </c>
      <c r="C314" s="1358" t="s">
        <v>1782</v>
      </c>
      <c r="D314" s="1349" t="s">
        <v>260</v>
      </c>
      <c r="E314" s="1350" t="s">
        <v>1761</v>
      </c>
      <c r="F314" s="1351" t="s">
        <v>816</v>
      </c>
      <c r="G314" s="1352" t="s">
        <v>1520</v>
      </c>
      <c r="H314" s="1353" t="s">
        <v>103</v>
      </c>
      <c r="I314" s="1354" t="s">
        <v>14</v>
      </c>
      <c r="J314" s="1355">
        <v>0.13</v>
      </c>
      <c r="K314" s="1356">
        <v>0.1</v>
      </c>
      <c r="L314" s="1357"/>
      <c r="P314" s="1338"/>
      <c r="Q314" s="1338"/>
      <c r="R314" s="1338"/>
      <c r="BA314" s="1339" t="s">
        <v>239</v>
      </c>
      <c r="BB314" s="1339"/>
      <c r="BC314" s="368"/>
      <c r="BD314" s="368" t="s">
        <v>266</v>
      </c>
      <c r="BE314" s="1333"/>
      <c r="BF314" s="1333"/>
      <c r="BG314" s="368"/>
      <c r="BH314" s="368" t="s">
        <v>460</v>
      </c>
      <c r="BI314" s="368"/>
      <c r="BJ314" s="368"/>
      <c r="BK314" s="368"/>
      <c r="BL314" s="368"/>
      <c r="BM314" s="1251" t="s">
        <v>320</v>
      </c>
      <c r="BN314" s="368"/>
      <c r="BO314" s="368"/>
      <c r="BP314" s="368"/>
      <c r="BQ314" s="368"/>
      <c r="BR314" s="368"/>
      <c r="BS314" s="368"/>
      <c r="BT314" s="368"/>
      <c r="BU314" s="1340" t="s">
        <v>531</v>
      </c>
      <c r="BV314" s="1340"/>
      <c r="BW314" s="1340"/>
      <c r="BX314" s="1340"/>
      <c r="BY314" s="1340"/>
      <c r="BZ314" s="1340" t="s">
        <v>539</v>
      </c>
      <c r="CA314" s="1340"/>
      <c r="CB314" s="1340"/>
      <c r="CC314" s="368"/>
      <c r="CD314" s="368"/>
      <c r="CE314" s="368"/>
      <c r="CF314" s="368"/>
      <c r="CG314" s="368"/>
      <c r="CH314" s="368"/>
    </row>
    <row r="315" spans="1:86" ht="13.35" customHeight="1">
      <c r="A315" s="1347" t="s">
        <v>201</v>
      </c>
      <c r="B315" s="1348" t="s">
        <v>13</v>
      </c>
      <c r="C315" s="1358" t="s">
        <v>1782</v>
      </c>
      <c r="D315" s="1349" t="s">
        <v>260</v>
      </c>
      <c r="E315" s="1350" t="s">
        <v>1761</v>
      </c>
      <c r="F315" s="1351" t="s">
        <v>816</v>
      </c>
      <c r="G315" s="1352" t="s">
        <v>1520</v>
      </c>
      <c r="H315" s="1353" t="s">
        <v>99</v>
      </c>
      <c r="I315" s="1354" t="s">
        <v>14</v>
      </c>
      <c r="J315" s="1355">
        <v>0.4</v>
      </c>
      <c r="K315" s="1356">
        <v>0.39</v>
      </c>
      <c r="L315" s="1357"/>
      <c r="P315" s="1338"/>
      <c r="Q315" s="1338"/>
      <c r="R315" s="1338"/>
      <c r="BA315" s="1339" t="s">
        <v>573</v>
      </c>
      <c r="BB315" s="1339"/>
      <c r="BC315" s="368"/>
      <c r="BD315" s="368"/>
      <c r="BE315" s="1333"/>
      <c r="BF315" s="1333"/>
      <c r="BG315" s="368"/>
      <c r="BH315" s="368"/>
      <c r="BI315" s="368"/>
      <c r="BJ315" s="368"/>
      <c r="BK315" s="368"/>
      <c r="BL315" s="368"/>
      <c r="BM315" s="1251" t="s">
        <v>352</v>
      </c>
      <c r="BN315" s="368"/>
      <c r="BO315" s="368"/>
      <c r="BP315" s="368"/>
      <c r="BQ315" s="368"/>
      <c r="BR315" s="368"/>
      <c r="BS315" s="368"/>
      <c r="BT315" s="368"/>
      <c r="BU315" s="1340"/>
      <c r="BV315" s="1340"/>
      <c r="BW315" s="1340"/>
      <c r="BX315" s="1340"/>
      <c r="BY315" s="1340"/>
      <c r="BZ315" s="1340"/>
      <c r="CA315" s="1340"/>
      <c r="CB315" s="1340"/>
      <c r="CC315" s="368"/>
      <c r="CD315" s="368"/>
      <c r="CE315" s="368"/>
      <c r="CF315" s="368"/>
      <c r="CG315" s="368"/>
      <c r="CH315" s="368"/>
    </row>
    <row r="316" spans="1:86" ht="13.35" customHeight="1">
      <c r="A316" s="1347" t="s">
        <v>201</v>
      </c>
      <c r="B316" s="1348" t="s">
        <v>13</v>
      </c>
      <c r="C316" s="1358" t="s">
        <v>1782</v>
      </c>
      <c r="D316" s="1349" t="s">
        <v>260</v>
      </c>
      <c r="E316" s="1350" t="s">
        <v>1761</v>
      </c>
      <c r="F316" s="1351" t="s">
        <v>816</v>
      </c>
      <c r="G316" s="1352" t="s">
        <v>1520</v>
      </c>
      <c r="H316" s="1353" t="s">
        <v>97</v>
      </c>
      <c r="I316" s="1354" t="s">
        <v>808</v>
      </c>
      <c r="J316" s="1355">
        <v>0.5</v>
      </c>
      <c r="K316" s="1356">
        <v>0.5</v>
      </c>
      <c r="L316" s="1357"/>
      <c r="P316" s="1338"/>
      <c r="Q316" s="1338"/>
      <c r="R316" s="1338"/>
      <c r="BA316" s="1339"/>
      <c r="BB316" s="1339"/>
      <c r="BC316" s="368"/>
      <c r="BD316" s="368"/>
      <c r="BE316" s="1333"/>
      <c r="BF316" s="1333"/>
      <c r="BG316" s="368"/>
      <c r="BH316" s="368"/>
      <c r="BI316" s="368"/>
      <c r="BJ316" s="368"/>
      <c r="BK316" s="368"/>
      <c r="BL316" s="368"/>
      <c r="BM316" s="1251" t="s">
        <v>408</v>
      </c>
      <c r="BN316" s="368"/>
      <c r="BO316" s="368"/>
      <c r="BP316" s="368"/>
      <c r="BQ316" s="368"/>
      <c r="BR316" s="368"/>
      <c r="BS316" s="368"/>
      <c r="BT316" s="368"/>
      <c r="BU316" s="1340"/>
      <c r="BV316" s="1340"/>
      <c r="BW316" s="1340"/>
      <c r="BX316" s="1340"/>
      <c r="BY316" s="1340"/>
      <c r="BZ316" s="1340"/>
      <c r="CA316" s="1340"/>
      <c r="CB316" s="1340"/>
      <c r="CC316" s="368"/>
      <c r="CD316" s="368"/>
      <c r="CE316" s="368"/>
      <c r="CF316" s="368"/>
      <c r="CG316" s="368"/>
      <c r="CH316" s="368"/>
    </row>
    <row r="317" spans="1:86" ht="13.35" customHeight="1">
      <c r="A317" s="1347" t="s">
        <v>201</v>
      </c>
      <c r="B317" s="1348" t="s">
        <v>13</v>
      </c>
      <c r="C317" s="1358" t="s">
        <v>1782</v>
      </c>
      <c r="D317" s="1349" t="s">
        <v>260</v>
      </c>
      <c r="E317" s="1350" t="s">
        <v>1761</v>
      </c>
      <c r="F317" s="1351" t="s">
        <v>816</v>
      </c>
      <c r="G317" s="1352" t="s">
        <v>1520</v>
      </c>
      <c r="H317" s="1353" t="s">
        <v>1518</v>
      </c>
      <c r="I317" s="1354" t="s">
        <v>808</v>
      </c>
      <c r="J317" s="1355">
        <v>0.52</v>
      </c>
      <c r="K317" s="1356">
        <v>0.5</v>
      </c>
      <c r="L317" s="1357"/>
      <c r="P317" s="1338"/>
      <c r="Q317" s="1338"/>
      <c r="R317" s="1338"/>
      <c r="BA317" s="1339"/>
      <c r="BB317" s="1339"/>
      <c r="BC317" s="368"/>
      <c r="BD317" s="368"/>
      <c r="BE317" s="1333"/>
      <c r="BF317" s="1333"/>
      <c r="BG317" s="368"/>
      <c r="BH317" s="368"/>
      <c r="BI317" s="368"/>
      <c r="BJ317" s="368"/>
      <c r="BK317" s="368"/>
      <c r="BL317" s="368"/>
      <c r="BM317" s="1251" t="s">
        <v>439</v>
      </c>
      <c r="BN317" s="368"/>
      <c r="BO317" s="368"/>
      <c r="BP317" s="368"/>
      <c r="BQ317" s="368"/>
      <c r="BR317" s="368"/>
      <c r="BS317" s="368"/>
      <c r="BT317" s="368"/>
      <c r="BU317" s="1340"/>
      <c r="BV317" s="1340"/>
      <c r="BW317" s="1340"/>
      <c r="BX317" s="1340"/>
      <c r="BY317" s="1340"/>
      <c r="BZ317" s="1340"/>
      <c r="CA317" s="1340"/>
      <c r="CB317" s="1340"/>
      <c r="CC317" s="368"/>
      <c r="CD317" s="368"/>
      <c r="CE317" s="368"/>
      <c r="CF317" s="368"/>
      <c r="CG317" s="368"/>
      <c r="CH317" s="368"/>
    </row>
    <row r="318" spans="1:86" ht="13.35" customHeight="1">
      <c r="A318" s="1347" t="s">
        <v>201</v>
      </c>
      <c r="B318" s="1348" t="s">
        <v>13</v>
      </c>
      <c r="C318" s="1358" t="s">
        <v>1782</v>
      </c>
      <c r="D318" s="1349" t="s">
        <v>260</v>
      </c>
      <c r="E318" s="1350" t="s">
        <v>1761</v>
      </c>
      <c r="F318" s="1351" t="s">
        <v>816</v>
      </c>
      <c r="G318" s="1352" t="s">
        <v>1517</v>
      </c>
      <c r="H318" s="1353" t="s">
        <v>1525</v>
      </c>
      <c r="I318" s="1354" t="s">
        <v>14</v>
      </c>
      <c r="J318" s="1355">
        <v>0.43</v>
      </c>
      <c r="K318" s="1356">
        <v>0.24</v>
      </c>
      <c r="L318" s="1357"/>
      <c r="P318" s="1338"/>
      <c r="Q318" s="1338"/>
      <c r="R318" s="1338"/>
      <c r="BA318" s="1339"/>
      <c r="BB318" s="1339"/>
      <c r="BC318" s="368"/>
      <c r="BD318" s="368"/>
      <c r="BE318" s="1333"/>
      <c r="BF318" s="1333"/>
      <c r="BG318" s="368"/>
      <c r="BH318" s="368"/>
      <c r="BI318" s="368"/>
      <c r="BJ318" s="368"/>
      <c r="BK318" s="368"/>
      <c r="BL318" s="368"/>
      <c r="BM318" s="1251"/>
      <c r="BN318" s="368"/>
      <c r="BO318" s="368"/>
      <c r="BP318" s="368"/>
      <c r="BQ318" s="368"/>
      <c r="BR318" s="368"/>
      <c r="BS318" s="368"/>
      <c r="BT318" s="368"/>
      <c r="BU318" s="1340"/>
      <c r="BV318" s="1340"/>
      <c r="BW318" s="1340"/>
      <c r="BX318" s="1340"/>
      <c r="BY318" s="1340"/>
      <c r="BZ318" s="1340"/>
      <c r="CA318" s="1340"/>
      <c r="CB318" s="1340"/>
      <c r="CC318" s="368"/>
      <c r="CD318" s="368"/>
      <c r="CE318" s="368"/>
      <c r="CF318" s="368"/>
      <c r="CG318" s="368"/>
      <c r="CH318" s="368"/>
    </row>
    <row r="319" spans="1:86" ht="13.35" customHeight="1">
      <c r="A319" s="1347" t="s">
        <v>201</v>
      </c>
      <c r="B319" s="1348" t="s">
        <v>13</v>
      </c>
      <c r="C319" s="1358" t="s">
        <v>1782</v>
      </c>
      <c r="D319" s="1349" t="s">
        <v>260</v>
      </c>
      <c r="E319" s="1350" t="s">
        <v>1761</v>
      </c>
      <c r="F319" s="1351" t="s">
        <v>816</v>
      </c>
      <c r="G319" s="1352" t="s">
        <v>1517</v>
      </c>
      <c r="H319" s="1353" t="s">
        <v>103</v>
      </c>
      <c r="I319" s="1354" t="s">
        <v>14</v>
      </c>
      <c r="J319" s="1355">
        <v>0.28000000000000003</v>
      </c>
      <c r="K319" s="1356">
        <v>0.11</v>
      </c>
      <c r="L319" s="1357"/>
      <c r="P319" s="1338"/>
      <c r="Q319" s="1338"/>
      <c r="R319" s="1338"/>
      <c r="BA319" s="1339"/>
      <c r="BB319" s="1339"/>
      <c r="BC319" s="368"/>
      <c r="BD319" s="368"/>
      <c r="BE319" s="1333"/>
      <c r="BF319" s="1333"/>
      <c r="BG319" s="368"/>
      <c r="BH319" s="368"/>
      <c r="BI319" s="368"/>
      <c r="BJ319" s="368"/>
      <c r="BK319" s="368"/>
      <c r="BL319" s="368"/>
      <c r="BM319" s="1251"/>
      <c r="BN319" s="368"/>
      <c r="BO319" s="368"/>
      <c r="BP319" s="368"/>
      <c r="BQ319" s="368"/>
      <c r="BR319" s="368"/>
      <c r="BS319" s="368"/>
      <c r="BT319" s="368"/>
      <c r="BU319" s="1340"/>
      <c r="BV319" s="1340"/>
      <c r="BW319" s="1340"/>
      <c r="BX319" s="1340"/>
      <c r="BY319" s="1340"/>
      <c r="BZ319" s="1340"/>
      <c r="CA319" s="1340"/>
      <c r="CB319" s="1340"/>
      <c r="CC319" s="368"/>
      <c r="CD319" s="368"/>
      <c r="CE319" s="368"/>
      <c r="CF319" s="368"/>
      <c r="CG319" s="368"/>
      <c r="CH319" s="368"/>
    </row>
    <row r="320" spans="1:86" ht="13.35" customHeight="1">
      <c r="A320" s="1347" t="s">
        <v>201</v>
      </c>
      <c r="B320" s="1348" t="s">
        <v>13</v>
      </c>
      <c r="C320" s="1358" t="s">
        <v>1782</v>
      </c>
      <c r="D320" s="1349" t="s">
        <v>260</v>
      </c>
      <c r="E320" s="1350" t="s">
        <v>1761</v>
      </c>
      <c r="F320" s="1351" t="s">
        <v>816</v>
      </c>
      <c r="G320" s="1352" t="s">
        <v>1517</v>
      </c>
      <c r="H320" s="1353" t="s">
        <v>99</v>
      </c>
      <c r="I320" s="1354" t="s">
        <v>14</v>
      </c>
      <c r="J320" s="1355">
        <v>0.23</v>
      </c>
      <c r="K320" s="1356">
        <v>0.16</v>
      </c>
      <c r="L320" s="1357"/>
      <c r="P320" s="1338"/>
      <c r="Q320" s="1338"/>
      <c r="R320" s="1338"/>
      <c r="BA320" s="1339"/>
      <c r="BB320" s="1339"/>
      <c r="BC320" s="368"/>
      <c r="BD320" s="368"/>
      <c r="BE320" s="1333"/>
      <c r="BF320" s="1333"/>
      <c r="BG320" s="368"/>
      <c r="BH320" s="368"/>
      <c r="BI320" s="368"/>
      <c r="BJ320" s="368"/>
      <c r="BK320" s="368"/>
      <c r="BL320" s="368"/>
      <c r="BM320" s="1251"/>
      <c r="BN320" s="368"/>
      <c r="BO320" s="368"/>
      <c r="BP320" s="368"/>
      <c r="BQ320" s="368"/>
      <c r="BR320" s="368"/>
      <c r="BS320" s="368"/>
      <c r="BT320" s="368"/>
      <c r="BU320" s="1340"/>
      <c r="BV320" s="1340"/>
      <c r="BW320" s="1340"/>
      <c r="BX320" s="1340"/>
      <c r="BY320" s="1340"/>
      <c r="BZ320" s="1340"/>
      <c r="CA320" s="1340"/>
      <c r="CB320" s="1340"/>
      <c r="CC320" s="368"/>
      <c r="CD320" s="368"/>
      <c r="CE320" s="368"/>
      <c r="CF320" s="368"/>
      <c r="CG320" s="368"/>
      <c r="CH320" s="368"/>
    </row>
    <row r="321" spans="1:86" ht="13.35" customHeight="1">
      <c r="A321" s="1347" t="s">
        <v>201</v>
      </c>
      <c r="B321" s="1348" t="s">
        <v>13</v>
      </c>
      <c r="C321" s="1358" t="s">
        <v>1782</v>
      </c>
      <c r="D321" s="1349" t="s">
        <v>260</v>
      </c>
      <c r="E321" s="1350" t="s">
        <v>1761</v>
      </c>
      <c r="F321" s="1351" t="s">
        <v>816</v>
      </c>
      <c r="G321" s="1352" t="s">
        <v>1517</v>
      </c>
      <c r="H321" s="1353" t="s">
        <v>97</v>
      </c>
      <c r="I321" s="1354" t="s">
        <v>808</v>
      </c>
      <c r="J321" s="1355">
        <v>0.56999999999999995</v>
      </c>
      <c r="K321" s="1356">
        <v>0.56999999999999995</v>
      </c>
      <c r="L321" s="1357"/>
      <c r="P321" s="1338"/>
      <c r="Q321" s="1338"/>
      <c r="R321" s="1338"/>
      <c r="BA321" s="1339"/>
      <c r="BB321" s="1339"/>
      <c r="BC321" s="368"/>
      <c r="BD321" s="368"/>
      <c r="BE321" s="1333"/>
      <c r="BF321" s="1333"/>
      <c r="BG321" s="368"/>
      <c r="BH321" s="368"/>
      <c r="BI321" s="368"/>
      <c r="BJ321" s="368"/>
      <c r="BK321" s="368"/>
      <c r="BL321" s="368"/>
      <c r="BM321" s="1251"/>
      <c r="BN321" s="368"/>
      <c r="BO321" s="368"/>
      <c r="BP321" s="368"/>
      <c r="BQ321" s="368"/>
      <c r="BR321" s="368"/>
      <c r="BS321" s="368"/>
      <c r="BT321" s="368"/>
      <c r="BU321" s="1340"/>
      <c r="BV321" s="1340"/>
      <c r="BW321" s="1340"/>
      <c r="BX321" s="1340"/>
      <c r="BY321" s="1340"/>
      <c r="BZ321" s="1340"/>
      <c r="CA321" s="1340"/>
      <c r="CB321" s="1340"/>
      <c r="CC321" s="368"/>
      <c r="CD321" s="368"/>
      <c r="CE321" s="368"/>
      <c r="CF321" s="368"/>
      <c r="CG321" s="368"/>
      <c r="CH321" s="368"/>
    </row>
    <row r="322" spans="1:86" ht="13.35" customHeight="1">
      <c r="A322" s="1347" t="s">
        <v>201</v>
      </c>
      <c r="B322" s="1348" t="s">
        <v>13</v>
      </c>
      <c r="C322" s="1358" t="s">
        <v>1782</v>
      </c>
      <c r="D322" s="1349" t="s">
        <v>260</v>
      </c>
      <c r="E322" s="1350" t="s">
        <v>1761</v>
      </c>
      <c r="F322" s="1351" t="s">
        <v>816</v>
      </c>
      <c r="G322" s="1352" t="s">
        <v>119</v>
      </c>
      <c r="H322" s="1353" t="s">
        <v>103</v>
      </c>
      <c r="I322" s="1354" t="s">
        <v>14</v>
      </c>
      <c r="J322" s="1355">
        <v>0.1</v>
      </c>
      <c r="K322" s="1356">
        <v>0.09</v>
      </c>
      <c r="L322" s="1357"/>
      <c r="P322" s="1338"/>
      <c r="Q322" s="1338"/>
      <c r="R322" s="1338"/>
      <c r="BA322" s="1339"/>
      <c r="BB322" s="1339"/>
      <c r="BC322" s="368"/>
      <c r="BD322" s="368"/>
      <c r="BE322" s="1333"/>
      <c r="BF322" s="1333"/>
      <c r="BG322" s="368"/>
      <c r="BH322" s="368"/>
      <c r="BI322" s="368"/>
      <c r="BJ322" s="368"/>
      <c r="BK322" s="368"/>
      <c r="BL322" s="368"/>
      <c r="BM322" s="1251"/>
      <c r="BN322" s="368"/>
      <c r="BO322" s="368"/>
      <c r="BP322" s="368"/>
      <c r="BQ322" s="368"/>
      <c r="BR322" s="368"/>
      <c r="BS322" s="368"/>
      <c r="BT322" s="368"/>
      <c r="BU322" s="1340"/>
      <c r="BV322" s="1340"/>
      <c r="BW322" s="1340"/>
      <c r="BX322" s="1340"/>
      <c r="BY322" s="1340"/>
      <c r="BZ322" s="1340"/>
      <c r="CA322" s="1340"/>
      <c r="CB322" s="1340"/>
      <c r="CC322" s="368"/>
      <c r="CD322" s="368"/>
      <c r="CE322" s="368"/>
      <c r="CF322" s="368"/>
      <c r="CG322" s="368"/>
      <c r="CH322" s="368"/>
    </row>
    <row r="323" spans="1:86" ht="13.35" customHeight="1">
      <c r="A323" s="1347" t="s">
        <v>201</v>
      </c>
      <c r="B323" s="1348" t="s">
        <v>13</v>
      </c>
      <c r="C323" s="1358" t="s">
        <v>1782</v>
      </c>
      <c r="D323" s="1349" t="s">
        <v>260</v>
      </c>
      <c r="E323" s="1350" t="s">
        <v>1761</v>
      </c>
      <c r="F323" s="1351" t="s">
        <v>816</v>
      </c>
      <c r="G323" s="1352" t="s">
        <v>1529</v>
      </c>
      <c r="H323" s="1353" t="s">
        <v>1525</v>
      </c>
      <c r="I323" s="1354" t="s">
        <v>808</v>
      </c>
      <c r="J323" s="1355">
        <v>0.17</v>
      </c>
      <c r="K323" s="1356">
        <v>0.17</v>
      </c>
      <c r="L323" s="1357"/>
      <c r="P323" s="1338"/>
      <c r="Q323" s="1338"/>
      <c r="R323" s="1338"/>
      <c r="BA323" s="1339"/>
      <c r="BB323" s="1339"/>
      <c r="BC323" s="368"/>
      <c r="BD323" s="368"/>
      <c r="BE323" s="1333"/>
      <c r="BF323" s="1333"/>
      <c r="BG323" s="368"/>
      <c r="BH323" s="368"/>
      <c r="BI323" s="368"/>
      <c r="BJ323" s="368"/>
      <c r="BK323" s="368"/>
      <c r="BL323" s="368"/>
      <c r="BM323" s="1251"/>
      <c r="BN323" s="368"/>
      <c r="BO323" s="368"/>
      <c r="BP323" s="368"/>
      <c r="BQ323" s="368"/>
      <c r="BR323" s="368"/>
      <c r="BS323" s="368"/>
      <c r="BT323" s="368"/>
      <c r="BU323" s="1340"/>
      <c r="BV323" s="1340"/>
      <c r="BW323" s="1340"/>
      <c r="BX323" s="1340"/>
      <c r="BY323" s="1340"/>
      <c r="BZ323" s="1340"/>
      <c r="CA323" s="1340"/>
      <c r="CB323" s="1340"/>
      <c r="CC323" s="368"/>
      <c r="CD323" s="368"/>
      <c r="CE323" s="368"/>
      <c r="CF323" s="368"/>
      <c r="CG323" s="368"/>
      <c r="CH323" s="368"/>
    </row>
    <row r="324" spans="1:86" ht="13.35" customHeight="1">
      <c r="A324" s="1347" t="s">
        <v>201</v>
      </c>
      <c r="B324" s="1348" t="s">
        <v>13</v>
      </c>
      <c r="C324" s="1358" t="s">
        <v>1782</v>
      </c>
      <c r="D324" s="1349" t="s">
        <v>260</v>
      </c>
      <c r="E324" s="1350" t="s">
        <v>1761</v>
      </c>
      <c r="F324" s="1351" t="s">
        <v>816</v>
      </c>
      <c r="G324" s="1352" t="s">
        <v>1529</v>
      </c>
      <c r="H324" s="1353" t="s">
        <v>103</v>
      </c>
      <c r="I324" s="1354" t="s">
        <v>808</v>
      </c>
      <c r="J324" s="1355">
        <v>0.17</v>
      </c>
      <c r="K324" s="1356">
        <v>0.17</v>
      </c>
      <c r="L324" s="1357"/>
      <c r="P324" s="1338"/>
      <c r="Q324" s="1338"/>
      <c r="R324" s="1338"/>
      <c r="BA324" s="1339"/>
      <c r="BB324" s="1339"/>
      <c r="BC324" s="368"/>
      <c r="BD324" s="368"/>
      <c r="BE324" s="1333"/>
      <c r="BF324" s="1333"/>
      <c r="BG324" s="368"/>
      <c r="BH324" s="368"/>
      <c r="BI324" s="368"/>
      <c r="BJ324" s="368"/>
      <c r="BK324" s="368"/>
      <c r="BL324" s="368"/>
      <c r="BM324" s="1251"/>
      <c r="BN324" s="368"/>
      <c r="BO324" s="368"/>
      <c r="BP324" s="368"/>
      <c r="BQ324" s="368"/>
      <c r="BR324" s="368"/>
      <c r="BS324" s="368"/>
      <c r="BT324" s="368"/>
      <c r="BU324" s="1340"/>
      <c r="BV324" s="1340"/>
      <c r="BW324" s="1340"/>
      <c r="BX324" s="1340"/>
      <c r="BY324" s="1340"/>
      <c r="BZ324" s="1340"/>
      <c r="CA324" s="1340"/>
      <c r="CB324" s="1340"/>
      <c r="CC324" s="368"/>
      <c r="CD324" s="368"/>
      <c r="CE324" s="368"/>
      <c r="CF324" s="368"/>
      <c r="CG324" s="368"/>
      <c r="CH324" s="368"/>
    </row>
    <row r="325" spans="1:86" ht="13.35" customHeight="1">
      <c r="A325" s="1347" t="s">
        <v>201</v>
      </c>
      <c r="B325" s="1348" t="s">
        <v>13</v>
      </c>
      <c r="C325" s="1358" t="s">
        <v>1782</v>
      </c>
      <c r="D325" s="1349" t="s">
        <v>260</v>
      </c>
      <c r="E325" s="1350" t="s">
        <v>1761</v>
      </c>
      <c r="F325" s="1351" t="s">
        <v>816</v>
      </c>
      <c r="G325" s="1352" t="s">
        <v>1531</v>
      </c>
      <c r="H325" s="1353" t="s">
        <v>1525</v>
      </c>
      <c r="I325" s="1354" t="s">
        <v>808</v>
      </c>
      <c r="J325" s="1355">
        <v>0.27</v>
      </c>
      <c r="K325" s="1356">
        <v>0.27</v>
      </c>
      <c r="L325" s="1357"/>
      <c r="P325" s="1338"/>
      <c r="Q325" s="1338"/>
      <c r="R325" s="1338"/>
      <c r="BA325" s="1339"/>
      <c r="BB325" s="1339"/>
      <c r="BC325" s="368"/>
      <c r="BD325" s="368"/>
      <c r="BE325" s="1333"/>
      <c r="BF325" s="1333"/>
      <c r="BG325" s="368"/>
      <c r="BH325" s="368"/>
      <c r="BI325" s="368"/>
      <c r="BJ325" s="368"/>
      <c r="BK325" s="368"/>
      <c r="BL325" s="368"/>
      <c r="BM325" s="1251"/>
      <c r="BN325" s="368"/>
      <c r="BO325" s="368"/>
      <c r="BP325" s="368"/>
      <c r="BQ325" s="368"/>
      <c r="BR325" s="368"/>
      <c r="BS325" s="368"/>
      <c r="BT325" s="368"/>
      <c r="BU325" s="1340"/>
      <c r="BV325" s="1340"/>
      <c r="BW325" s="1340"/>
      <c r="BX325" s="1340"/>
      <c r="BY325" s="1340"/>
      <c r="BZ325" s="1340"/>
      <c r="CA325" s="1340"/>
      <c r="CB325" s="1340"/>
      <c r="CC325" s="368"/>
      <c r="CD325" s="368"/>
      <c r="CE325" s="368"/>
      <c r="CF325" s="368"/>
      <c r="CG325" s="368"/>
      <c r="CH325" s="368"/>
    </row>
    <row r="326" spans="1:86" ht="13.35" customHeight="1">
      <c r="A326" s="1347" t="s">
        <v>201</v>
      </c>
      <c r="B326" s="1348" t="s">
        <v>13</v>
      </c>
      <c r="C326" s="1358" t="s">
        <v>1782</v>
      </c>
      <c r="D326" s="1349" t="s">
        <v>260</v>
      </c>
      <c r="E326" s="1350" t="s">
        <v>1761</v>
      </c>
      <c r="F326" s="1351" t="s">
        <v>816</v>
      </c>
      <c r="G326" s="1352" t="s">
        <v>1531</v>
      </c>
      <c r="H326" s="1353" t="s">
        <v>103</v>
      </c>
      <c r="I326" s="1354" t="s">
        <v>14</v>
      </c>
      <c r="J326" s="1355">
        <v>0.23</v>
      </c>
      <c r="K326" s="1356">
        <v>0.01</v>
      </c>
      <c r="L326" s="1357"/>
      <c r="P326" s="1338"/>
      <c r="Q326" s="1338"/>
      <c r="R326" s="1338"/>
      <c r="BA326" s="1339"/>
      <c r="BB326" s="1339"/>
      <c r="BC326" s="368"/>
      <c r="BD326" s="368"/>
      <c r="BE326" s="1333"/>
      <c r="BF326" s="1333"/>
      <c r="BG326" s="368"/>
      <c r="BH326" s="368"/>
      <c r="BI326" s="368"/>
      <c r="BJ326" s="368"/>
      <c r="BK326" s="368"/>
      <c r="BL326" s="368"/>
      <c r="BM326" s="1251"/>
      <c r="BN326" s="368"/>
      <c r="BO326" s="368"/>
      <c r="BP326" s="368"/>
      <c r="BQ326" s="368"/>
      <c r="BR326" s="368"/>
      <c r="BS326" s="368"/>
      <c r="BT326" s="368"/>
      <c r="BU326" s="1340"/>
      <c r="BV326" s="1340"/>
      <c r="BW326" s="1340"/>
      <c r="BX326" s="1340"/>
      <c r="BY326" s="1340"/>
      <c r="BZ326" s="1340"/>
      <c r="CA326" s="1340"/>
      <c r="CB326" s="1340"/>
      <c r="CC326" s="368"/>
      <c r="CD326" s="368"/>
      <c r="CE326" s="368"/>
      <c r="CF326" s="368"/>
      <c r="CG326" s="368"/>
      <c r="CH326" s="368"/>
    </row>
    <row r="327" spans="1:86" ht="13.35" customHeight="1">
      <c r="A327" s="1347" t="s">
        <v>201</v>
      </c>
      <c r="B327" s="1348" t="s">
        <v>13</v>
      </c>
      <c r="C327" s="1358" t="s">
        <v>1782</v>
      </c>
      <c r="D327" s="1349" t="s">
        <v>260</v>
      </c>
      <c r="E327" s="1350" t="s">
        <v>1761</v>
      </c>
      <c r="F327" s="1351" t="s">
        <v>816</v>
      </c>
      <c r="G327" s="1352" t="s">
        <v>1531</v>
      </c>
      <c r="H327" s="1353" t="s">
        <v>99</v>
      </c>
      <c r="I327" s="1354" t="s">
        <v>808</v>
      </c>
      <c r="J327" s="1355">
        <v>0.7</v>
      </c>
      <c r="K327" s="1356">
        <v>0.7</v>
      </c>
      <c r="L327" s="1357"/>
      <c r="P327" s="1338"/>
      <c r="Q327" s="1338"/>
      <c r="R327" s="1338"/>
      <c r="BA327" s="1339"/>
      <c r="BB327" s="1339"/>
      <c r="BC327" s="368"/>
      <c r="BD327" s="368"/>
      <c r="BE327" s="1333"/>
      <c r="BF327" s="1333"/>
      <c r="BG327" s="368"/>
      <c r="BH327" s="368"/>
      <c r="BI327" s="368"/>
      <c r="BJ327" s="368"/>
      <c r="BK327" s="368"/>
      <c r="BL327" s="368"/>
      <c r="BM327" s="1251"/>
      <c r="BN327" s="368"/>
      <c r="BO327" s="368"/>
      <c r="BP327" s="368"/>
      <c r="BQ327" s="368"/>
      <c r="BR327" s="368"/>
      <c r="BS327" s="368"/>
      <c r="BT327" s="368"/>
      <c r="BU327" s="1340"/>
      <c r="BV327" s="1340"/>
      <c r="BW327" s="1340"/>
      <c r="BX327" s="1340"/>
      <c r="BY327" s="1340"/>
      <c r="BZ327" s="1340"/>
      <c r="CA327" s="1340"/>
      <c r="CB327" s="1340"/>
      <c r="CC327" s="368"/>
      <c r="CD327" s="368"/>
      <c r="CE327" s="368"/>
      <c r="CF327" s="368"/>
      <c r="CG327" s="368"/>
      <c r="CH327" s="368"/>
    </row>
    <row r="328" spans="1:86" ht="13.35" customHeight="1">
      <c r="A328" s="1347" t="s">
        <v>201</v>
      </c>
      <c r="B328" s="1348" t="s">
        <v>13</v>
      </c>
      <c r="C328" s="1358" t="s">
        <v>1782</v>
      </c>
      <c r="D328" s="1349" t="s">
        <v>260</v>
      </c>
      <c r="E328" s="1350" t="s">
        <v>1761</v>
      </c>
      <c r="F328" s="1351" t="s">
        <v>816</v>
      </c>
      <c r="G328" s="1352" t="s">
        <v>1774</v>
      </c>
      <c r="H328" s="1353" t="s">
        <v>1525</v>
      </c>
      <c r="I328" s="1354" t="s">
        <v>808</v>
      </c>
      <c r="J328" s="1355">
        <v>0.57999999999999996</v>
      </c>
      <c r="K328" s="1356">
        <v>0.53</v>
      </c>
      <c r="L328" s="1357"/>
      <c r="P328" s="1338"/>
      <c r="Q328" s="1338"/>
      <c r="R328" s="1338"/>
      <c r="BA328" s="1339" t="s">
        <v>13</v>
      </c>
      <c r="BB328" s="1339"/>
      <c r="BC328" s="368"/>
      <c r="BD328" s="368" t="s">
        <v>267</v>
      </c>
      <c r="BE328" s="1333"/>
      <c r="BF328" s="1333"/>
      <c r="BG328" s="368"/>
      <c r="BH328" s="368" t="s">
        <v>461</v>
      </c>
      <c r="BI328" s="368"/>
      <c r="BJ328" s="368"/>
      <c r="BK328" s="368"/>
      <c r="BL328" s="368"/>
      <c r="BM328" s="1251" t="s">
        <v>321</v>
      </c>
      <c r="BN328" s="368"/>
      <c r="BO328" s="368"/>
      <c r="BP328" s="368"/>
      <c r="BQ328" s="368"/>
      <c r="BR328" s="368"/>
      <c r="BS328" s="368"/>
      <c r="BT328" s="368"/>
      <c r="BU328" s="1340" t="s">
        <v>513</v>
      </c>
      <c r="BV328" s="1340"/>
      <c r="BW328" s="1340"/>
      <c r="BX328" s="1340"/>
      <c r="BY328" s="1340"/>
      <c r="BZ328" s="1340" t="s">
        <v>541</v>
      </c>
      <c r="CA328" s="1340"/>
      <c r="CB328" s="1340"/>
      <c r="CC328" s="368"/>
      <c r="CD328" s="368"/>
      <c r="CE328" s="368"/>
      <c r="CF328" s="368"/>
      <c r="CG328" s="368"/>
      <c r="CH328" s="368"/>
    </row>
    <row r="329" spans="1:86" ht="13.35" customHeight="1">
      <c r="A329" s="1347" t="s">
        <v>201</v>
      </c>
      <c r="B329" s="1348" t="s">
        <v>13</v>
      </c>
      <c r="C329" s="1358" t="s">
        <v>1782</v>
      </c>
      <c r="D329" s="1349" t="s">
        <v>260</v>
      </c>
      <c r="E329" s="1350" t="s">
        <v>1761</v>
      </c>
      <c r="F329" s="1351" t="s">
        <v>816</v>
      </c>
      <c r="G329" s="1352" t="s">
        <v>1775</v>
      </c>
      <c r="H329" s="1353" t="s">
        <v>103</v>
      </c>
      <c r="I329" s="1354" t="s">
        <v>808</v>
      </c>
      <c r="J329" s="1355">
        <v>0.23</v>
      </c>
      <c r="K329" s="1356">
        <v>0.01</v>
      </c>
      <c r="L329" s="1357"/>
      <c r="P329" s="1338"/>
      <c r="Q329" s="1338"/>
      <c r="R329" s="1338"/>
      <c r="BA329" s="1339" t="s">
        <v>574</v>
      </c>
      <c r="BB329" s="1339"/>
      <c r="BC329" s="368"/>
      <c r="BD329" s="368"/>
      <c r="BE329" s="1333"/>
      <c r="BF329" s="1333"/>
      <c r="BG329" s="368"/>
      <c r="BH329" s="368"/>
      <c r="BI329" s="368"/>
      <c r="BJ329" s="368"/>
      <c r="BK329" s="368"/>
      <c r="BL329" s="368"/>
      <c r="BM329" s="1251" t="s">
        <v>353</v>
      </c>
      <c r="BN329" s="368"/>
      <c r="BO329" s="368"/>
      <c r="BP329" s="368"/>
      <c r="BQ329" s="368"/>
      <c r="BR329" s="368"/>
      <c r="BS329" s="368"/>
      <c r="BT329" s="368"/>
      <c r="BU329" s="1340"/>
      <c r="BV329" s="1340"/>
      <c r="BW329" s="1340"/>
      <c r="BX329" s="1340"/>
      <c r="BY329" s="1340"/>
      <c r="BZ329" s="1340"/>
      <c r="CA329" s="1340"/>
      <c r="CB329" s="1340"/>
      <c r="CC329" s="368"/>
      <c r="CD329" s="368"/>
      <c r="CE329" s="368"/>
      <c r="CF329" s="368"/>
      <c r="CG329" s="368"/>
      <c r="CH329" s="368"/>
    </row>
    <row r="330" spans="1:86" ht="13.35" customHeight="1">
      <c r="A330" s="1347" t="s">
        <v>201</v>
      </c>
      <c r="B330" s="1348" t="s">
        <v>13</v>
      </c>
      <c r="C330" s="1358" t="s">
        <v>1783</v>
      </c>
      <c r="D330" s="1349" t="s">
        <v>258</v>
      </c>
      <c r="E330" s="1350" t="s">
        <v>1761</v>
      </c>
      <c r="F330" s="1351" t="s">
        <v>816</v>
      </c>
      <c r="G330" s="1352" t="s">
        <v>1533</v>
      </c>
      <c r="H330" s="1353" t="s">
        <v>103</v>
      </c>
      <c r="I330" s="1354" t="s">
        <v>808</v>
      </c>
      <c r="J330" s="1355">
        <v>0.6</v>
      </c>
      <c r="K330" s="1356">
        <v>0.6</v>
      </c>
      <c r="L330" s="1357"/>
      <c r="P330" s="1338"/>
      <c r="Q330" s="1338"/>
      <c r="R330" s="1338"/>
      <c r="BA330" s="1339"/>
      <c r="BB330" s="1339"/>
      <c r="BC330" s="368"/>
      <c r="BD330" s="368"/>
      <c r="BE330" s="1333"/>
      <c r="BF330" s="1333"/>
      <c r="BG330" s="368"/>
      <c r="BH330" s="368"/>
      <c r="BI330" s="368"/>
      <c r="BJ330" s="368"/>
      <c r="BK330" s="368"/>
      <c r="BL330" s="368"/>
      <c r="BM330" s="1251" t="s">
        <v>409</v>
      </c>
      <c r="BN330" s="368"/>
      <c r="BO330" s="368"/>
      <c r="BP330" s="368"/>
      <c r="BQ330" s="368"/>
      <c r="BR330" s="368"/>
      <c r="BS330" s="368"/>
      <c r="BT330" s="368"/>
      <c r="BU330" s="1340"/>
      <c r="BV330" s="1340"/>
      <c r="BW330" s="1340"/>
      <c r="BX330" s="1340"/>
      <c r="BY330" s="1340"/>
      <c r="BZ330" s="1340"/>
      <c r="CA330" s="1340"/>
      <c r="CB330" s="1340"/>
      <c r="CC330" s="368"/>
      <c r="CD330" s="368"/>
      <c r="CE330" s="368"/>
      <c r="CF330" s="368"/>
      <c r="CG330" s="368"/>
      <c r="CH330" s="368"/>
    </row>
    <row r="331" spans="1:86" ht="13.35" customHeight="1">
      <c r="A331" s="1347" t="s">
        <v>201</v>
      </c>
      <c r="B331" s="1348" t="s">
        <v>13</v>
      </c>
      <c r="C331" s="1358" t="s">
        <v>1783</v>
      </c>
      <c r="D331" s="1349" t="s">
        <v>258</v>
      </c>
      <c r="E331" s="1350" t="s">
        <v>1761</v>
      </c>
      <c r="F331" s="1351" t="s">
        <v>816</v>
      </c>
      <c r="G331" s="1352" t="s">
        <v>1533</v>
      </c>
      <c r="H331" s="1353" t="s">
        <v>99</v>
      </c>
      <c r="I331" s="1354" t="s">
        <v>808</v>
      </c>
      <c r="J331" s="1355">
        <v>0.8</v>
      </c>
      <c r="K331" s="1356">
        <v>0.8</v>
      </c>
      <c r="L331" s="1357"/>
      <c r="P331" s="1338"/>
      <c r="Q331" s="1338"/>
      <c r="R331" s="1338"/>
      <c r="BA331" s="1339"/>
      <c r="BB331" s="1339"/>
      <c r="BC331" s="368"/>
      <c r="BD331" s="368"/>
      <c r="BE331" s="1333"/>
      <c r="BF331" s="1333"/>
      <c r="BG331" s="368"/>
      <c r="BH331" s="368"/>
      <c r="BI331" s="368"/>
      <c r="BJ331" s="368"/>
      <c r="BK331" s="368"/>
      <c r="BL331" s="368"/>
      <c r="BM331" s="1251" t="s">
        <v>440</v>
      </c>
      <c r="BN331" s="368"/>
      <c r="BO331" s="368"/>
      <c r="BP331" s="368"/>
      <c r="BQ331" s="368"/>
      <c r="BR331" s="368"/>
      <c r="BS331" s="368"/>
      <c r="BT331" s="368"/>
      <c r="BU331" s="1340"/>
      <c r="BV331" s="1340"/>
      <c r="BW331" s="1340"/>
      <c r="BX331" s="1340"/>
      <c r="BY331" s="1340"/>
      <c r="BZ331" s="1340"/>
      <c r="CA331" s="1340"/>
      <c r="CB331" s="1340"/>
      <c r="CC331" s="368"/>
      <c r="CD331" s="368"/>
      <c r="CE331" s="368"/>
      <c r="CF331" s="368"/>
      <c r="CG331" s="368"/>
      <c r="CH331" s="368"/>
    </row>
    <row r="332" spans="1:86" ht="13.35" customHeight="1">
      <c r="A332" s="1347" t="s">
        <v>201</v>
      </c>
      <c r="B332" s="1348" t="s">
        <v>13</v>
      </c>
      <c r="C332" s="1358" t="s">
        <v>1783</v>
      </c>
      <c r="D332" s="1349" t="s">
        <v>258</v>
      </c>
      <c r="E332" s="1350" t="s">
        <v>1761</v>
      </c>
      <c r="F332" s="1351" t="s">
        <v>816</v>
      </c>
      <c r="G332" s="1352" t="s">
        <v>1533</v>
      </c>
      <c r="H332" s="1353" t="s">
        <v>97</v>
      </c>
      <c r="I332" s="1354" t="s">
        <v>808</v>
      </c>
      <c r="J332" s="1355">
        <v>0.71</v>
      </c>
      <c r="K332" s="1356">
        <v>0.71</v>
      </c>
      <c r="L332" s="1357"/>
      <c r="P332" s="1338"/>
      <c r="Q332" s="1338"/>
      <c r="R332" s="1338"/>
      <c r="BA332" s="1339"/>
      <c r="BB332" s="1339"/>
      <c r="BC332" s="368"/>
      <c r="BD332" s="368"/>
      <c r="BE332" s="1333"/>
      <c r="BF332" s="1333"/>
      <c r="BG332" s="368"/>
      <c r="BH332" s="368"/>
      <c r="BI332" s="368"/>
      <c r="BJ332" s="368"/>
      <c r="BK332" s="368"/>
      <c r="BL332" s="368"/>
      <c r="BM332" s="1251"/>
      <c r="BN332" s="368"/>
      <c r="BO332" s="368"/>
      <c r="BP332" s="368"/>
      <c r="BQ332" s="368"/>
      <c r="BR332" s="368"/>
      <c r="BS332" s="368"/>
      <c r="BT332" s="368"/>
      <c r="BU332" s="1340"/>
      <c r="BV332" s="1340"/>
      <c r="BW332" s="1340"/>
      <c r="BX332" s="1340"/>
      <c r="BY332" s="1340"/>
      <c r="BZ332" s="1340"/>
      <c r="CA332" s="1340"/>
      <c r="CB332" s="1340"/>
      <c r="CC332" s="368"/>
      <c r="CD332" s="368"/>
      <c r="CE332" s="368"/>
      <c r="CF332" s="368"/>
      <c r="CG332" s="368"/>
      <c r="CH332" s="368"/>
    </row>
    <row r="333" spans="1:86" ht="13.35" customHeight="1">
      <c r="A333" s="1347" t="s">
        <v>201</v>
      </c>
      <c r="B333" s="1348" t="s">
        <v>13</v>
      </c>
      <c r="C333" s="1358" t="s">
        <v>1783</v>
      </c>
      <c r="D333" s="1349" t="s">
        <v>258</v>
      </c>
      <c r="E333" s="1350" t="s">
        <v>1761</v>
      </c>
      <c r="F333" s="1351" t="s">
        <v>816</v>
      </c>
      <c r="G333" s="1352" t="s">
        <v>1533</v>
      </c>
      <c r="H333" s="1353" t="s">
        <v>1518</v>
      </c>
      <c r="I333" s="1354" t="s">
        <v>808</v>
      </c>
      <c r="J333" s="1355">
        <v>0.8</v>
      </c>
      <c r="K333" s="1356">
        <v>0.8</v>
      </c>
      <c r="L333" s="1357"/>
      <c r="P333" s="1338"/>
      <c r="Q333" s="1338"/>
      <c r="R333" s="1338"/>
      <c r="BA333" s="1339"/>
      <c r="BB333" s="1339"/>
      <c r="BC333" s="368"/>
      <c r="BD333" s="368"/>
      <c r="BE333" s="1333"/>
      <c r="BF333" s="1333"/>
      <c r="BG333" s="368"/>
      <c r="BH333" s="368"/>
      <c r="BI333" s="368"/>
      <c r="BJ333" s="368"/>
      <c r="BK333" s="368"/>
      <c r="BL333" s="368"/>
      <c r="BM333" s="1251"/>
      <c r="BN333" s="368"/>
      <c r="BO333" s="368"/>
      <c r="BP333" s="368"/>
      <c r="BQ333" s="368"/>
      <c r="BR333" s="368"/>
      <c r="BS333" s="368"/>
      <c r="BT333" s="368"/>
      <c r="BU333" s="1340"/>
      <c r="BV333" s="1340"/>
      <c r="BW333" s="1340"/>
      <c r="BX333" s="1340"/>
      <c r="BY333" s="1340"/>
      <c r="BZ333" s="1340"/>
      <c r="CA333" s="1340"/>
      <c r="CB333" s="1340"/>
      <c r="CC333" s="368"/>
      <c r="CD333" s="368"/>
      <c r="CE333" s="368"/>
      <c r="CF333" s="368"/>
      <c r="CG333" s="368"/>
      <c r="CH333" s="368"/>
    </row>
    <row r="334" spans="1:86" ht="13.35" customHeight="1">
      <c r="A334" s="1347" t="s">
        <v>201</v>
      </c>
      <c r="B334" s="1348" t="s">
        <v>13</v>
      </c>
      <c r="C334" s="1358" t="s">
        <v>1783</v>
      </c>
      <c r="D334" s="1349" t="s">
        <v>258</v>
      </c>
      <c r="E334" s="1350" t="s">
        <v>1761</v>
      </c>
      <c r="F334" s="1351" t="s">
        <v>816</v>
      </c>
      <c r="G334" s="1352" t="s">
        <v>1533</v>
      </c>
      <c r="H334" s="1353" t="s">
        <v>98</v>
      </c>
      <c r="I334" s="1354" t="s">
        <v>808</v>
      </c>
      <c r="J334" s="1355">
        <v>0.7</v>
      </c>
      <c r="K334" s="1356">
        <v>0.7</v>
      </c>
      <c r="L334" s="1357"/>
      <c r="P334" s="1338"/>
      <c r="Q334" s="1338"/>
      <c r="R334" s="1338"/>
      <c r="BA334" s="1339"/>
      <c r="BB334" s="1339"/>
      <c r="BC334" s="368"/>
      <c r="BD334" s="368"/>
      <c r="BE334" s="1333"/>
      <c r="BF334" s="1333"/>
      <c r="BG334" s="368"/>
      <c r="BH334" s="368"/>
      <c r="BI334" s="368"/>
      <c r="BJ334" s="368"/>
      <c r="BK334" s="368"/>
      <c r="BL334" s="368"/>
      <c r="BM334" s="1251"/>
      <c r="BN334" s="368"/>
      <c r="BO334" s="368"/>
      <c r="BP334" s="368"/>
      <c r="BQ334" s="368"/>
      <c r="BR334" s="368"/>
      <c r="BS334" s="368"/>
      <c r="BT334" s="368"/>
      <c r="BU334" s="1340"/>
      <c r="BV334" s="1340"/>
      <c r="BW334" s="1340"/>
      <c r="BX334" s="1340"/>
      <c r="BY334" s="1340"/>
      <c r="BZ334" s="1340"/>
      <c r="CA334" s="1340"/>
      <c r="CB334" s="1340"/>
      <c r="CC334" s="368"/>
      <c r="CD334" s="368"/>
      <c r="CE334" s="368"/>
      <c r="CF334" s="368"/>
      <c r="CG334" s="368"/>
      <c r="CH334" s="368"/>
    </row>
    <row r="335" spans="1:86" ht="13.35" customHeight="1">
      <c r="A335" s="1347" t="s">
        <v>201</v>
      </c>
      <c r="B335" s="1348" t="s">
        <v>13</v>
      </c>
      <c r="C335" s="1358" t="s">
        <v>1783</v>
      </c>
      <c r="D335" s="1349" t="s">
        <v>258</v>
      </c>
      <c r="E335" s="1350" t="s">
        <v>1761</v>
      </c>
      <c r="F335" s="1351" t="s">
        <v>816</v>
      </c>
      <c r="G335" s="1352" t="s">
        <v>1526</v>
      </c>
      <c r="H335" s="1353" t="s">
        <v>1525</v>
      </c>
      <c r="I335" s="1354" t="s">
        <v>808</v>
      </c>
      <c r="J335" s="1355">
        <v>0.39</v>
      </c>
      <c r="K335" s="1356">
        <v>0.39</v>
      </c>
      <c r="L335" s="1357"/>
      <c r="P335" s="1338"/>
      <c r="Q335" s="1338"/>
      <c r="R335" s="1338"/>
      <c r="BA335" s="1339"/>
      <c r="BB335" s="1339"/>
      <c r="BC335" s="368"/>
      <c r="BD335" s="368"/>
      <c r="BE335" s="1333"/>
      <c r="BF335" s="1333"/>
      <c r="BG335" s="368"/>
      <c r="BH335" s="368"/>
      <c r="BI335" s="368"/>
      <c r="BJ335" s="368"/>
      <c r="BK335" s="368"/>
      <c r="BL335" s="368"/>
      <c r="BM335" s="1251"/>
      <c r="BN335" s="368"/>
      <c r="BO335" s="368"/>
      <c r="BP335" s="368"/>
      <c r="BQ335" s="368"/>
      <c r="BR335" s="368"/>
      <c r="BS335" s="368"/>
      <c r="BT335" s="368"/>
      <c r="BU335" s="1340"/>
      <c r="BV335" s="1340"/>
      <c r="BW335" s="1340"/>
      <c r="BX335" s="1340"/>
      <c r="BY335" s="1340"/>
      <c r="BZ335" s="1340"/>
      <c r="CA335" s="1340"/>
      <c r="CB335" s="1340"/>
      <c r="CC335" s="368"/>
      <c r="CD335" s="368"/>
      <c r="CE335" s="368"/>
      <c r="CF335" s="368"/>
      <c r="CG335" s="368"/>
      <c r="CH335" s="368"/>
    </row>
    <row r="336" spans="1:86" ht="13.35" customHeight="1">
      <c r="A336" s="1347" t="s">
        <v>201</v>
      </c>
      <c r="B336" s="1348" t="s">
        <v>13</v>
      </c>
      <c r="C336" s="1358" t="s">
        <v>1783</v>
      </c>
      <c r="D336" s="1349" t="s">
        <v>258</v>
      </c>
      <c r="E336" s="1350" t="s">
        <v>1761</v>
      </c>
      <c r="F336" s="1351" t="s">
        <v>816</v>
      </c>
      <c r="G336" s="1352" t="s">
        <v>1526</v>
      </c>
      <c r="H336" s="1353" t="s">
        <v>103</v>
      </c>
      <c r="I336" s="1354" t="s">
        <v>14</v>
      </c>
      <c r="J336" s="1355">
        <v>0.56999999999999995</v>
      </c>
      <c r="K336" s="1356">
        <v>0.56999999999999995</v>
      </c>
      <c r="L336" s="1357"/>
      <c r="P336" s="1338"/>
      <c r="Q336" s="1338"/>
      <c r="R336" s="1338"/>
      <c r="BA336" s="1339"/>
      <c r="BB336" s="1339"/>
      <c r="BC336" s="368"/>
      <c r="BD336" s="368"/>
      <c r="BE336" s="1333"/>
      <c r="BF336" s="1333"/>
      <c r="BG336" s="368"/>
      <c r="BH336" s="368"/>
      <c r="BI336" s="368"/>
      <c r="BJ336" s="368"/>
      <c r="BK336" s="368"/>
      <c r="BL336" s="368"/>
      <c r="BM336" s="1251"/>
      <c r="BN336" s="368"/>
      <c r="BO336" s="368"/>
      <c r="BP336" s="368"/>
      <c r="BQ336" s="368"/>
      <c r="BR336" s="368"/>
      <c r="BS336" s="368"/>
      <c r="BT336" s="368"/>
      <c r="BU336" s="1340"/>
      <c r="BV336" s="1340"/>
      <c r="BW336" s="1340"/>
      <c r="BX336" s="1340"/>
      <c r="BY336" s="1340"/>
      <c r="BZ336" s="1340"/>
      <c r="CA336" s="1340"/>
      <c r="CB336" s="1340"/>
      <c r="CC336" s="368"/>
      <c r="CD336" s="368"/>
      <c r="CE336" s="368"/>
      <c r="CF336" s="368"/>
      <c r="CG336" s="368"/>
      <c r="CH336" s="368"/>
    </row>
    <row r="337" spans="1:86" ht="13.35" customHeight="1">
      <c r="A337" s="1347" t="s">
        <v>201</v>
      </c>
      <c r="B337" s="1348" t="s">
        <v>13</v>
      </c>
      <c r="C337" s="1358" t="s">
        <v>1783</v>
      </c>
      <c r="D337" s="1349" t="s">
        <v>258</v>
      </c>
      <c r="E337" s="1350" t="s">
        <v>1761</v>
      </c>
      <c r="F337" s="1351" t="s">
        <v>816</v>
      </c>
      <c r="G337" s="1352" t="s">
        <v>1526</v>
      </c>
      <c r="H337" s="1353" t="s">
        <v>99</v>
      </c>
      <c r="I337" s="1354" t="s">
        <v>808</v>
      </c>
      <c r="J337" s="1355">
        <v>0.69</v>
      </c>
      <c r="K337" s="1356">
        <v>0.69</v>
      </c>
      <c r="L337" s="1357"/>
      <c r="P337" s="1338"/>
      <c r="Q337" s="1338"/>
      <c r="R337" s="1338"/>
      <c r="BA337" s="1339"/>
      <c r="BB337" s="1339"/>
      <c r="BC337" s="368"/>
      <c r="BD337" s="368"/>
      <c r="BE337" s="1333"/>
      <c r="BF337" s="1333"/>
      <c r="BG337" s="368"/>
      <c r="BH337" s="368"/>
      <c r="BI337" s="368"/>
      <c r="BJ337" s="368"/>
      <c r="BK337" s="368"/>
      <c r="BL337" s="368"/>
      <c r="BM337" s="1251"/>
      <c r="BN337" s="368"/>
      <c r="BO337" s="368"/>
      <c r="BP337" s="368"/>
      <c r="BQ337" s="368"/>
      <c r="BR337" s="368"/>
      <c r="BS337" s="368"/>
      <c r="BT337" s="368"/>
      <c r="BU337" s="1340"/>
      <c r="BV337" s="1340"/>
      <c r="BW337" s="1340"/>
      <c r="BX337" s="1340"/>
      <c r="BY337" s="1340"/>
      <c r="BZ337" s="1340"/>
      <c r="CA337" s="1340"/>
      <c r="CB337" s="1340"/>
      <c r="CC337" s="368"/>
      <c r="CD337" s="368"/>
      <c r="CE337" s="368"/>
      <c r="CF337" s="368"/>
      <c r="CG337" s="368"/>
      <c r="CH337" s="368"/>
    </row>
    <row r="338" spans="1:86" ht="13.35" customHeight="1">
      <c r="A338" s="1347" t="s">
        <v>201</v>
      </c>
      <c r="B338" s="1348" t="s">
        <v>13</v>
      </c>
      <c r="C338" s="1358" t="s">
        <v>1783</v>
      </c>
      <c r="D338" s="1349" t="s">
        <v>258</v>
      </c>
      <c r="E338" s="1350" t="s">
        <v>1761</v>
      </c>
      <c r="F338" s="1351" t="s">
        <v>816</v>
      </c>
      <c r="G338" s="1352" t="s">
        <v>1527</v>
      </c>
      <c r="H338" s="1353" t="s">
        <v>1525</v>
      </c>
      <c r="I338" s="1354" t="s">
        <v>808</v>
      </c>
      <c r="J338" s="1355">
        <v>0.74</v>
      </c>
      <c r="K338" s="1356">
        <v>0.68</v>
      </c>
      <c r="L338" s="1357"/>
      <c r="P338" s="1338"/>
      <c r="Q338" s="1338"/>
      <c r="R338" s="1338"/>
      <c r="BA338" s="1339"/>
      <c r="BB338" s="1339"/>
      <c r="BC338" s="368"/>
      <c r="BD338" s="368"/>
      <c r="BE338" s="1333"/>
      <c r="BF338" s="1333"/>
      <c r="BG338" s="368"/>
      <c r="BH338" s="368"/>
      <c r="BI338" s="368"/>
      <c r="BJ338" s="368"/>
      <c r="BK338" s="368"/>
      <c r="BL338" s="368"/>
      <c r="BM338" s="1251"/>
      <c r="BN338" s="368"/>
      <c r="BO338" s="368"/>
      <c r="BP338" s="368"/>
      <c r="BQ338" s="368"/>
      <c r="BR338" s="368"/>
      <c r="BS338" s="368"/>
      <c r="BT338" s="368"/>
      <c r="BU338" s="1340"/>
      <c r="BV338" s="1340"/>
      <c r="BW338" s="1340"/>
      <c r="BX338" s="1340"/>
      <c r="BY338" s="1340"/>
      <c r="BZ338" s="1340"/>
      <c r="CA338" s="1340"/>
      <c r="CB338" s="1340"/>
      <c r="CC338" s="368"/>
      <c r="CD338" s="368"/>
      <c r="CE338" s="368"/>
      <c r="CF338" s="368"/>
      <c r="CG338" s="368"/>
      <c r="CH338" s="368"/>
    </row>
    <row r="339" spans="1:86" ht="13.35" customHeight="1">
      <c r="A339" s="1347" t="s">
        <v>201</v>
      </c>
      <c r="B339" s="1348" t="s">
        <v>13</v>
      </c>
      <c r="C339" s="1358" t="s">
        <v>1783</v>
      </c>
      <c r="D339" s="1349" t="s">
        <v>258</v>
      </c>
      <c r="E339" s="1350" t="s">
        <v>1761</v>
      </c>
      <c r="F339" s="1351" t="s">
        <v>816</v>
      </c>
      <c r="G339" s="1352" t="s">
        <v>1527</v>
      </c>
      <c r="H339" s="1353" t="s">
        <v>103</v>
      </c>
      <c r="I339" s="1354" t="s">
        <v>14</v>
      </c>
      <c r="J339" s="1355">
        <v>0.21</v>
      </c>
      <c r="K339" s="1356">
        <v>0.21</v>
      </c>
      <c r="L339" s="1357"/>
      <c r="P339" s="1338"/>
      <c r="Q339" s="1338"/>
      <c r="R339" s="1338"/>
      <c r="BA339" s="1339"/>
      <c r="BB339" s="1339"/>
      <c r="BC339" s="368"/>
      <c r="BD339" s="368"/>
      <c r="BE339" s="1333"/>
      <c r="BF339" s="1333"/>
      <c r="BG339" s="368"/>
      <c r="BH339" s="368"/>
      <c r="BI339" s="368"/>
      <c r="BJ339" s="368"/>
      <c r="BK339" s="368"/>
      <c r="BL339" s="368"/>
      <c r="BM339" s="1251"/>
      <c r="BN339" s="368"/>
      <c r="BO339" s="368"/>
      <c r="BP339" s="368"/>
      <c r="BQ339" s="368"/>
      <c r="BR339" s="368"/>
      <c r="BS339" s="368"/>
      <c r="BT339" s="368"/>
      <c r="BU339" s="1340"/>
      <c r="BV339" s="1340"/>
      <c r="BW339" s="1340"/>
      <c r="BX339" s="1340"/>
      <c r="BY339" s="1340"/>
      <c r="BZ339" s="1340"/>
      <c r="CA339" s="1340"/>
      <c r="CB339" s="1340"/>
      <c r="CC339" s="368"/>
      <c r="CD339" s="368"/>
      <c r="CE339" s="368"/>
      <c r="CF339" s="368"/>
      <c r="CG339" s="368"/>
      <c r="CH339" s="368"/>
    </row>
    <row r="340" spans="1:86" ht="13.35" customHeight="1">
      <c r="A340" s="1347" t="s">
        <v>201</v>
      </c>
      <c r="B340" s="1348" t="s">
        <v>13</v>
      </c>
      <c r="C340" s="1358" t="s">
        <v>1783</v>
      </c>
      <c r="D340" s="1349" t="s">
        <v>258</v>
      </c>
      <c r="E340" s="1350" t="s">
        <v>1761</v>
      </c>
      <c r="F340" s="1351" t="s">
        <v>816</v>
      </c>
      <c r="G340" s="1352" t="s">
        <v>1527</v>
      </c>
      <c r="H340" s="1353" t="s">
        <v>99</v>
      </c>
      <c r="I340" s="1354" t="s">
        <v>14</v>
      </c>
      <c r="J340" s="1355">
        <v>0.7</v>
      </c>
      <c r="K340" s="1356">
        <v>0.57999999999999996</v>
      </c>
      <c r="L340" s="1357"/>
      <c r="P340" s="1338"/>
      <c r="Q340" s="1338"/>
      <c r="R340" s="1338"/>
      <c r="BA340" s="1339"/>
      <c r="BB340" s="1339"/>
      <c r="BC340" s="368"/>
      <c r="BD340" s="368"/>
      <c r="BE340" s="1333"/>
      <c r="BF340" s="1333"/>
      <c r="BG340" s="368"/>
      <c r="BH340" s="368"/>
      <c r="BI340" s="368"/>
      <c r="BJ340" s="368"/>
      <c r="BK340" s="368"/>
      <c r="BL340" s="368"/>
      <c r="BM340" s="1251"/>
      <c r="BN340" s="368"/>
      <c r="BO340" s="368"/>
      <c r="BP340" s="368"/>
      <c r="BQ340" s="368"/>
      <c r="BR340" s="368"/>
      <c r="BS340" s="368"/>
      <c r="BT340" s="368"/>
      <c r="BU340" s="1340"/>
      <c r="BV340" s="1340"/>
      <c r="BW340" s="1340"/>
      <c r="BX340" s="1340"/>
      <c r="BY340" s="1340"/>
      <c r="BZ340" s="1340"/>
      <c r="CA340" s="1340"/>
      <c r="CB340" s="1340"/>
      <c r="CC340" s="368"/>
      <c r="CD340" s="368"/>
      <c r="CE340" s="368"/>
      <c r="CF340" s="368"/>
      <c r="CG340" s="368"/>
      <c r="CH340" s="368"/>
    </row>
    <row r="341" spans="1:86" ht="13.35" customHeight="1">
      <c r="A341" s="1347" t="s">
        <v>201</v>
      </c>
      <c r="B341" s="1348" t="s">
        <v>13</v>
      </c>
      <c r="C341" s="1358" t="s">
        <v>1783</v>
      </c>
      <c r="D341" s="1349" t="s">
        <v>258</v>
      </c>
      <c r="E341" s="1350" t="s">
        <v>1761</v>
      </c>
      <c r="F341" s="1351" t="s">
        <v>816</v>
      </c>
      <c r="G341" s="1352" t="s">
        <v>1527</v>
      </c>
      <c r="H341" s="1353" t="s">
        <v>97</v>
      </c>
      <c r="I341" s="1354" t="s">
        <v>808</v>
      </c>
      <c r="J341" s="1355">
        <v>0.75</v>
      </c>
      <c r="K341" s="1356">
        <v>0.75</v>
      </c>
      <c r="L341" s="1357"/>
      <c r="P341" s="1338"/>
      <c r="Q341" s="1338"/>
      <c r="R341" s="1338"/>
      <c r="BA341" s="1339"/>
      <c r="BB341" s="1339"/>
      <c r="BC341" s="368"/>
      <c r="BD341" s="368"/>
      <c r="BE341" s="1333"/>
      <c r="BF341" s="1333"/>
      <c r="BG341" s="368"/>
      <c r="BH341" s="368"/>
      <c r="BI341" s="368"/>
      <c r="BJ341" s="368"/>
      <c r="BK341" s="368"/>
      <c r="BL341" s="368"/>
      <c r="BM341" s="1251"/>
      <c r="BN341" s="368"/>
      <c r="BO341" s="368"/>
      <c r="BP341" s="368"/>
      <c r="BQ341" s="368"/>
      <c r="BR341" s="368"/>
      <c r="BS341" s="368"/>
      <c r="BT341" s="368"/>
      <c r="BU341" s="1340"/>
      <c r="BV341" s="1340"/>
      <c r="BW341" s="1340"/>
      <c r="BX341" s="1340"/>
      <c r="BY341" s="1340"/>
      <c r="BZ341" s="1340"/>
      <c r="CA341" s="1340"/>
      <c r="CB341" s="1340"/>
      <c r="CC341" s="368"/>
      <c r="CD341" s="368"/>
      <c r="CE341" s="368"/>
      <c r="CF341" s="368"/>
      <c r="CG341" s="368"/>
      <c r="CH341" s="368"/>
    </row>
    <row r="342" spans="1:86" ht="13.35" customHeight="1">
      <c r="A342" s="1347" t="s">
        <v>201</v>
      </c>
      <c r="B342" s="1348" t="s">
        <v>13</v>
      </c>
      <c r="C342" s="1358" t="s">
        <v>1783</v>
      </c>
      <c r="D342" s="1349" t="s">
        <v>258</v>
      </c>
      <c r="E342" s="1350" t="s">
        <v>1761</v>
      </c>
      <c r="F342" s="1351" t="s">
        <v>816</v>
      </c>
      <c r="G342" s="1352" t="s">
        <v>1527</v>
      </c>
      <c r="H342" s="1353" t="s">
        <v>1518</v>
      </c>
      <c r="I342" s="1354" t="s">
        <v>808</v>
      </c>
      <c r="J342" s="1355">
        <v>0.89</v>
      </c>
      <c r="K342" s="1356">
        <v>0.89</v>
      </c>
      <c r="L342" s="1357"/>
      <c r="P342" s="1338"/>
      <c r="Q342" s="1338"/>
      <c r="R342" s="1338"/>
      <c r="BA342" s="1339" t="s">
        <v>11</v>
      </c>
      <c r="BB342" s="1339"/>
      <c r="BC342" s="368"/>
      <c r="BD342" s="368" t="s">
        <v>268</v>
      </c>
      <c r="BE342" s="1333"/>
      <c r="BF342" s="1333"/>
      <c r="BG342" s="368"/>
      <c r="BH342" s="368" t="s">
        <v>462</v>
      </c>
      <c r="BI342" s="368"/>
      <c r="BJ342" s="368"/>
      <c r="BK342" s="368"/>
      <c r="BL342" s="368"/>
      <c r="BM342" s="1251" t="s">
        <v>322</v>
      </c>
      <c r="BN342" s="368"/>
      <c r="BO342" s="368"/>
      <c r="BP342" s="368"/>
      <c r="BQ342" s="368"/>
      <c r="BR342" s="368"/>
      <c r="BS342" s="368"/>
      <c r="BT342" s="368"/>
      <c r="BU342" s="1340" t="s">
        <v>514</v>
      </c>
      <c r="BV342" s="1340"/>
      <c r="BW342" s="1340"/>
      <c r="BX342" s="1340"/>
      <c r="BY342" s="1340"/>
      <c r="BZ342" s="1340" t="s">
        <v>267</v>
      </c>
      <c r="CA342" s="1340"/>
      <c r="CB342" s="1340"/>
      <c r="CC342" s="368"/>
      <c r="CD342" s="368"/>
      <c r="CE342" s="368"/>
      <c r="CF342" s="368"/>
      <c r="CG342" s="368"/>
      <c r="CH342" s="368"/>
    </row>
    <row r="343" spans="1:86" ht="13.35" customHeight="1">
      <c r="A343" s="1347" t="s">
        <v>201</v>
      </c>
      <c r="B343" s="1348" t="s">
        <v>13</v>
      </c>
      <c r="C343" s="1358" t="s">
        <v>1783</v>
      </c>
      <c r="D343" s="1349" t="s">
        <v>258</v>
      </c>
      <c r="E343" s="1350" t="s">
        <v>1761</v>
      </c>
      <c r="F343" s="1351" t="s">
        <v>816</v>
      </c>
      <c r="G343" s="1352" t="s">
        <v>102</v>
      </c>
      <c r="H343" s="1353" t="s">
        <v>1525</v>
      </c>
      <c r="I343" s="1354" t="s">
        <v>808</v>
      </c>
      <c r="J343" s="1355">
        <v>0.86</v>
      </c>
      <c r="K343" s="1356">
        <v>0.86</v>
      </c>
      <c r="L343" s="1357"/>
      <c r="P343" s="1338"/>
      <c r="Q343" s="1338"/>
      <c r="R343" s="1338"/>
      <c r="BA343" s="1339" t="s">
        <v>575</v>
      </c>
      <c r="BB343" s="1339"/>
      <c r="BC343" s="368"/>
      <c r="BD343" s="368"/>
      <c r="BE343" s="1333"/>
      <c r="BF343" s="1333"/>
      <c r="BG343" s="368"/>
      <c r="BH343" s="368"/>
      <c r="BI343" s="368"/>
      <c r="BJ343" s="368"/>
      <c r="BK343" s="368"/>
      <c r="BL343" s="368"/>
      <c r="BM343" s="1251" t="s">
        <v>354</v>
      </c>
      <c r="BN343" s="368"/>
      <c r="BO343" s="368"/>
      <c r="BP343" s="368"/>
      <c r="BQ343" s="368"/>
      <c r="BR343" s="368"/>
      <c r="BS343" s="368"/>
      <c r="BT343" s="368"/>
      <c r="BU343" s="1340"/>
      <c r="BV343" s="1340"/>
      <c r="BW343" s="1340"/>
      <c r="BX343" s="1340"/>
      <c r="BY343" s="1340"/>
      <c r="BZ343" s="1340"/>
      <c r="CA343" s="1340"/>
      <c r="CB343" s="1340"/>
      <c r="CC343" s="368"/>
      <c r="CD343" s="368"/>
      <c r="CE343" s="368"/>
      <c r="CF343" s="368"/>
      <c r="CG343" s="368"/>
      <c r="CH343" s="368"/>
    </row>
    <row r="344" spans="1:86" ht="13.35" customHeight="1">
      <c r="A344" s="1347" t="s">
        <v>201</v>
      </c>
      <c r="B344" s="1348" t="s">
        <v>13</v>
      </c>
      <c r="C344" s="1358" t="s">
        <v>1783</v>
      </c>
      <c r="D344" s="1349" t="s">
        <v>258</v>
      </c>
      <c r="E344" s="1350" t="s">
        <v>1761</v>
      </c>
      <c r="F344" s="1351" t="s">
        <v>816</v>
      </c>
      <c r="G344" s="1352" t="s">
        <v>102</v>
      </c>
      <c r="H344" s="1353" t="s">
        <v>103</v>
      </c>
      <c r="I344" s="1354" t="s">
        <v>14</v>
      </c>
      <c r="J344" s="1355">
        <v>0.21</v>
      </c>
      <c r="K344" s="1356">
        <v>0.21</v>
      </c>
      <c r="L344" s="1357"/>
      <c r="P344" s="1338"/>
      <c r="Q344" s="1338"/>
      <c r="R344" s="1338"/>
      <c r="BA344" s="1339"/>
      <c r="BB344" s="1339"/>
      <c r="BC344" s="368"/>
      <c r="BD344" s="368"/>
      <c r="BE344" s="1333"/>
      <c r="BF344" s="1333"/>
      <c r="BG344" s="368"/>
      <c r="BH344" s="368"/>
      <c r="BI344" s="368"/>
      <c r="BJ344" s="368"/>
      <c r="BK344" s="368"/>
      <c r="BL344" s="368"/>
      <c r="BM344" s="1251" t="s">
        <v>410</v>
      </c>
      <c r="BN344" s="368"/>
      <c r="BO344" s="368"/>
      <c r="BP344" s="368"/>
      <c r="BQ344" s="368"/>
      <c r="BR344" s="368"/>
      <c r="BS344" s="368"/>
      <c r="BT344" s="368"/>
      <c r="BU344" s="1340"/>
      <c r="BV344" s="1340"/>
      <c r="BW344" s="1340"/>
      <c r="BX344" s="1340"/>
      <c r="BY344" s="1340"/>
      <c r="BZ344" s="1340"/>
      <c r="CA344" s="1340"/>
      <c r="CB344" s="1340"/>
      <c r="CC344" s="368"/>
      <c r="CD344" s="368"/>
      <c r="CE344" s="368"/>
      <c r="CF344" s="368"/>
      <c r="CG344" s="368"/>
      <c r="CH344" s="368"/>
    </row>
    <row r="345" spans="1:86" ht="13.35" customHeight="1">
      <c r="A345" s="1347" t="s">
        <v>201</v>
      </c>
      <c r="B345" s="1348" t="s">
        <v>13</v>
      </c>
      <c r="C345" s="1358" t="s">
        <v>1783</v>
      </c>
      <c r="D345" s="1349" t="s">
        <v>258</v>
      </c>
      <c r="E345" s="1350" t="s">
        <v>1761</v>
      </c>
      <c r="F345" s="1351" t="s">
        <v>816</v>
      </c>
      <c r="G345" s="1352" t="s">
        <v>1530</v>
      </c>
      <c r="H345" s="1353" t="s">
        <v>1525</v>
      </c>
      <c r="I345" s="1354" t="s">
        <v>808</v>
      </c>
      <c r="J345" s="1355">
        <v>0.64</v>
      </c>
      <c r="K345" s="1356">
        <v>0.64</v>
      </c>
      <c r="L345" s="1357"/>
      <c r="P345" s="1338"/>
      <c r="Q345" s="1338"/>
      <c r="R345" s="1338"/>
      <c r="BA345" s="1339"/>
      <c r="BB345" s="1339"/>
      <c r="BC345" s="368"/>
      <c r="BD345" s="368"/>
      <c r="BE345" s="1333"/>
      <c r="BF345" s="1333"/>
      <c r="BG345" s="368"/>
      <c r="BH345" s="368"/>
      <c r="BI345" s="368"/>
      <c r="BJ345" s="368"/>
      <c r="BK345" s="368"/>
      <c r="BL345" s="368"/>
      <c r="BM345" s="1251" t="s">
        <v>441</v>
      </c>
      <c r="BN345" s="368"/>
      <c r="BO345" s="368"/>
      <c r="BP345" s="368"/>
      <c r="BQ345" s="368"/>
      <c r="BR345" s="368"/>
      <c r="BS345" s="368"/>
      <c r="BT345" s="368"/>
      <c r="BU345" s="1340"/>
      <c r="BV345" s="1340"/>
      <c r="BW345" s="1340"/>
      <c r="BX345" s="1340"/>
      <c r="BY345" s="1340"/>
      <c r="BZ345" s="1340"/>
      <c r="CA345" s="1340"/>
      <c r="CB345" s="1340"/>
      <c r="CC345" s="368"/>
      <c r="CD345" s="368"/>
      <c r="CE345" s="368"/>
      <c r="CF345" s="368"/>
      <c r="CG345" s="368"/>
      <c r="CH345" s="368"/>
    </row>
    <row r="346" spans="1:86" ht="13.35" customHeight="1">
      <c r="A346" s="1347" t="s">
        <v>201</v>
      </c>
      <c r="B346" s="1348" t="s">
        <v>13</v>
      </c>
      <c r="C346" s="1358" t="s">
        <v>1783</v>
      </c>
      <c r="D346" s="1349" t="s">
        <v>258</v>
      </c>
      <c r="E346" s="1350" t="s">
        <v>1761</v>
      </c>
      <c r="F346" s="1351" t="s">
        <v>816</v>
      </c>
      <c r="G346" s="1352" t="s">
        <v>1530</v>
      </c>
      <c r="H346" s="1353" t="s">
        <v>103</v>
      </c>
      <c r="I346" s="1354" t="s">
        <v>14</v>
      </c>
      <c r="J346" s="1355">
        <v>0.25</v>
      </c>
      <c r="K346" s="1356">
        <v>0.09</v>
      </c>
      <c r="L346" s="1357"/>
      <c r="P346" s="1338"/>
      <c r="Q346" s="1338"/>
      <c r="R346" s="1338"/>
      <c r="BA346" s="1339"/>
      <c r="BB346" s="1339"/>
      <c r="BC346" s="368"/>
      <c r="BD346" s="368"/>
      <c r="BE346" s="1333"/>
      <c r="BF346" s="1333"/>
      <c r="BG346" s="368"/>
      <c r="BH346" s="368"/>
      <c r="BI346" s="368"/>
      <c r="BJ346" s="368"/>
      <c r="BK346" s="368"/>
      <c r="BL346" s="368"/>
      <c r="BM346" s="1251"/>
      <c r="BN346" s="368"/>
      <c r="BO346" s="368"/>
      <c r="BP346" s="368"/>
      <c r="BQ346" s="368"/>
      <c r="BR346" s="368"/>
      <c r="BS346" s="368"/>
      <c r="BT346" s="368"/>
      <c r="BU346" s="1340"/>
      <c r="BV346" s="1340"/>
      <c r="BW346" s="1340"/>
      <c r="BX346" s="1340"/>
      <c r="BY346" s="1340"/>
      <c r="BZ346" s="1340"/>
      <c r="CA346" s="1340"/>
      <c r="CB346" s="1340"/>
      <c r="CC346" s="368"/>
      <c r="CD346" s="368"/>
      <c r="CE346" s="368"/>
      <c r="CF346" s="368"/>
      <c r="CG346" s="368"/>
      <c r="CH346" s="368"/>
    </row>
    <row r="347" spans="1:86" ht="13.35" customHeight="1">
      <c r="A347" s="1347" t="s">
        <v>201</v>
      </c>
      <c r="B347" s="1348" t="s">
        <v>13</v>
      </c>
      <c r="C347" s="1358" t="s">
        <v>1783</v>
      </c>
      <c r="D347" s="1349" t="s">
        <v>258</v>
      </c>
      <c r="E347" s="1350" t="s">
        <v>1761</v>
      </c>
      <c r="F347" s="1351" t="s">
        <v>816</v>
      </c>
      <c r="G347" s="1352" t="s">
        <v>1530</v>
      </c>
      <c r="H347" s="1353" t="s">
        <v>99</v>
      </c>
      <c r="I347" s="1354" t="s">
        <v>14</v>
      </c>
      <c r="J347" s="1355">
        <v>0.8</v>
      </c>
      <c r="K347" s="1356">
        <v>0.28999999999999998</v>
      </c>
      <c r="L347" s="1357"/>
      <c r="P347" s="1338"/>
      <c r="Q347" s="1338"/>
      <c r="R347" s="1338"/>
      <c r="BA347" s="1339"/>
      <c r="BB347" s="1339"/>
      <c r="BC347" s="368"/>
      <c r="BD347" s="368"/>
      <c r="BE347" s="1333"/>
      <c r="BF347" s="1333"/>
      <c r="BG347" s="368"/>
      <c r="BH347" s="368"/>
      <c r="BI347" s="368"/>
      <c r="BJ347" s="368"/>
      <c r="BK347" s="368"/>
      <c r="BL347" s="368"/>
      <c r="BM347" s="1251"/>
      <c r="BN347" s="368"/>
      <c r="BO347" s="368"/>
      <c r="BP347" s="368"/>
      <c r="BQ347" s="368"/>
      <c r="BR347" s="368"/>
      <c r="BS347" s="368"/>
      <c r="BT347" s="368"/>
      <c r="BU347" s="1340"/>
      <c r="BV347" s="1340"/>
      <c r="BW347" s="1340"/>
      <c r="BX347" s="1340"/>
      <c r="BY347" s="1340"/>
      <c r="BZ347" s="1340"/>
      <c r="CA347" s="1340"/>
      <c r="CB347" s="1340"/>
      <c r="CC347" s="368"/>
      <c r="CD347" s="368"/>
      <c r="CE347" s="368"/>
      <c r="CF347" s="368"/>
      <c r="CG347" s="368"/>
      <c r="CH347" s="368"/>
    </row>
    <row r="348" spans="1:86" ht="13.35" customHeight="1">
      <c r="A348" s="1347" t="s">
        <v>201</v>
      </c>
      <c r="B348" s="1348" t="s">
        <v>13</v>
      </c>
      <c r="C348" s="1358" t="s">
        <v>1783</v>
      </c>
      <c r="D348" s="1349" t="s">
        <v>258</v>
      </c>
      <c r="E348" s="1350" t="s">
        <v>1761</v>
      </c>
      <c r="F348" s="1351" t="s">
        <v>816</v>
      </c>
      <c r="G348" s="1352" t="s">
        <v>1530</v>
      </c>
      <c r="H348" s="1353" t="s">
        <v>97</v>
      </c>
      <c r="I348" s="1354" t="s">
        <v>808</v>
      </c>
      <c r="J348" s="1355">
        <v>0.89</v>
      </c>
      <c r="K348" s="1356">
        <v>0.89</v>
      </c>
      <c r="L348" s="1357"/>
      <c r="P348" s="1338"/>
      <c r="Q348" s="1338"/>
      <c r="R348" s="1338"/>
      <c r="BA348" s="1339"/>
      <c r="BB348" s="1339"/>
      <c r="BC348" s="368"/>
      <c r="BD348" s="368"/>
      <c r="BE348" s="1333"/>
      <c r="BF348" s="1333"/>
      <c r="BG348" s="368"/>
      <c r="BH348" s="368"/>
      <c r="BI348" s="368"/>
      <c r="BJ348" s="368"/>
      <c r="BK348" s="368"/>
      <c r="BL348" s="368"/>
      <c r="BM348" s="1251"/>
      <c r="BN348" s="368"/>
      <c r="BO348" s="368"/>
      <c r="BP348" s="368"/>
      <c r="BQ348" s="368"/>
      <c r="BR348" s="368"/>
      <c r="BS348" s="368"/>
      <c r="BT348" s="368"/>
      <c r="BU348" s="1340"/>
      <c r="BV348" s="1340"/>
      <c r="BW348" s="1340"/>
      <c r="BX348" s="1340"/>
      <c r="BY348" s="1340"/>
      <c r="BZ348" s="1340"/>
      <c r="CA348" s="1340"/>
      <c r="CB348" s="1340"/>
      <c r="CC348" s="368"/>
      <c r="CD348" s="368"/>
      <c r="CE348" s="368"/>
      <c r="CF348" s="368"/>
      <c r="CG348" s="368"/>
      <c r="CH348" s="368"/>
    </row>
    <row r="349" spans="1:86" ht="13.35" customHeight="1">
      <c r="A349" s="1347" t="s">
        <v>201</v>
      </c>
      <c r="B349" s="1348" t="s">
        <v>13</v>
      </c>
      <c r="C349" s="1358" t="s">
        <v>1783</v>
      </c>
      <c r="D349" s="1349" t="s">
        <v>258</v>
      </c>
      <c r="E349" s="1350" t="s">
        <v>1761</v>
      </c>
      <c r="F349" s="1351" t="s">
        <v>816</v>
      </c>
      <c r="G349" s="1352" t="s">
        <v>1520</v>
      </c>
      <c r="H349" s="1353" t="s">
        <v>1525</v>
      </c>
      <c r="I349" s="1354" t="s">
        <v>14</v>
      </c>
      <c r="J349" s="1355">
        <v>0.38</v>
      </c>
      <c r="K349" s="1356">
        <v>0.38</v>
      </c>
      <c r="L349" s="1357"/>
      <c r="P349" s="1338"/>
      <c r="Q349" s="1338"/>
      <c r="R349" s="1338"/>
      <c r="BA349" s="1339"/>
      <c r="BB349" s="1339"/>
      <c r="BC349" s="368"/>
      <c r="BD349" s="368"/>
      <c r="BE349" s="1333"/>
      <c r="BF349" s="1333"/>
      <c r="BG349" s="368"/>
      <c r="BH349" s="368"/>
      <c r="BI349" s="368"/>
      <c r="BJ349" s="368"/>
      <c r="BK349" s="368"/>
      <c r="BL349" s="368"/>
      <c r="BM349" s="1251"/>
      <c r="BN349" s="368"/>
      <c r="BO349" s="368"/>
      <c r="BP349" s="368"/>
      <c r="BQ349" s="368"/>
      <c r="BR349" s="368"/>
      <c r="BS349" s="368"/>
      <c r="BT349" s="368"/>
      <c r="BU349" s="1340"/>
      <c r="BV349" s="1340"/>
      <c r="BW349" s="1340"/>
      <c r="BX349" s="1340"/>
      <c r="BY349" s="1340"/>
      <c r="BZ349" s="1340"/>
      <c r="CA349" s="1340"/>
      <c r="CB349" s="1340"/>
      <c r="CC349" s="368"/>
      <c r="CD349" s="368"/>
      <c r="CE349" s="368"/>
      <c r="CF349" s="368"/>
      <c r="CG349" s="368"/>
      <c r="CH349" s="368"/>
    </row>
    <row r="350" spans="1:86" ht="13.35" customHeight="1">
      <c r="A350" s="1347" t="s">
        <v>201</v>
      </c>
      <c r="B350" s="1348" t="s">
        <v>13</v>
      </c>
      <c r="C350" s="1358" t="s">
        <v>1783</v>
      </c>
      <c r="D350" s="1349" t="s">
        <v>258</v>
      </c>
      <c r="E350" s="1350" t="s">
        <v>1761</v>
      </c>
      <c r="F350" s="1351" t="s">
        <v>816</v>
      </c>
      <c r="G350" s="1352" t="s">
        <v>1520</v>
      </c>
      <c r="H350" s="1353" t="s">
        <v>103</v>
      </c>
      <c r="I350" s="1354" t="s">
        <v>14</v>
      </c>
      <c r="J350" s="1355">
        <v>0.14000000000000001</v>
      </c>
      <c r="K350" s="1356">
        <v>0.11</v>
      </c>
      <c r="L350" s="1357"/>
      <c r="P350" s="1338"/>
      <c r="Q350" s="1338"/>
      <c r="R350" s="1338"/>
      <c r="BA350" s="1339"/>
      <c r="BB350" s="1339"/>
      <c r="BC350" s="368"/>
      <c r="BD350" s="368"/>
      <c r="BE350" s="1333"/>
      <c r="BF350" s="1333"/>
      <c r="BG350" s="368"/>
      <c r="BH350" s="368"/>
      <c r="BI350" s="368"/>
      <c r="BJ350" s="368"/>
      <c r="BK350" s="368"/>
      <c r="BL350" s="368"/>
      <c r="BM350" s="1251"/>
      <c r="BN350" s="368"/>
      <c r="BO350" s="368"/>
      <c r="BP350" s="368"/>
      <c r="BQ350" s="368"/>
      <c r="BR350" s="368"/>
      <c r="BS350" s="368"/>
      <c r="BT350" s="368"/>
      <c r="BU350" s="1340"/>
      <c r="BV350" s="1340"/>
      <c r="BW350" s="1340"/>
      <c r="BX350" s="1340"/>
      <c r="BY350" s="1340"/>
      <c r="BZ350" s="1340"/>
      <c r="CA350" s="1340"/>
      <c r="CB350" s="1340"/>
      <c r="CC350" s="368"/>
      <c r="CD350" s="368"/>
      <c r="CE350" s="368"/>
      <c r="CF350" s="368"/>
      <c r="CG350" s="368"/>
      <c r="CH350" s="368"/>
    </row>
    <row r="351" spans="1:86" ht="13.35" customHeight="1">
      <c r="A351" s="1347" t="s">
        <v>201</v>
      </c>
      <c r="B351" s="1348" t="s">
        <v>13</v>
      </c>
      <c r="C351" s="1358" t="s">
        <v>1783</v>
      </c>
      <c r="D351" s="1349" t="s">
        <v>258</v>
      </c>
      <c r="E351" s="1350" t="s">
        <v>1761</v>
      </c>
      <c r="F351" s="1351" t="s">
        <v>816</v>
      </c>
      <c r="G351" s="1352" t="s">
        <v>1520</v>
      </c>
      <c r="H351" s="1353" t="s">
        <v>99</v>
      </c>
      <c r="I351" s="1354" t="s">
        <v>14</v>
      </c>
      <c r="J351" s="1355">
        <v>0.6</v>
      </c>
      <c r="K351" s="1356">
        <v>0.57999999999999996</v>
      </c>
      <c r="L351" s="1357"/>
      <c r="P351" s="1338"/>
      <c r="Q351" s="1338"/>
      <c r="R351" s="1338"/>
      <c r="BA351" s="1339"/>
      <c r="BB351" s="1339"/>
      <c r="BC351" s="368"/>
      <c r="BD351" s="368"/>
      <c r="BE351" s="1333"/>
      <c r="BF351" s="1333"/>
      <c r="BG351" s="368"/>
      <c r="BH351" s="368"/>
      <c r="BI351" s="368"/>
      <c r="BJ351" s="368"/>
      <c r="BK351" s="368"/>
      <c r="BL351" s="368"/>
      <c r="BM351" s="1251"/>
      <c r="BN351" s="368"/>
      <c r="BO351" s="368"/>
      <c r="BP351" s="368"/>
      <c r="BQ351" s="368"/>
      <c r="BR351" s="368"/>
      <c r="BS351" s="368"/>
      <c r="BT351" s="368"/>
      <c r="BU351" s="1340"/>
      <c r="BV351" s="1340"/>
      <c r="BW351" s="1340"/>
      <c r="BX351" s="1340"/>
      <c r="BY351" s="1340"/>
      <c r="BZ351" s="1340"/>
      <c r="CA351" s="1340"/>
      <c r="CB351" s="1340"/>
      <c r="CC351" s="368"/>
      <c r="CD351" s="368"/>
      <c r="CE351" s="368"/>
      <c r="CF351" s="368"/>
      <c r="CG351" s="368"/>
      <c r="CH351" s="368"/>
    </row>
    <row r="352" spans="1:86" ht="13.35" customHeight="1">
      <c r="A352" s="1347" t="s">
        <v>201</v>
      </c>
      <c r="B352" s="1348" t="s">
        <v>13</v>
      </c>
      <c r="C352" s="1358" t="s">
        <v>1783</v>
      </c>
      <c r="D352" s="1349" t="s">
        <v>258</v>
      </c>
      <c r="E352" s="1350" t="s">
        <v>1761</v>
      </c>
      <c r="F352" s="1351" t="s">
        <v>816</v>
      </c>
      <c r="G352" s="1352" t="s">
        <v>1520</v>
      </c>
      <c r="H352" s="1353" t="s">
        <v>97</v>
      </c>
      <c r="I352" s="1354" t="s">
        <v>808</v>
      </c>
      <c r="J352" s="1355">
        <v>0.68</v>
      </c>
      <c r="K352" s="1356">
        <v>0.68</v>
      </c>
      <c r="L352" s="1357"/>
      <c r="P352" s="1338"/>
      <c r="Q352" s="1338"/>
      <c r="R352" s="1338"/>
      <c r="BA352" s="1339"/>
      <c r="BB352" s="1339"/>
      <c r="BC352" s="368"/>
      <c r="BD352" s="368"/>
      <c r="BE352" s="1333"/>
      <c r="BF352" s="1333"/>
      <c r="BG352" s="368"/>
      <c r="BH352" s="368"/>
      <c r="BI352" s="368"/>
      <c r="BJ352" s="368"/>
      <c r="BK352" s="368"/>
      <c r="BL352" s="368"/>
      <c r="BM352" s="1251"/>
      <c r="BN352" s="368"/>
      <c r="BO352" s="368"/>
      <c r="BP352" s="368"/>
      <c r="BQ352" s="368"/>
      <c r="BR352" s="368"/>
      <c r="BS352" s="368"/>
      <c r="BT352" s="368"/>
      <c r="BU352" s="1340"/>
      <c r="BV352" s="1340"/>
      <c r="BW352" s="1340"/>
      <c r="BX352" s="1340"/>
      <c r="BY352" s="1340"/>
      <c r="BZ352" s="1340"/>
      <c r="CA352" s="1340"/>
      <c r="CB352" s="1340"/>
      <c r="CC352" s="368"/>
      <c r="CD352" s="368"/>
      <c r="CE352" s="368"/>
      <c r="CF352" s="368"/>
      <c r="CG352" s="368"/>
      <c r="CH352" s="368"/>
    </row>
    <row r="353" spans="1:86" ht="13.35" customHeight="1">
      <c r="A353" s="1347" t="s">
        <v>201</v>
      </c>
      <c r="B353" s="1348" t="s">
        <v>13</v>
      </c>
      <c r="C353" s="1358" t="s">
        <v>1783</v>
      </c>
      <c r="D353" s="1349" t="s">
        <v>258</v>
      </c>
      <c r="E353" s="1350" t="s">
        <v>1761</v>
      </c>
      <c r="F353" s="1351" t="s">
        <v>816</v>
      </c>
      <c r="G353" s="1352" t="s">
        <v>1520</v>
      </c>
      <c r="H353" s="1353" t="s">
        <v>1518</v>
      </c>
      <c r="I353" s="1354" t="s">
        <v>808</v>
      </c>
      <c r="J353" s="1355">
        <v>0.69</v>
      </c>
      <c r="K353" s="1356">
        <v>0.67</v>
      </c>
      <c r="L353" s="1357"/>
      <c r="P353" s="1338"/>
      <c r="Q353" s="1338"/>
      <c r="R353" s="1338"/>
      <c r="BA353" s="1339"/>
      <c r="BB353" s="1339"/>
      <c r="BC353" s="368"/>
      <c r="BD353" s="368"/>
      <c r="BE353" s="1333"/>
      <c r="BF353" s="1333"/>
      <c r="BG353" s="368"/>
      <c r="BH353" s="368"/>
      <c r="BI353" s="368"/>
      <c r="BJ353" s="368"/>
      <c r="BK353" s="368"/>
      <c r="BL353" s="368"/>
      <c r="BM353" s="1251"/>
      <c r="BN353" s="368"/>
      <c r="BO353" s="368"/>
      <c r="BP353" s="368"/>
      <c r="BQ353" s="368"/>
      <c r="BR353" s="368"/>
      <c r="BS353" s="368"/>
      <c r="BT353" s="368"/>
      <c r="BU353" s="1340"/>
      <c r="BV353" s="1340"/>
      <c r="BW353" s="1340"/>
      <c r="BX353" s="1340"/>
      <c r="BY353" s="1340"/>
      <c r="BZ353" s="1340"/>
      <c r="CA353" s="1340"/>
      <c r="CB353" s="1340"/>
      <c r="CC353" s="368"/>
      <c r="CD353" s="368"/>
      <c r="CE353" s="368"/>
      <c r="CF353" s="368"/>
      <c r="CG353" s="368"/>
      <c r="CH353" s="368"/>
    </row>
    <row r="354" spans="1:86" ht="13.35" customHeight="1">
      <c r="A354" s="1347" t="s">
        <v>201</v>
      </c>
      <c r="B354" s="1348" t="s">
        <v>13</v>
      </c>
      <c r="C354" s="1358" t="s">
        <v>1783</v>
      </c>
      <c r="D354" s="1349" t="s">
        <v>258</v>
      </c>
      <c r="E354" s="1350" t="s">
        <v>1761</v>
      </c>
      <c r="F354" s="1351" t="s">
        <v>816</v>
      </c>
      <c r="G354" s="1352" t="s">
        <v>1517</v>
      </c>
      <c r="H354" s="1353" t="s">
        <v>1525</v>
      </c>
      <c r="I354" s="1354" t="s">
        <v>14</v>
      </c>
      <c r="J354" s="1355">
        <v>0.63</v>
      </c>
      <c r="K354" s="1356">
        <v>0.35</v>
      </c>
      <c r="L354" s="1357"/>
      <c r="P354" s="1338"/>
      <c r="Q354" s="1338"/>
      <c r="R354" s="1338"/>
      <c r="BA354" s="1339"/>
      <c r="BB354" s="1339"/>
      <c r="BC354" s="368"/>
      <c r="BD354" s="368"/>
      <c r="BE354" s="1333"/>
      <c r="BF354" s="1333"/>
      <c r="BG354" s="368"/>
      <c r="BH354" s="368"/>
      <c r="BI354" s="368"/>
      <c r="BJ354" s="368"/>
      <c r="BK354" s="368"/>
      <c r="BL354" s="368"/>
      <c r="BM354" s="1251"/>
      <c r="BN354" s="368"/>
      <c r="BO354" s="368"/>
      <c r="BP354" s="368"/>
      <c r="BQ354" s="368"/>
      <c r="BR354" s="368"/>
      <c r="BS354" s="368"/>
      <c r="BT354" s="368"/>
      <c r="BU354" s="1340"/>
      <c r="BV354" s="1340"/>
      <c r="BW354" s="1340"/>
      <c r="BX354" s="1340"/>
      <c r="BY354" s="1340"/>
      <c r="BZ354" s="1340"/>
      <c r="CA354" s="1340"/>
      <c r="CB354" s="1340"/>
      <c r="CC354" s="368"/>
      <c r="CD354" s="368"/>
      <c r="CE354" s="368"/>
      <c r="CF354" s="368"/>
      <c r="CG354" s="368"/>
      <c r="CH354" s="368"/>
    </row>
    <row r="355" spans="1:86" ht="13.35" customHeight="1">
      <c r="A355" s="1347" t="s">
        <v>201</v>
      </c>
      <c r="B355" s="1348" t="s">
        <v>13</v>
      </c>
      <c r="C355" s="1358" t="s">
        <v>1783</v>
      </c>
      <c r="D355" s="1349" t="s">
        <v>258</v>
      </c>
      <c r="E355" s="1350" t="s">
        <v>1761</v>
      </c>
      <c r="F355" s="1351" t="s">
        <v>816</v>
      </c>
      <c r="G355" s="1352" t="s">
        <v>1517</v>
      </c>
      <c r="H355" s="1353" t="s">
        <v>103</v>
      </c>
      <c r="I355" s="1354" t="s">
        <v>14</v>
      </c>
      <c r="J355" s="1355">
        <v>0.23</v>
      </c>
      <c r="K355" s="1356">
        <v>0.09</v>
      </c>
      <c r="L355" s="1357"/>
      <c r="P355" s="1338"/>
      <c r="Q355" s="1338"/>
      <c r="R355" s="1338"/>
      <c r="BA355" s="1339"/>
      <c r="BB355" s="1339"/>
      <c r="BC355" s="368"/>
      <c r="BD355" s="368"/>
      <c r="BE355" s="1333"/>
      <c r="BF355" s="1333"/>
      <c r="BG355" s="368"/>
      <c r="BH355" s="368"/>
      <c r="BI355" s="368"/>
      <c r="BJ355" s="368"/>
      <c r="BK355" s="368"/>
      <c r="BL355" s="368"/>
      <c r="BM355" s="1251"/>
      <c r="BN355" s="368"/>
      <c r="BO355" s="368"/>
      <c r="BP355" s="368"/>
      <c r="BQ355" s="368"/>
      <c r="BR355" s="368"/>
      <c r="BS355" s="368"/>
      <c r="BT355" s="368"/>
      <c r="BU355" s="1340"/>
      <c r="BV355" s="1340"/>
      <c r="BW355" s="1340"/>
      <c r="BX355" s="1340"/>
      <c r="BY355" s="1340"/>
      <c r="BZ355" s="1340"/>
      <c r="CA355" s="1340"/>
      <c r="CB355" s="1340"/>
      <c r="CC355" s="368"/>
      <c r="CD355" s="368"/>
      <c r="CE355" s="368"/>
      <c r="CF355" s="368"/>
      <c r="CG355" s="368"/>
      <c r="CH355" s="368"/>
    </row>
    <row r="356" spans="1:86" ht="13.35" customHeight="1">
      <c r="A356" s="1347" t="s">
        <v>201</v>
      </c>
      <c r="B356" s="1348" t="s">
        <v>13</v>
      </c>
      <c r="C356" s="1358" t="s">
        <v>1783</v>
      </c>
      <c r="D356" s="1349" t="s">
        <v>258</v>
      </c>
      <c r="E356" s="1350" t="s">
        <v>1761</v>
      </c>
      <c r="F356" s="1351" t="s">
        <v>816</v>
      </c>
      <c r="G356" s="1352" t="s">
        <v>1517</v>
      </c>
      <c r="H356" s="1353" t="s">
        <v>99</v>
      </c>
      <c r="I356" s="1354" t="s">
        <v>14</v>
      </c>
      <c r="J356" s="1355">
        <v>0.4</v>
      </c>
      <c r="K356" s="1356">
        <v>0.27</v>
      </c>
      <c r="L356" s="1357"/>
      <c r="P356" s="1338"/>
      <c r="Q356" s="1338"/>
      <c r="R356" s="1338"/>
      <c r="BA356" s="1339" t="s">
        <v>227</v>
      </c>
      <c r="BB356" s="1339"/>
      <c r="BC356" s="368"/>
      <c r="BD356" s="368" t="s">
        <v>269</v>
      </c>
      <c r="BE356" s="1333"/>
      <c r="BF356" s="1333"/>
      <c r="BG356" s="368"/>
      <c r="BH356" s="368" t="s">
        <v>463</v>
      </c>
      <c r="BI356" s="368"/>
      <c r="BJ356" s="368"/>
      <c r="BK356" s="368"/>
      <c r="BL356" s="368"/>
      <c r="BM356" s="1251" t="s">
        <v>323</v>
      </c>
      <c r="BN356" s="368"/>
      <c r="BO356" s="368"/>
      <c r="BP356" s="368"/>
      <c r="BQ356" s="368"/>
      <c r="BR356" s="368"/>
      <c r="BS356" s="368"/>
      <c r="BT356" s="368"/>
      <c r="BU356" s="1340" t="s">
        <v>516</v>
      </c>
      <c r="BV356" s="1340"/>
      <c r="BW356" s="1340"/>
      <c r="BX356" s="1340"/>
      <c r="BY356" s="1340"/>
      <c r="BZ356" s="1340" t="s">
        <v>542</v>
      </c>
      <c r="CA356" s="1340"/>
      <c r="CB356" s="1340"/>
      <c r="CC356" s="368"/>
      <c r="CD356" s="368"/>
      <c r="CE356" s="368"/>
      <c r="CF356" s="368"/>
      <c r="CG356" s="368"/>
      <c r="CH356" s="368"/>
    </row>
    <row r="357" spans="1:86" ht="13.35" customHeight="1">
      <c r="A357" s="1347" t="s">
        <v>201</v>
      </c>
      <c r="B357" s="1348" t="s">
        <v>13</v>
      </c>
      <c r="C357" s="1358" t="s">
        <v>1783</v>
      </c>
      <c r="D357" s="1349" t="s">
        <v>258</v>
      </c>
      <c r="E357" s="1350" t="s">
        <v>1761</v>
      </c>
      <c r="F357" s="1351" t="s">
        <v>816</v>
      </c>
      <c r="G357" s="1352" t="s">
        <v>1517</v>
      </c>
      <c r="H357" s="1353" t="s">
        <v>97</v>
      </c>
      <c r="I357" s="1354" t="s">
        <v>808</v>
      </c>
      <c r="J357" s="1355">
        <v>0.86</v>
      </c>
      <c r="K357" s="1356">
        <v>0.86</v>
      </c>
      <c r="L357" s="1357"/>
      <c r="P357" s="1338"/>
      <c r="Q357" s="1338"/>
      <c r="R357" s="1338"/>
      <c r="BA357" s="1339" t="s">
        <v>576</v>
      </c>
      <c r="BB357" s="1339"/>
      <c r="BC357" s="368"/>
      <c r="BD357" s="368"/>
      <c r="BE357" s="1333"/>
      <c r="BF357" s="1333"/>
      <c r="BG357" s="368"/>
      <c r="BH357" s="368"/>
      <c r="BI357" s="368"/>
      <c r="BJ357" s="368"/>
      <c r="BK357" s="368"/>
      <c r="BL357" s="368"/>
      <c r="BM357" s="1251" t="s">
        <v>355</v>
      </c>
      <c r="BN357" s="368"/>
      <c r="BO357" s="368"/>
      <c r="BP357" s="368"/>
      <c r="BQ357" s="368"/>
      <c r="BR357" s="368"/>
      <c r="BS357" s="368"/>
      <c r="BT357" s="368"/>
      <c r="BU357" s="1340"/>
      <c r="BV357" s="1340"/>
      <c r="BW357" s="1340"/>
      <c r="BX357" s="1340"/>
      <c r="BY357" s="1340"/>
      <c r="BZ357" s="1340"/>
      <c r="CA357" s="1340"/>
      <c r="CB357" s="1340"/>
      <c r="CC357" s="368"/>
      <c r="CD357" s="368"/>
      <c r="CE357" s="368"/>
      <c r="CF357" s="368"/>
      <c r="CG357" s="368"/>
      <c r="CH357" s="368"/>
    </row>
    <row r="358" spans="1:86" ht="13.35" customHeight="1">
      <c r="A358" s="1347" t="s">
        <v>201</v>
      </c>
      <c r="B358" s="1348" t="s">
        <v>13</v>
      </c>
      <c r="C358" s="1358" t="s">
        <v>1783</v>
      </c>
      <c r="D358" s="1349" t="s">
        <v>258</v>
      </c>
      <c r="E358" s="1350" t="s">
        <v>1761</v>
      </c>
      <c r="F358" s="1351" t="s">
        <v>816</v>
      </c>
      <c r="G358" s="1352" t="s">
        <v>119</v>
      </c>
      <c r="H358" s="1353" t="s">
        <v>103</v>
      </c>
      <c r="I358" s="1354" t="s">
        <v>14</v>
      </c>
      <c r="J358" s="1355">
        <v>0.13</v>
      </c>
      <c r="K358" s="1356">
        <v>0.11</v>
      </c>
      <c r="L358" s="1357"/>
      <c r="P358" s="1338"/>
      <c r="Q358" s="1338"/>
      <c r="R358" s="1338"/>
      <c r="BA358" s="1339"/>
      <c r="BB358" s="1339"/>
      <c r="BC358" s="368"/>
      <c r="BD358" s="368"/>
      <c r="BE358" s="1333"/>
      <c r="BF358" s="1333"/>
      <c r="BG358" s="368"/>
      <c r="BH358" s="368"/>
      <c r="BI358" s="368"/>
      <c r="BJ358" s="368"/>
      <c r="BK358" s="368"/>
      <c r="BL358" s="368"/>
      <c r="BM358" s="1251" t="s">
        <v>411</v>
      </c>
      <c r="BN358" s="368"/>
      <c r="BO358" s="368"/>
      <c r="BP358" s="368"/>
      <c r="BQ358" s="368"/>
      <c r="BR358" s="368"/>
      <c r="BS358" s="368"/>
      <c r="BT358" s="368"/>
      <c r="BU358" s="1340"/>
      <c r="BV358" s="1340"/>
      <c r="BW358" s="1340"/>
      <c r="BX358" s="1340"/>
      <c r="BY358" s="1340"/>
      <c r="BZ358" s="1340"/>
      <c r="CA358" s="1340"/>
      <c r="CB358" s="1340"/>
      <c r="CC358" s="368"/>
      <c r="CD358" s="368"/>
      <c r="CE358" s="368"/>
      <c r="CF358" s="368"/>
      <c r="CG358" s="368"/>
      <c r="CH358" s="368"/>
    </row>
    <row r="359" spans="1:86" ht="13.35" customHeight="1">
      <c r="A359" s="1347" t="s">
        <v>201</v>
      </c>
      <c r="B359" s="1348" t="s">
        <v>13</v>
      </c>
      <c r="C359" s="1358" t="s">
        <v>1783</v>
      </c>
      <c r="D359" s="1349" t="s">
        <v>258</v>
      </c>
      <c r="E359" s="1350" t="s">
        <v>1761</v>
      </c>
      <c r="F359" s="1351" t="s">
        <v>816</v>
      </c>
      <c r="G359" s="1352" t="s">
        <v>1529</v>
      </c>
      <c r="H359" s="1353" t="s">
        <v>1525</v>
      </c>
      <c r="I359" s="1354" t="s">
        <v>808</v>
      </c>
      <c r="J359" s="1355">
        <v>0.33</v>
      </c>
      <c r="K359" s="1356">
        <v>0.33</v>
      </c>
      <c r="L359" s="1357"/>
      <c r="P359" s="1338"/>
      <c r="Q359" s="1338"/>
      <c r="R359" s="1338"/>
      <c r="BA359" s="1339"/>
      <c r="BB359" s="1339"/>
      <c r="BC359" s="368"/>
      <c r="BD359" s="368"/>
      <c r="BE359" s="1333"/>
      <c r="BF359" s="1333"/>
      <c r="BG359" s="368"/>
      <c r="BH359" s="368"/>
      <c r="BI359" s="368"/>
      <c r="BJ359" s="368"/>
      <c r="BK359" s="368"/>
      <c r="BL359" s="368"/>
      <c r="BM359" s="1251" t="s">
        <v>442</v>
      </c>
      <c r="BN359" s="368"/>
      <c r="BO359" s="368"/>
      <c r="BP359" s="368"/>
      <c r="BQ359" s="368"/>
      <c r="BR359" s="368"/>
      <c r="BS359" s="368"/>
      <c r="BT359" s="368"/>
      <c r="BU359" s="1340"/>
      <c r="BV359" s="1340"/>
      <c r="BW359" s="1340"/>
      <c r="BX359" s="1340"/>
      <c r="BY359" s="1340"/>
      <c r="BZ359" s="1340"/>
      <c r="CA359" s="1340"/>
      <c r="CB359" s="1340"/>
      <c r="CC359" s="368"/>
      <c r="CD359" s="368"/>
      <c r="CE359" s="368"/>
      <c r="CF359" s="368"/>
      <c r="CG359" s="368"/>
      <c r="CH359" s="368"/>
    </row>
    <row r="360" spans="1:86" ht="13.35" customHeight="1">
      <c r="A360" s="1347" t="s">
        <v>201</v>
      </c>
      <c r="B360" s="1348" t="s">
        <v>13</v>
      </c>
      <c r="C360" s="1358" t="s">
        <v>1783</v>
      </c>
      <c r="D360" s="1349" t="s">
        <v>258</v>
      </c>
      <c r="E360" s="1350" t="s">
        <v>1761</v>
      </c>
      <c r="F360" s="1351" t="s">
        <v>816</v>
      </c>
      <c r="G360" s="1352" t="s">
        <v>1529</v>
      </c>
      <c r="H360" s="1353" t="s">
        <v>103</v>
      </c>
      <c r="I360" s="1354" t="s">
        <v>808</v>
      </c>
      <c r="J360" s="1355">
        <v>0.17</v>
      </c>
      <c r="K360" s="1356">
        <v>0.17</v>
      </c>
      <c r="L360" s="1357"/>
      <c r="P360" s="1338"/>
      <c r="Q360" s="1338"/>
      <c r="R360" s="1338"/>
      <c r="BA360" s="1339"/>
      <c r="BB360" s="1339"/>
      <c r="BC360" s="368"/>
      <c r="BD360" s="368"/>
      <c r="BE360" s="1333"/>
      <c r="BF360" s="1333"/>
      <c r="BG360" s="368"/>
      <c r="BH360" s="368"/>
      <c r="BI360" s="368"/>
      <c r="BJ360" s="368"/>
      <c r="BK360" s="368"/>
      <c r="BL360" s="368"/>
      <c r="BM360" s="1251"/>
      <c r="BN360" s="368"/>
      <c r="BO360" s="368"/>
      <c r="BP360" s="368"/>
      <c r="BQ360" s="368"/>
      <c r="BR360" s="368"/>
      <c r="BS360" s="368"/>
      <c r="BT360" s="368"/>
      <c r="BU360" s="1340"/>
      <c r="BV360" s="1340"/>
      <c r="BW360" s="1340"/>
      <c r="BX360" s="1340"/>
      <c r="BY360" s="1340"/>
      <c r="BZ360" s="1340"/>
      <c r="CA360" s="1340"/>
      <c r="CB360" s="1340"/>
      <c r="CC360" s="368"/>
      <c r="CD360" s="368"/>
      <c r="CE360" s="368"/>
      <c r="CF360" s="368"/>
      <c r="CG360" s="368"/>
      <c r="CH360" s="368"/>
    </row>
    <row r="361" spans="1:86" ht="13.35" customHeight="1">
      <c r="A361" s="1347" t="s">
        <v>201</v>
      </c>
      <c r="B361" s="1348" t="s">
        <v>13</v>
      </c>
      <c r="C361" s="1358" t="s">
        <v>1783</v>
      </c>
      <c r="D361" s="1349" t="s">
        <v>258</v>
      </c>
      <c r="E361" s="1350" t="s">
        <v>1761</v>
      </c>
      <c r="F361" s="1351" t="s">
        <v>816</v>
      </c>
      <c r="G361" s="1352" t="s">
        <v>1531</v>
      </c>
      <c r="H361" s="1353" t="s">
        <v>1525</v>
      </c>
      <c r="I361" s="1354" t="s">
        <v>808</v>
      </c>
      <c r="J361" s="1355">
        <v>0.45</v>
      </c>
      <c r="K361" s="1356">
        <v>0.45</v>
      </c>
      <c r="L361" s="1357"/>
      <c r="P361" s="1338"/>
      <c r="Q361" s="1338"/>
      <c r="R361" s="1338"/>
      <c r="BA361" s="1339"/>
      <c r="BB361" s="1339"/>
      <c r="BC361" s="368"/>
      <c r="BD361" s="368"/>
      <c r="BE361" s="1333"/>
      <c r="BF361" s="1333"/>
      <c r="BG361" s="368"/>
      <c r="BH361" s="368"/>
      <c r="BI361" s="368"/>
      <c r="BJ361" s="368"/>
      <c r="BK361" s="368"/>
      <c r="BL361" s="368"/>
      <c r="BM361" s="1251"/>
      <c r="BN361" s="368"/>
      <c r="BO361" s="368"/>
      <c r="BP361" s="368"/>
      <c r="BQ361" s="368"/>
      <c r="BR361" s="368"/>
      <c r="BS361" s="368"/>
      <c r="BT361" s="368"/>
      <c r="BU361" s="1340"/>
      <c r="BV361" s="1340"/>
      <c r="BW361" s="1340"/>
      <c r="BX361" s="1340"/>
      <c r="BY361" s="1340"/>
      <c r="BZ361" s="1340"/>
      <c r="CA361" s="1340"/>
      <c r="CB361" s="1340"/>
      <c r="CC361" s="368"/>
      <c r="CD361" s="368"/>
      <c r="CE361" s="368"/>
      <c r="CF361" s="368"/>
      <c r="CG361" s="368"/>
      <c r="CH361" s="368"/>
    </row>
    <row r="362" spans="1:86" ht="13.35" customHeight="1">
      <c r="A362" s="1347" t="s">
        <v>201</v>
      </c>
      <c r="B362" s="1348" t="s">
        <v>13</v>
      </c>
      <c r="C362" s="1358" t="s">
        <v>1783</v>
      </c>
      <c r="D362" s="1349" t="s">
        <v>258</v>
      </c>
      <c r="E362" s="1350" t="s">
        <v>1761</v>
      </c>
      <c r="F362" s="1351" t="s">
        <v>816</v>
      </c>
      <c r="G362" s="1352" t="s">
        <v>1531</v>
      </c>
      <c r="H362" s="1353" t="s">
        <v>103</v>
      </c>
      <c r="I362" s="1354" t="s">
        <v>14</v>
      </c>
      <c r="J362" s="1355">
        <v>0.3</v>
      </c>
      <c r="K362" s="1356">
        <v>0.01</v>
      </c>
      <c r="L362" s="1357"/>
      <c r="P362" s="1338"/>
      <c r="Q362" s="1338"/>
      <c r="R362" s="1338"/>
      <c r="BA362" s="1339"/>
      <c r="BB362" s="1339"/>
      <c r="BC362" s="368"/>
      <c r="BD362" s="368"/>
      <c r="BE362" s="1333"/>
      <c r="BF362" s="1333"/>
      <c r="BG362" s="368"/>
      <c r="BH362" s="368"/>
      <c r="BI362" s="368"/>
      <c r="BJ362" s="368"/>
      <c r="BK362" s="368"/>
      <c r="BL362" s="368"/>
      <c r="BM362" s="1251"/>
      <c r="BN362" s="368"/>
      <c r="BO362" s="368"/>
      <c r="BP362" s="368"/>
      <c r="BQ362" s="368"/>
      <c r="BR362" s="368"/>
      <c r="BS362" s="368"/>
      <c r="BT362" s="368"/>
      <c r="BU362" s="1340"/>
      <c r="BV362" s="1340"/>
      <c r="BW362" s="1340"/>
      <c r="BX362" s="1340"/>
      <c r="BY362" s="1340"/>
      <c r="BZ362" s="1340"/>
      <c r="CA362" s="1340"/>
      <c r="CB362" s="1340"/>
      <c r="CC362" s="368"/>
      <c r="CD362" s="368"/>
      <c r="CE362" s="368"/>
      <c r="CF362" s="368"/>
      <c r="CG362" s="368"/>
      <c r="CH362" s="368"/>
    </row>
    <row r="363" spans="1:86" ht="13.35" customHeight="1">
      <c r="A363" s="1347" t="s">
        <v>201</v>
      </c>
      <c r="B363" s="1348" t="s">
        <v>13</v>
      </c>
      <c r="C363" s="1358" t="s">
        <v>1783</v>
      </c>
      <c r="D363" s="1349" t="s">
        <v>258</v>
      </c>
      <c r="E363" s="1350" t="s">
        <v>1761</v>
      </c>
      <c r="F363" s="1351" t="s">
        <v>816</v>
      </c>
      <c r="G363" s="1352" t="s">
        <v>1531</v>
      </c>
      <c r="H363" s="1353" t="s">
        <v>99</v>
      </c>
      <c r="I363" s="1354" t="s">
        <v>808</v>
      </c>
      <c r="J363" s="1355">
        <v>0.81</v>
      </c>
      <c r="K363" s="1356">
        <v>0.81</v>
      </c>
      <c r="L363" s="1357"/>
      <c r="P363" s="1338"/>
      <c r="Q363" s="1338"/>
      <c r="R363" s="1338"/>
      <c r="BA363" s="1339"/>
      <c r="BB363" s="1339"/>
      <c r="BC363" s="368"/>
      <c r="BD363" s="368"/>
      <c r="BE363" s="1333"/>
      <c r="BF363" s="1333"/>
      <c r="BG363" s="368"/>
      <c r="BH363" s="368"/>
      <c r="BI363" s="368"/>
      <c r="BJ363" s="368"/>
      <c r="BK363" s="368"/>
      <c r="BL363" s="368"/>
      <c r="BM363" s="1251"/>
      <c r="BN363" s="368"/>
      <c r="BO363" s="368"/>
      <c r="BP363" s="368"/>
      <c r="BQ363" s="368"/>
      <c r="BR363" s="368"/>
      <c r="BS363" s="368"/>
      <c r="BT363" s="368"/>
      <c r="BU363" s="1340"/>
      <c r="BV363" s="1340"/>
      <c r="BW363" s="1340"/>
      <c r="BX363" s="1340"/>
      <c r="BY363" s="1340"/>
      <c r="BZ363" s="1340"/>
      <c r="CA363" s="1340"/>
      <c r="CB363" s="1340"/>
      <c r="CC363" s="368"/>
      <c r="CD363" s="368"/>
      <c r="CE363" s="368"/>
      <c r="CF363" s="368"/>
      <c r="CG363" s="368"/>
      <c r="CH363" s="368"/>
    </row>
    <row r="364" spans="1:86" ht="13.35" customHeight="1">
      <c r="A364" s="1347" t="s">
        <v>201</v>
      </c>
      <c r="B364" s="1348" t="s">
        <v>13</v>
      </c>
      <c r="C364" s="1358" t="s">
        <v>1783</v>
      </c>
      <c r="D364" s="1349" t="s">
        <v>258</v>
      </c>
      <c r="E364" s="1350" t="s">
        <v>1761</v>
      </c>
      <c r="F364" s="1351" t="s">
        <v>816</v>
      </c>
      <c r="G364" s="1352" t="s">
        <v>1774</v>
      </c>
      <c r="H364" s="1353" t="s">
        <v>1525</v>
      </c>
      <c r="I364" s="1354" t="s">
        <v>808</v>
      </c>
      <c r="J364" s="1355">
        <v>0.74</v>
      </c>
      <c r="K364" s="1356">
        <v>0.68</v>
      </c>
      <c r="L364" s="1357"/>
      <c r="P364" s="1338"/>
      <c r="Q364" s="1338"/>
      <c r="R364" s="1338"/>
      <c r="BA364" s="1339"/>
      <c r="BB364" s="1339"/>
      <c r="BC364" s="368"/>
      <c r="BD364" s="368"/>
      <c r="BE364" s="1333"/>
      <c r="BF364" s="1333"/>
      <c r="BG364" s="368"/>
      <c r="BH364" s="368"/>
      <c r="BI364" s="368"/>
      <c r="BJ364" s="368"/>
      <c r="BK364" s="368"/>
      <c r="BL364" s="368"/>
      <c r="BM364" s="1251"/>
      <c r="BN364" s="368"/>
      <c r="BO364" s="368"/>
      <c r="BP364" s="368"/>
      <c r="BQ364" s="368"/>
      <c r="BR364" s="368"/>
      <c r="BS364" s="368"/>
      <c r="BT364" s="368"/>
      <c r="BU364" s="1340"/>
      <c r="BV364" s="1340"/>
      <c r="BW364" s="1340"/>
      <c r="BX364" s="1340"/>
      <c r="BY364" s="1340"/>
      <c r="BZ364" s="1340"/>
      <c r="CA364" s="1340"/>
      <c r="CB364" s="1340"/>
      <c r="CC364" s="368"/>
      <c r="CD364" s="368"/>
      <c r="CE364" s="368"/>
      <c r="CF364" s="368"/>
      <c r="CG364" s="368"/>
      <c r="CH364" s="368"/>
    </row>
    <row r="365" spans="1:86" ht="13.35" customHeight="1">
      <c r="A365" s="1347" t="s">
        <v>201</v>
      </c>
      <c r="B365" s="1348" t="s">
        <v>13</v>
      </c>
      <c r="C365" s="1358" t="s">
        <v>1783</v>
      </c>
      <c r="D365" s="1349" t="s">
        <v>258</v>
      </c>
      <c r="E365" s="1350" t="s">
        <v>1761</v>
      </c>
      <c r="F365" s="1351" t="s">
        <v>816</v>
      </c>
      <c r="G365" s="1352" t="s">
        <v>1775</v>
      </c>
      <c r="H365" s="1353" t="s">
        <v>103</v>
      </c>
      <c r="I365" s="1354" t="s">
        <v>808</v>
      </c>
      <c r="J365" s="1355">
        <v>0.3</v>
      </c>
      <c r="K365" s="1356">
        <v>0.01</v>
      </c>
      <c r="L365" s="1357"/>
      <c r="P365" s="1338"/>
      <c r="Q365" s="1338"/>
      <c r="R365" s="1338"/>
      <c r="BA365" s="1339"/>
      <c r="BB365" s="1339"/>
      <c r="BC365" s="368"/>
      <c r="BD365" s="368"/>
      <c r="BE365" s="1333"/>
      <c r="BF365" s="1333"/>
      <c r="BG365" s="368"/>
      <c r="BH365" s="368"/>
      <c r="BI365" s="368"/>
      <c r="BJ365" s="368"/>
      <c r="BK365" s="368"/>
      <c r="BL365" s="368"/>
      <c r="BM365" s="1251"/>
      <c r="BN365" s="368"/>
      <c r="BO365" s="368"/>
      <c r="BP365" s="368"/>
      <c r="BQ365" s="368"/>
      <c r="BR365" s="368"/>
      <c r="BS365" s="368"/>
      <c r="BT365" s="368"/>
      <c r="BU365" s="1340"/>
      <c r="BV365" s="1340"/>
      <c r="BW365" s="1340"/>
      <c r="BX365" s="1340"/>
      <c r="BY365" s="1340"/>
      <c r="BZ365" s="1340"/>
      <c r="CA365" s="1340"/>
      <c r="CB365" s="1340"/>
      <c r="CC365" s="368"/>
      <c r="CD365" s="368"/>
      <c r="CE365" s="368"/>
      <c r="CF365" s="368"/>
      <c r="CG365" s="368"/>
      <c r="CH365" s="368"/>
    </row>
    <row r="366" spans="1:86" ht="13.35" customHeight="1">
      <c r="A366" s="1347" t="s">
        <v>201</v>
      </c>
      <c r="B366" s="1348" t="s">
        <v>13</v>
      </c>
      <c r="C366" s="1348" t="s">
        <v>18</v>
      </c>
      <c r="D366" s="1349" t="s">
        <v>1764</v>
      </c>
      <c r="E366" s="1350" t="s">
        <v>1761</v>
      </c>
      <c r="F366" s="1370" t="s">
        <v>1769</v>
      </c>
      <c r="G366" s="1352" t="s">
        <v>1533</v>
      </c>
      <c r="H366" s="1353" t="s">
        <v>103</v>
      </c>
      <c r="I366" s="1354" t="s">
        <v>808</v>
      </c>
      <c r="J366" s="1355">
        <v>1</v>
      </c>
      <c r="K366" s="1356">
        <v>1</v>
      </c>
      <c r="L366" s="1357"/>
      <c r="P366" s="1338"/>
      <c r="Q366" s="1338"/>
      <c r="R366" s="1338"/>
      <c r="BA366" s="1339"/>
      <c r="BB366" s="1339"/>
      <c r="BC366" s="368"/>
      <c r="BD366" s="368"/>
      <c r="BE366" s="1333"/>
      <c r="BF366" s="1333"/>
      <c r="BG366" s="368"/>
      <c r="BH366" s="368"/>
      <c r="BI366" s="368"/>
      <c r="BJ366" s="368"/>
      <c r="BK366" s="368"/>
      <c r="BL366" s="368"/>
      <c r="BM366" s="1251"/>
      <c r="BN366" s="368"/>
      <c r="BO366" s="368"/>
      <c r="BP366" s="368"/>
      <c r="BQ366" s="368"/>
      <c r="BR366" s="368"/>
      <c r="BS366" s="368"/>
      <c r="BT366" s="368"/>
      <c r="BU366" s="1340"/>
      <c r="BV366" s="1340"/>
      <c r="BW366" s="1340"/>
      <c r="BX366" s="1340"/>
      <c r="BY366" s="1340"/>
      <c r="BZ366" s="1340"/>
      <c r="CA366" s="1340"/>
      <c r="CB366" s="1340"/>
      <c r="CC366" s="368"/>
      <c r="CD366" s="368"/>
      <c r="CE366" s="368"/>
      <c r="CF366" s="368"/>
      <c r="CG366" s="368"/>
      <c r="CH366" s="368"/>
    </row>
    <row r="367" spans="1:86" ht="13.35" customHeight="1">
      <c r="A367" s="1347" t="s">
        <v>201</v>
      </c>
      <c r="B367" s="1348" t="s">
        <v>13</v>
      </c>
      <c r="C367" s="1348" t="s">
        <v>18</v>
      </c>
      <c r="D367" s="1349" t="s">
        <v>1764</v>
      </c>
      <c r="E367" s="1350" t="s">
        <v>1761</v>
      </c>
      <c r="F367" s="1370" t="s">
        <v>1769</v>
      </c>
      <c r="G367" s="1352" t="s">
        <v>1533</v>
      </c>
      <c r="H367" s="1353" t="s">
        <v>99</v>
      </c>
      <c r="I367" s="1354" t="s">
        <v>808</v>
      </c>
      <c r="J367" s="1355">
        <v>1</v>
      </c>
      <c r="K367" s="1356">
        <v>1</v>
      </c>
      <c r="L367" s="1357"/>
      <c r="P367" s="1338"/>
      <c r="Q367" s="1338"/>
      <c r="R367" s="1338"/>
      <c r="BA367" s="1339"/>
      <c r="BB367" s="1339"/>
      <c r="BC367" s="368"/>
      <c r="BD367" s="368"/>
      <c r="BE367" s="1333"/>
      <c r="BF367" s="1333"/>
      <c r="BG367" s="368"/>
      <c r="BH367" s="368"/>
      <c r="BI367" s="368"/>
      <c r="BJ367" s="368"/>
      <c r="BK367" s="368"/>
      <c r="BL367" s="368"/>
      <c r="BM367" s="1251"/>
      <c r="BN367" s="368"/>
      <c r="BO367" s="368"/>
      <c r="BP367" s="368"/>
      <c r="BQ367" s="368"/>
      <c r="BR367" s="368"/>
      <c r="BS367" s="368"/>
      <c r="BT367" s="368"/>
      <c r="BU367" s="1340"/>
      <c r="BV367" s="1340"/>
      <c r="BW367" s="1340"/>
      <c r="BX367" s="1340"/>
      <c r="BY367" s="1340"/>
      <c r="BZ367" s="1340"/>
      <c r="CA367" s="1340"/>
      <c r="CB367" s="1340"/>
      <c r="CC367" s="368"/>
      <c r="CD367" s="368"/>
      <c r="CE367" s="368"/>
      <c r="CF367" s="368"/>
      <c r="CG367" s="368"/>
      <c r="CH367" s="368"/>
    </row>
    <row r="368" spans="1:86" ht="13.35" customHeight="1">
      <c r="A368" s="1347" t="s">
        <v>201</v>
      </c>
      <c r="B368" s="1348" t="s">
        <v>13</v>
      </c>
      <c r="C368" s="1348" t="s">
        <v>18</v>
      </c>
      <c r="D368" s="1349" t="s">
        <v>1764</v>
      </c>
      <c r="E368" s="1350" t="s">
        <v>1761</v>
      </c>
      <c r="F368" s="1370" t="s">
        <v>1769</v>
      </c>
      <c r="G368" s="1352" t="s">
        <v>1533</v>
      </c>
      <c r="H368" s="1353" t="s">
        <v>97</v>
      </c>
      <c r="I368" s="1354" t="s">
        <v>808</v>
      </c>
      <c r="J368" s="1355">
        <v>1</v>
      </c>
      <c r="K368" s="1356">
        <v>1</v>
      </c>
      <c r="L368" s="1357"/>
      <c r="P368" s="1338"/>
      <c r="Q368" s="1338"/>
      <c r="R368" s="1338"/>
      <c r="BA368" s="1339"/>
      <c r="BB368" s="1339"/>
      <c r="BC368" s="368"/>
      <c r="BD368" s="368"/>
      <c r="BE368" s="1333"/>
      <c r="BF368" s="1333"/>
      <c r="BG368" s="368"/>
      <c r="BH368" s="368"/>
      <c r="BI368" s="368"/>
      <c r="BJ368" s="368"/>
      <c r="BK368" s="368"/>
      <c r="BL368" s="368"/>
      <c r="BM368" s="1251"/>
      <c r="BN368" s="368"/>
      <c r="BO368" s="368"/>
      <c r="BP368" s="368"/>
      <c r="BQ368" s="368"/>
      <c r="BR368" s="368"/>
      <c r="BS368" s="368"/>
      <c r="BT368" s="368"/>
      <c r="BU368" s="1340"/>
      <c r="BV368" s="1340"/>
      <c r="BW368" s="1340"/>
      <c r="BX368" s="1340"/>
      <c r="BY368" s="1340"/>
      <c r="BZ368" s="1340"/>
      <c r="CA368" s="1340"/>
      <c r="CB368" s="1340"/>
      <c r="CC368" s="368"/>
      <c r="CD368" s="368"/>
      <c r="CE368" s="368"/>
      <c r="CF368" s="368"/>
      <c r="CG368" s="368"/>
      <c r="CH368" s="368"/>
    </row>
    <row r="369" spans="1:86" ht="13.35" customHeight="1">
      <c r="A369" s="1347" t="s">
        <v>201</v>
      </c>
      <c r="B369" s="1348" t="s">
        <v>13</v>
      </c>
      <c r="C369" s="1348" t="s">
        <v>18</v>
      </c>
      <c r="D369" s="1349" t="s">
        <v>1764</v>
      </c>
      <c r="E369" s="1350" t="s">
        <v>1761</v>
      </c>
      <c r="F369" s="1370" t="s">
        <v>1769</v>
      </c>
      <c r="G369" s="1352" t="s">
        <v>1533</v>
      </c>
      <c r="H369" s="1353" t="s">
        <v>1518</v>
      </c>
      <c r="I369" s="1354" t="s">
        <v>808</v>
      </c>
      <c r="J369" s="1355">
        <v>1</v>
      </c>
      <c r="K369" s="1356">
        <v>1</v>
      </c>
      <c r="L369" s="1357"/>
      <c r="P369" s="1338"/>
      <c r="Q369" s="1338"/>
      <c r="R369" s="1338"/>
      <c r="BA369" s="1339"/>
      <c r="BB369" s="1339"/>
      <c r="BC369" s="368"/>
      <c r="BD369" s="368"/>
      <c r="BE369" s="1333"/>
      <c r="BF369" s="1333"/>
      <c r="BG369" s="368"/>
      <c r="BH369" s="368"/>
      <c r="BI369" s="368"/>
      <c r="BJ369" s="368"/>
      <c r="BK369" s="368"/>
      <c r="BL369" s="368"/>
      <c r="BM369" s="1251"/>
      <c r="BN369" s="368"/>
      <c r="BO369" s="368"/>
      <c r="BP369" s="368"/>
      <c r="BQ369" s="368"/>
      <c r="BR369" s="368"/>
      <c r="BS369" s="368"/>
      <c r="BT369" s="368"/>
      <c r="BU369" s="1340"/>
      <c r="BV369" s="1340"/>
      <c r="BW369" s="1340"/>
      <c r="BX369" s="1340"/>
      <c r="BY369" s="1340"/>
      <c r="BZ369" s="1340"/>
      <c r="CA369" s="1340"/>
      <c r="CB369" s="1340"/>
      <c r="CC369" s="368"/>
      <c r="CD369" s="368"/>
      <c r="CE369" s="368"/>
      <c r="CF369" s="368"/>
      <c r="CG369" s="368"/>
      <c r="CH369" s="368"/>
    </row>
    <row r="370" spans="1:86" ht="13.35" customHeight="1">
      <c r="A370" s="1347" t="s">
        <v>201</v>
      </c>
      <c r="B370" s="1348" t="s">
        <v>13</v>
      </c>
      <c r="C370" s="1348" t="s">
        <v>18</v>
      </c>
      <c r="D370" s="1349" t="s">
        <v>1764</v>
      </c>
      <c r="E370" s="1350" t="s">
        <v>1761</v>
      </c>
      <c r="F370" s="1370" t="s">
        <v>1769</v>
      </c>
      <c r="G370" s="1352" t="s">
        <v>1533</v>
      </c>
      <c r="H370" s="1353" t="s">
        <v>98</v>
      </c>
      <c r="I370" s="1354" t="s">
        <v>808</v>
      </c>
      <c r="J370" s="1355">
        <v>1</v>
      </c>
      <c r="K370" s="1356">
        <v>1</v>
      </c>
      <c r="L370" s="1357"/>
      <c r="P370" s="1338"/>
      <c r="Q370" s="1338"/>
      <c r="R370" s="1338"/>
      <c r="BA370" s="1339"/>
      <c r="BB370" s="1339"/>
      <c r="BC370" s="368"/>
      <c r="BD370" s="368" t="s">
        <v>255</v>
      </c>
      <c r="BE370" s="1333"/>
      <c r="BF370" s="1333"/>
      <c r="BG370" s="368"/>
      <c r="BH370" s="368" t="s">
        <v>464</v>
      </c>
      <c r="BI370" s="368"/>
      <c r="BJ370" s="368"/>
      <c r="BK370" s="368"/>
      <c r="BL370" s="368"/>
      <c r="BM370" s="1251" t="s">
        <v>324</v>
      </c>
      <c r="BN370" s="368"/>
      <c r="BO370" s="368"/>
      <c r="BP370" s="368"/>
      <c r="BQ370" s="368"/>
      <c r="BR370" s="368"/>
      <c r="BS370" s="368"/>
      <c r="BT370" s="368"/>
      <c r="BU370" s="1340" t="s">
        <v>517</v>
      </c>
      <c r="BV370" s="1340"/>
      <c r="BW370" s="1340"/>
      <c r="BX370" s="1340"/>
      <c r="BY370" s="1340"/>
      <c r="BZ370" s="1340"/>
      <c r="CA370" s="1340"/>
      <c r="CB370" s="1340"/>
      <c r="CC370" s="368"/>
      <c r="CD370" s="368"/>
      <c r="CE370" s="368"/>
      <c r="CF370" s="368"/>
      <c r="CG370" s="368"/>
      <c r="CH370" s="368"/>
    </row>
    <row r="371" spans="1:86" ht="13.35" customHeight="1">
      <c r="A371" s="1347" t="s">
        <v>201</v>
      </c>
      <c r="B371" s="1348" t="s">
        <v>13</v>
      </c>
      <c r="C371" s="1348" t="s">
        <v>18</v>
      </c>
      <c r="D371" s="1349" t="s">
        <v>1764</v>
      </c>
      <c r="E371" s="1350" t="s">
        <v>1761</v>
      </c>
      <c r="F371" s="1370" t="s">
        <v>1769</v>
      </c>
      <c r="G371" s="1352" t="s">
        <v>1526</v>
      </c>
      <c r="H371" s="1353" t="s">
        <v>1525</v>
      </c>
      <c r="I371" s="1354" t="s">
        <v>808</v>
      </c>
      <c r="J371" s="1355">
        <v>1</v>
      </c>
      <c r="K371" s="1356">
        <v>1</v>
      </c>
      <c r="L371" s="1357"/>
      <c r="P371" s="1338"/>
      <c r="Q371" s="1338"/>
      <c r="R371" s="1338"/>
      <c r="BA371" s="1339" t="s">
        <v>577</v>
      </c>
      <c r="BB371" s="1339"/>
      <c r="BC371" s="368"/>
      <c r="BD371" s="368"/>
      <c r="BE371" s="1333"/>
      <c r="BF371" s="1333"/>
      <c r="BG371" s="368"/>
      <c r="BH371" s="368"/>
      <c r="BI371" s="368"/>
      <c r="BJ371" s="368"/>
      <c r="BK371" s="368"/>
      <c r="BL371" s="368"/>
      <c r="BM371" s="1251" t="s">
        <v>356</v>
      </c>
      <c r="BN371" s="368"/>
      <c r="BO371" s="368"/>
      <c r="BP371" s="368"/>
      <c r="BQ371" s="368"/>
      <c r="BR371" s="368"/>
      <c r="BS371" s="368"/>
      <c r="BT371" s="368"/>
      <c r="BU371" s="1340"/>
      <c r="BV371" s="1340"/>
      <c r="BW371" s="1340"/>
      <c r="BX371" s="1340"/>
      <c r="BY371" s="1340"/>
      <c r="BZ371" s="1340"/>
      <c r="CA371" s="1340"/>
      <c r="CB371" s="1340"/>
      <c r="CC371" s="368"/>
      <c r="CD371" s="368"/>
      <c r="CE371" s="368"/>
      <c r="CF371" s="368"/>
      <c r="CG371" s="368"/>
      <c r="CH371" s="368"/>
    </row>
    <row r="372" spans="1:86" ht="13.35" customHeight="1">
      <c r="A372" s="1347" t="s">
        <v>201</v>
      </c>
      <c r="B372" s="1348" t="s">
        <v>13</v>
      </c>
      <c r="C372" s="1348" t="s">
        <v>18</v>
      </c>
      <c r="D372" s="1349" t="s">
        <v>1764</v>
      </c>
      <c r="E372" s="1350" t="s">
        <v>1761</v>
      </c>
      <c r="F372" s="1370" t="s">
        <v>1769</v>
      </c>
      <c r="G372" s="1352" t="s">
        <v>1526</v>
      </c>
      <c r="H372" s="1353" t="s">
        <v>103</v>
      </c>
      <c r="I372" s="1354" t="s">
        <v>808</v>
      </c>
      <c r="J372" s="1355">
        <v>1</v>
      </c>
      <c r="K372" s="1356">
        <v>1</v>
      </c>
      <c r="L372" s="1357"/>
      <c r="P372" s="1338"/>
      <c r="Q372" s="1338"/>
      <c r="R372" s="1338"/>
      <c r="BA372" s="1339"/>
      <c r="BB372" s="1339"/>
      <c r="BC372" s="368"/>
      <c r="BD372" s="368"/>
      <c r="BE372" s="1333"/>
      <c r="BF372" s="1333"/>
      <c r="BG372" s="368"/>
      <c r="BH372" s="368"/>
      <c r="BI372" s="368"/>
      <c r="BJ372" s="368"/>
      <c r="BK372" s="368"/>
      <c r="BL372" s="368"/>
      <c r="BM372" s="1251" t="s">
        <v>412</v>
      </c>
      <c r="BN372" s="368"/>
      <c r="BO372" s="368"/>
      <c r="BP372" s="368"/>
      <c r="BQ372" s="368"/>
      <c r="BR372" s="368"/>
      <c r="BS372" s="368"/>
      <c r="BT372" s="368"/>
      <c r="BU372" s="1340"/>
      <c r="BV372" s="1340"/>
      <c r="BW372" s="1340"/>
      <c r="BX372" s="1340"/>
      <c r="BY372" s="1340"/>
      <c r="BZ372" s="1340"/>
      <c r="CA372" s="1340"/>
      <c r="CB372" s="1340"/>
      <c r="CC372" s="368"/>
      <c r="CD372" s="368"/>
      <c r="CE372" s="368"/>
      <c r="CF372" s="368"/>
      <c r="CG372" s="368"/>
      <c r="CH372" s="368"/>
    </row>
    <row r="373" spans="1:86" ht="13.35" customHeight="1">
      <c r="A373" s="1347" t="s">
        <v>201</v>
      </c>
      <c r="B373" s="1348" t="s">
        <v>13</v>
      </c>
      <c r="C373" s="1348" t="s">
        <v>18</v>
      </c>
      <c r="D373" s="1349" t="s">
        <v>1764</v>
      </c>
      <c r="E373" s="1350" t="s">
        <v>1761</v>
      </c>
      <c r="F373" s="1370" t="s">
        <v>1769</v>
      </c>
      <c r="G373" s="1352" t="s">
        <v>1526</v>
      </c>
      <c r="H373" s="1353" t="s">
        <v>99</v>
      </c>
      <c r="I373" s="1354" t="s">
        <v>808</v>
      </c>
      <c r="J373" s="1355">
        <v>1</v>
      </c>
      <c r="K373" s="1356">
        <v>1</v>
      </c>
      <c r="L373" s="1357"/>
      <c r="P373" s="1338"/>
      <c r="Q373" s="1338"/>
      <c r="R373" s="1338"/>
      <c r="BA373" s="1339"/>
      <c r="BB373" s="1339"/>
      <c r="BC373" s="368"/>
      <c r="BD373" s="368"/>
      <c r="BE373" s="1333"/>
      <c r="BF373" s="1333"/>
      <c r="BG373" s="368"/>
      <c r="BH373" s="368"/>
      <c r="BI373" s="368"/>
      <c r="BJ373" s="368"/>
      <c r="BK373" s="368"/>
      <c r="BL373" s="368"/>
      <c r="BM373" s="1251" t="s">
        <v>443</v>
      </c>
      <c r="BN373" s="368"/>
      <c r="BO373" s="368"/>
      <c r="BP373" s="368"/>
      <c r="BQ373" s="368"/>
      <c r="BR373" s="368"/>
      <c r="BS373" s="368"/>
      <c r="BT373" s="368"/>
      <c r="BU373" s="1340"/>
      <c r="BV373" s="1340"/>
      <c r="BW373" s="1340"/>
      <c r="BX373" s="1340"/>
      <c r="BY373" s="1340"/>
      <c r="BZ373" s="1340"/>
      <c r="CA373" s="1340"/>
      <c r="CB373" s="1340"/>
      <c r="CC373" s="368"/>
      <c r="CD373" s="368"/>
      <c r="CE373" s="368"/>
      <c r="CF373" s="368"/>
      <c r="CG373" s="368"/>
      <c r="CH373" s="368"/>
    </row>
    <row r="374" spans="1:86" ht="13.35" customHeight="1">
      <c r="A374" s="1347" t="s">
        <v>201</v>
      </c>
      <c r="B374" s="1348" t="s">
        <v>13</v>
      </c>
      <c r="C374" s="1348" t="s">
        <v>18</v>
      </c>
      <c r="D374" s="1349" t="s">
        <v>1764</v>
      </c>
      <c r="E374" s="1350" t="s">
        <v>1761</v>
      </c>
      <c r="F374" s="1370" t="s">
        <v>1769</v>
      </c>
      <c r="G374" s="1352" t="s">
        <v>1527</v>
      </c>
      <c r="H374" s="1353" t="s">
        <v>1525</v>
      </c>
      <c r="I374" s="1354" t="s">
        <v>808</v>
      </c>
      <c r="J374" s="1355">
        <v>1</v>
      </c>
      <c r="K374" s="1356">
        <v>1</v>
      </c>
      <c r="L374" s="1357"/>
      <c r="P374" s="1338"/>
      <c r="Q374" s="1338"/>
      <c r="R374" s="1338"/>
      <c r="BA374" s="1339"/>
      <c r="BB374" s="1339"/>
      <c r="BC374" s="368"/>
      <c r="BD374" s="368"/>
      <c r="BE374" s="1333"/>
      <c r="BF374" s="1333"/>
      <c r="BG374" s="368"/>
      <c r="BH374" s="368"/>
      <c r="BI374" s="368"/>
      <c r="BJ374" s="368"/>
      <c r="BK374" s="368"/>
      <c r="BL374" s="368"/>
      <c r="BM374" s="1251"/>
      <c r="BN374" s="368"/>
      <c r="BO374" s="368"/>
      <c r="BP374" s="368"/>
      <c r="BQ374" s="368"/>
      <c r="BR374" s="368"/>
      <c r="BS374" s="368"/>
      <c r="BT374" s="368"/>
      <c r="BU374" s="1340"/>
      <c r="BV374" s="1340"/>
      <c r="BW374" s="1340"/>
      <c r="BX374" s="1340"/>
      <c r="BY374" s="1340"/>
      <c r="BZ374" s="1340"/>
      <c r="CA374" s="1340"/>
      <c r="CB374" s="1340"/>
      <c r="CC374" s="368"/>
      <c r="CD374" s="368"/>
      <c r="CE374" s="368"/>
      <c r="CF374" s="368"/>
      <c r="CG374" s="368"/>
      <c r="CH374" s="368"/>
    </row>
    <row r="375" spans="1:86" ht="13.35" customHeight="1">
      <c r="A375" s="1347" t="s">
        <v>201</v>
      </c>
      <c r="B375" s="1348" t="s">
        <v>13</v>
      </c>
      <c r="C375" s="1348" t="s">
        <v>18</v>
      </c>
      <c r="D375" s="1349" t="s">
        <v>1764</v>
      </c>
      <c r="E375" s="1350" t="s">
        <v>1761</v>
      </c>
      <c r="F375" s="1370" t="s">
        <v>1769</v>
      </c>
      <c r="G375" s="1352" t="s">
        <v>1527</v>
      </c>
      <c r="H375" s="1353" t="s">
        <v>103</v>
      </c>
      <c r="I375" s="1354" t="s">
        <v>808</v>
      </c>
      <c r="J375" s="1355">
        <v>1</v>
      </c>
      <c r="K375" s="1356">
        <v>1</v>
      </c>
      <c r="L375" s="1357"/>
      <c r="P375" s="1338"/>
      <c r="Q375" s="1338"/>
      <c r="R375" s="1338"/>
      <c r="BA375" s="1339"/>
      <c r="BB375" s="1339"/>
      <c r="BC375" s="368"/>
      <c r="BD375" s="368"/>
      <c r="BE375" s="1333"/>
      <c r="BF375" s="1333"/>
      <c r="BG375" s="368"/>
      <c r="BH375" s="368"/>
      <c r="BI375" s="368"/>
      <c r="BJ375" s="368"/>
      <c r="BK375" s="368"/>
      <c r="BL375" s="368"/>
      <c r="BM375" s="1251"/>
      <c r="BN375" s="368"/>
      <c r="BO375" s="368"/>
      <c r="BP375" s="368"/>
      <c r="BQ375" s="368"/>
      <c r="BR375" s="368"/>
      <c r="BS375" s="368"/>
      <c r="BT375" s="368"/>
      <c r="BU375" s="1340"/>
      <c r="BV375" s="1340"/>
      <c r="BW375" s="1340"/>
      <c r="BX375" s="1340"/>
      <c r="BY375" s="1340"/>
      <c r="BZ375" s="1340"/>
      <c r="CA375" s="1340"/>
      <c r="CB375" s="1340"/>
      <c r="CC375" s="368"/>
      <c r="CD375" s="368"/>
      <c r="CE375" s="368"/>
      <c r="CF375" s="368"/>
      <c r="CG375" s="368"/>
      <c r="CH375" s="368"/>
    </row>
    <row r="376" spans="1:86" ht="13.35" customHeight="1">
      <c r="A376" s="1347" t="s">
        <v>201</v>
      </c>
      <c r="B376" s="1348" t="s">
        <v>13</v>
      </c>
      <c r="C376" s="1348" t="s">
        <v>18</v>
      </c>
      <c r="D376" s="1349" t="s">
        <v>1764</v>
      </c>
      <c r="E376" s="1350" t="s">
        <v>1761</v>
      </c>
      <c r="F376" s="1370" t="s">
        <v>1769</v>
      </c>
      <c r="G376" s="1352" t="s">
        <v>1527</v>
      </c>
      <c r="H376" s="1353" t="s">
        <v>99</v>
      </c>
      <c r="I376" s="1354" t="s">
        <v>808</v>
      </c>
      <c r="J376" s="1355">
        <v>1</v>
      </c>
      <c r="K376" s="1356">
        <v>1</v>
      </c>
      <c r="L376" s="1357"/>
      <c r="P376" s="1338"/>
      <c r="Q376" s="1338"/>
      <c r="R376" s="1338"/>
      <c r="BA376" s="1339"/>
      <c r="BB376" s="1339"/>
      <c r="BC376" s="368"/>
      <c r="BD376" s="368"/>
      <c r="BE376" s="1333"/>
      <c r="BF376" s="1333"/>
      <c r="BG376" s="368"/>
      <c r="BH376" s="368"/>
      <c r="BI376" s="368"/>
      <c r="BJ376" s="368"/>
      <c r="BK376" s="368"/>
      <c r="BL376" s="368"/>
      <c r="BM376" s="1251"/>
      <c r="BN376" s="368"/>
      <c r="BO376" s="368"/>
      <c r="BP376" s="368"/>
      <c r="BQ376" s="368"/>
      <c r="BR376" s="368"/>
      <c r="BS376" s="368"/>
      <c r="BT376" s="368"/>
      <c r="BU376" s="1340"/>
      <c r="BV376" s="1340"/>
      <c r="BW376" s="1340"/>
      <c r="BX376" s="1340"/>
      <c r="BY376" s="1340"/>
      <c r="BZ376" s="1340"/>
      <c r="CA376" s="1340"/>
      <c r="CB376" s="1340"/>
      <c r="CC376" s="368"/>
      <c r="CD376" s="368"/>
      <c r="CE376" s="368"/>
      <c r="CF376" s="368"/>
      <c r="CG376" s="368"/>
      <c r="CH376" s="368"/>
    </row>
    <row r="377" spans="1:86" ht="13.35" customHeight="1">
      <c r="A377" s="1347" t="s">
        <v>201</v>
      </c>
      <c r="B377" s="1348" t="s">
        <v>13</v>
      </c>
      <c r="C377" s="1348" t="s">
        <v>18</v>
      </c>
      <c r="D377" s="1349" t="s">
        <v>1764</v>
      </c>
      <c r="E377" s="1350" t="s">
        <v>1761</v>
      </c>
      <c r="F377" s="1370" t="s">
        <v>1769</v>
      </c>
      <c r="G377" s="1352" t="s">
        <v>1527</v>
      </c>
      <c r="H377" s="1353" t="s">
        <v>97</v>
      </c>
      <c r="I377" s="1354" t="s">
        <v>808</v>
      </c>
      <c r="J377" s="1355">
        <v>1</v>
      </c>
      <c r="K377" s="1356">
        <v>1</v>
      </c>
      <c r="L377" s="1357"/>
      <c r="P377" s="1338"/>
      <c r="Q377" s="1338"/>
      <c r="R377" s="1338"/>
      <c r="BA377" s="1339"/>
      <c r="BB377" s="1339"/>
      <c r="BC377" s="368"/>
      <c r="BD377" s="368"/>
      <c r="BE377" s="1333"/>
      <c r="BF377" s="1333"/>
      <c r="BG377" s="368"/>
      <c r="BH377" s="368"/>
      <c r="BI377" s="368"/>
      <c r="BJ377" s="368"/>
      <c r="BK377" s="368"/>
      <c r="BL377" s="368"/>
      <c r="BM377" s="1251"/>
      <c r="BN377" s="368"/>
      <c r="BO377" s="368"/>
      <c r="BP377" s="368"/>
      <c r="BQ377" s="368"/>
      <c r="BR377" s="368"/>
      <c r="BS377" s="368"/>
      <c r="BT377" s="368"/>
      <c r="BU377" s="1340"/>
      <c r="BV377" s="1340"/>
      <c r="BW377" s="1340"/>
      <c r="BX377" s="1340"/>
      <c r="BY377" s="1340"/>
      <c r="BZ377" s="1340"/>
      <c r="CA377" s="1340"/>
      <c r="CB377" s="1340"/>
      <c r="CC377" s="368"/>
      <c r="CD377" s="368"/>
      <c r="CE377" s="368"/>
      <c r="CF377" s="368"/>
      <c r="CG377" s="368"/>
      <c r="CH377" s="368"/>
    </row>
    <row r="378" spans="1:86" ht="13.35" customHeight="1">
      <c r="A378" s="1347" t="s">
        <v>201</v>
      </c>
      <c r="B378" s="1348" t="s">
        <v>13</v>
      </c>
      <c r="C378" s="1348" t="s">
        <v>18</v>
      </c>
      <c r="D378" s="1349" t="s">
        <v>1764</v>
      </c>
      <c r="E378" s="1350" t="s">
        <v>1761</v>
      </c>
      <c r="F378" s="1370" t="s">
        <v>1769</v>
      </c>
      <c r="G378" s="1352" t="s">
        <v>1527</v>
      </c>
      <c r="H378" s="1353" t="s">
        <v>1518</v>
      </c>
      <c r="I378" s="1354" t="s">
        <v>808</v>
      </c>
      <c r="J378" s="1355">
        <v>1</v>
      </c>
      <c r="K378" s="1356">
        <v>1</v>
      </c>
      <c r="L378" s="1357"/>
      <c r="P378" s="1338"/>
      <c r="Q378" s="1338"/>
      <c r="R378" s="1338"/>
      <c r="BA378" s="1339"/>
      <c r="BB378" s="1339"/>
      <c r="BC378" s="368"/>
      <c r="BD378" s="368"/>
      <c r="BE378" s="1333"/>
      <c r="BF378" s="1333"/>
      <c r="BG378" s="368"/>
      <c r="BH378" s="368"/>
      <c r="BI378" s="368"/>
      <c r="BJ378" s="368"/>
      <c r="BK378" s="368"/>
      <c r="BL378" s="368"/>
      <c r="BM378" s="1251"/>
      <c r="BN378" s="368"/>
      <c r="BO378" s="368"/>
      <c r="BP378" s="368"/>
      <c r="BQ378" s="368"/>
      <c r="BR378" s="368"/>
      <c r="BS378" s="368"/>
      <c r="BT378" s="368"/>
      <c r="BU378" s="1340"/>
      <c r="BV378" s="1340"/>
      <c r="BW378" s="1340"/>
      <c r="BX378" s="1340"/>
      <c r="BY378" s="1340"/>
      <c r="BZ378" s="1340"/>
      <c r="CA378" s="1340"/>
      <c r="CB378" s="1340"/>
      <c r="CC378" s="368"/>
      <c r="CD378" s="368"/>
      <c r="CE378" s="368"/>
      <c r="CF378" s="368"/>
      <c r="CG378" s="368"/>
      <c r="CH378" s="368"/>
    </row>
    <row r="379" spans="1:86" ht="13.35" customHeight="1">
      <c r="A379" s="1347" t="s">
        <v>201</v>
      </c>
      <c r="B379" s="1348" t="s">
        <v>13</v>
      </c>
      <c r="C379" s="1348" t="s">
        <v>18</v>
      </c>
      <c r="D379" s="1349" t="s">
        <v>1764</v>
      </c>
      <c r="E379" s="1350" t="s">
        <v>1761</v>
      </c>
      <c r="F379" s="1370" t="s">
        <v>1769</v>
      </c>
      <c r="G379" s="1352" t="s">
        <v>102</v>
      </c>
      <c r="H379" s="1353" t="s">
        <v>1525</v>
      </c>
      <c r="I379" s="1354" t="s">
        <v>808</v>
      </c>
      <c r="J379" s="1355">
        <v>1</v>
      </c>
      <c r="K379" s="1356">
        <v>1</v>
      </c>
      <c r="L379" s="1357"/>
      <c r="P379" s="1338"/>
      <c r="Q379" s="1338"/>
      <c r="R379" s="1338"/>
      <c r="BA379" s="1339"/>
      <c r="BB379" s="1339"/>
      <c r="BC379" s="368"/>
      <c r="BD379" s="368"/>
      <c r="BE379" s="1333"/>
      <c r="BF379" s="1333"/>
      <c r="BG379" s="368"/>
      <c r="BH379" s="368"/>
      <c r="BI379" s="368"/>
      <c r="BJ379" s="368"/>
      <c r="BK379" s="368"/>
      <c r="BL379" s="368"/>
      <c r="BM379" s="1251"/>
      <c r="BN379" s="368"/>
      <c r="BO379" s="368"/>
      <c r="BP379" s="368"/>
      <c r="BQ379" s="368"/>
      <c r="BR379" s="368"/>
      <c r="BS379" s="368"/>
      <c r="BT379" s="368"/>
      <c r="BU379" s="1340"/>
      <c r="BV379" s="1340"/>
      <c r="BW379" s="1340"/>
      <c r="BX379" s="1340"/>
      <c r="BY379" s="1340"/>
      <c r="BZ379" s="1340"/>
      <c r="CA379" s="1340"/>
      <c r="CB379" s="1340"/>
      <c r="CC379" s="368"/>
      <c r="CD379" s="368"/>
      <c r="CE379" s="368"/>
      <c r="CF379" s="368"/>
      <c r="CG379" s="368"/>
      <c r="CH379" s="368"/>
    </row>
    <row r="380" spans="1:86" ht="13.35" customHeight="1">
      <c r="A380" s="1347" t="s">
        <v>201</v>
      </c>
      <c r="B380" s="1348" t="s">
        <v>13</v>
      </c>
      <c r="C380" s="1348" t="s">
        <v>18</v>
      </c>
      <c r="D380" s="1349" t="s">
        <v>1764</v>
      </c>
      <c r="E380" s="1350" t="s">
        <v>1761</v>
      </c>
      <c r="F380" s="1370" t="s">
        <v>1769</v>
      </c>
      <c r="G380" s="1352" t="s">
        <v>102</v>
      </c>
      <c r="H380" s="1353" t="s">
        <v>103</v>
      </c>
      <c r="I380" s="1354" t="s">
        <v>808</v>
      </c>
      <c r="J380" s="1355">
        <v>1</v>
      </c>
      <c r="K380" s="1356">
        <v>1</v>
      </c>
      <c r="L380" s="1357"/>
      <c r="P380" s="1338"/>
      <c r="Q380" s="1338"/>
      <c r="R380" s="1338"/>
      <c r="BA380" s="1339"/>
      <c r="BB380" s="1339"/>
      <c r="BC380" s="368"/>
      <c r="BD380" s="368"/>
      <c r="BE380" s="1333"/>
      <c r="BF380" s="1333"/>
      <c r="BG380" s="368"/>
      <c r="BH380" s="368"/>
      <c r="BI380" s="368"/>
      <c r="BJ380" s="368"/>
      <c r="BK380" s="368"/>
      <c r="BL380" s="368"/>
      <c r="BM380" s="1251"/>
      <c r="BN380" s="368"/>
      <c r="BO380" s="368"/>
      <c r="BP380" s="368"/>
      <c r="BQ380" s="368"/>
      <c r="BR380" s="368"/>
      <c r="BS380" s="368"/>
      <c r="BT380" s="368"/>
      <c r="BU380" s="1340"/>
      <c r="BV380" s="1340"/>
      <c r="BW380" s="1340"/>
      <c r="BX380" s="1340"/>
      <c r="BY380" s="1340"/>
      <c r="BZ380" s="1340"/>
      <c r="CA380" s="1340"/>
      <c r="CB380" s="1340"/>
      <c r="CC380" s="368"/>
      <c r="CD380" s="368"/>
      <c r="CE380" s="368"/>
      <c r="CF380" s="368"/>
      <c r="CG380" s="368"/>
      <c r="CH380" s="368"/>
    </row>
    <row r="381" spans="1:86" ht="13.35" customHeight="1">
      <c r="A381" s="1347" t="s">
        <v>201</v>
      </c>
      <c r="B381" s="1348" t="s">
        <v>13</v>
      </c>
      <c r="C381" s="1348" t="s">
        <v>18</v>
      </c>
      <c r="D381" s="1349" t="s">
        <v>1764</v>
      </c>
      <c r="E381" s="1350" t="s">
        <v>1761</v>
      </c>
      <c r="F381" s="1370" t="s">
        <v>1769</v>
      </c>
      <c r="G381" s="1352" t="s">
        <v>1530</v>
      </c>
      <c r="H381" s="1353" t="s">
        <v>1525</v>
      </c>
      <c r="I381" s="1354" t="s">
        <v>808</v>
      </c>
      <c r="J381" s="1355">
        <v>1</v>
      </c>
      <c r="K381" s="1356">
        <v>1</v>
      </c>
      <c r="L381" s="1357"/>
      <c r="P381" s="1338"/>
      <c r="Q381" s="1338"/>
      <c r="R381" s="1338"/>
      <c r="BA381" s="1339"/>
      <c r="BB381" s="1339"/>
      <c r="BC381" s="368"/>
      <c r="BD381" s="368"/>
      <c r="BE381" s="1333"/>
      <c r="BF381" s="1333"/>
      <c r="BG381" s="368"/>
      <c r="BH381" s="368"/>
      <c r="BI381" s="368"/>
      <c r="BJ381" s="368"/>
      <c r="BK381" s="368"/>
      <c r="BL381" s="368"/>
      <c r="BM381" s="1251"/>
      <c r="BN381" s="368"/>
      <c r="BO381" s="368"/>
      <c r="BP381" s="368"/>
      <c r="BQ381" s="368"/>
      <c r="BR381" s="368"/>
      <c r="BS381" s="368"/>
      <c r="BT381" s="368"/>
      <c r="BU381" s="1340"/>
      <c r="BV381" s="1340"/>
      <c r="BW381" s="1340"/>
      <c r="BX381" s="1340"/>
      <c r="BY381" s="1340"/>
      <c r="BZ381" s="1340"/>
      <c r="CA381" s="1340"/>
      <c r="CB381" s="1340"/>
      <c r="CC381" s="368"/>
      <c r="CD381" s="368"/>
      <c r="CE381" s="368"/>
      <c r="CF381" s="368"/>
      <c r="CG381" s="368"/>
      <c r="CH381" s="368"/>
    </row>
    <row r="382" spans="1:86" ht="13.35" customHeight="1">
      <c r="A382" s="1347" t="s">
        <v>201</v>
      </c>
      <c r="B382" s="1348" t="s">
        <v>13</v>
      </c>
      <c r="C382" s="1348" t="s">
        <v>18</v>
      </c>
      <c r="D382" s="1349" t="s">
        <v>1764</v>
      </c>
      <c r="E382" s="1350" t="s">
        <v>1761</v>
      </c>
      <c r="F382" s="1370" t="s">
        <v>1769</v>
      </c>
      <c r="G382" s="1352" t="s">
        <v>1530</v>
      </c>
      <c r="H382" s="1353" t="s">
        <v>103</v>
      </c>
      <c r="I382" s="1354" t="s">
        <v>808</v>
      </c>
      <c r="J382" s="1355">
        <v>1</v>
      </c>
      <c r="K382" s="1356">
        <v>1</v>
      </c>
      <c r="L382" s="1357"/>
      <c r="P382" s="1338"/>
      <c r="Q382" s="1338"/>
      <c r="R382" s="1338"/>
      <c r="BA382" s="1339"/>
      <c r="BB382" s="1339"/>
      <c r="BC382" s="368"/>
      <c r="BD382" s="368"/>
      <c r="BE382" s="1333"/>
      <c r="BF382" s="1333"/>
      <c r="BG382" s="368"/>
      <c r="BH382" s="368"/>
      <c r="BI382" s="368"/>
      <c r="BJ382" s="368"/>
      <c r="BK382" s="368"/>
      <c r="BL382" s="368"/>
      <c r="BM382" s="1251"/>
      <c r="BN382" s="368"/>
      <c r="BO382" s="368"/>
      <c r="BP382" s="368"/>
      <c r="BQ382" s="368"/>
      <c r="BR382" s="368"/>
      <c r="BS382" s="368"/>
      <c r="BT382" s="368"/>
      <c r="BU382" s="1340"/>
      <c r="BV382" s="1340"/>
      <c r="BW382" s="1340"/>
      <c r="BX382" s="1340"/>
      <c r="BY382" s="1340"/>
      <c r="BZ382" s="1340"/>
      <c r="CA382" s="1340"/>
      <c r="CB382" s="1340"/>
      <c r="CC382" s="368"/>
      <c r="CD382" s="368"/>
      <c r="CE382" s="368"/>
      <c r="CF382" s="368"/>
      <c r="CG382" s="368"/>
      <c r="CH382" s="368"/>
    </row>
    <row r="383" spans="1:86" ht="13.35" customHeight="1">
      <c r="A383" s="1347" t="s">
        <v>201</v>
      </c>
      <c r="B383" s="1348" t="s">
        <v>13</v>
      </c>
      <c r="C383" s="1348" t="s">
        <v>18</v>
      </c>
      <c r="D383" s="1349" t="s">
        <v>1764</v>
      </c>
      <c r="E383" s="1350" t="s">
        <v>1761</v>
      </c>
      <c r="F383" s="1370" t="s">
        <v>1769</v>
      </c>
      <c r="G383" s="1352" t="s">
        <v>1530</v>
      </c>
      <c r="H383" s="1353" t="s">
        <v>99</v>
      </c>
      <c r="I383" s="1354" t="s">
        <v>808</v>
      </c>
      <c r="J383" s="1355">
        <v>1</v>
      </c>
      <c r="K383" s="1356">
        <v>1</v>
      </c>
      <c r="L383" s="1357"/>
      <c r="P383" s="1338"/>
      <c r="Q383" s="1338"/>
      <c r="R383" s="1338"/>
      <c r="BA383" s="1339"/>
      <c r="BB383" s="1339"/>
      <c r="BC383" s="368"/>
      <c r="BD383" s="368"/>
      <c r="BE383" s="1333"/>
      <c r="BF383" s="1333"/>
      <c r="BG383" s="368"/>
      <c r="BH383" s="368"/>
      <c r="BI383" s="368"/>
      <c r="BJ383" s="368"/>
      <c r="BK383" s="368"/>
      <c r="BL383" s="368"/>
      <c r="BM383" s="1251"/>
      <c r="BN383" s="368"/>
      <c r="BO383" s="368"/>
      <c r="BP383" s="368"/>
      <c r="BQ383" s="368"/>
      <c r="BR383" s="368"/>
      <c r="BS383" s="368"/>
      <c r="BT383" s="368"/>
      <c r="BU383" s="1340"/>
      <c r="BV383" s="1340"/>
      <c r="BW383" s="1340"/>
      <c r="BX383" s="1340"/>
      <c r="BY383" s="1340"/>
      <c r="BZ383" s="1340"/>
      <c r="CA383" s="1340"/>
      <c r="CB383" s="1340"/>
      <c r="CC383" s="368"/>
      <c r="CD383" s="368"/>
      <c r="CE383" s="368"/>
      <c r="CF383" s="368"/>
      <c r="CG383" s="368"/>
      <c r="CH383" s="368"/>
    </row>
    <row r="384" spans="1:86" ht="13.35" customHeight="1">
      <c r="A384" s="1347" t="s">
        <v>201</v>
      </c>
      <c r="B384" s="1348" t="s">
        <v>13</v>
      </c>
      <c r="C384" s="1348" t="s">
        <v>18</v>
      </c>
      <c r="D384" s="1349" t="s">
        <v>1764</v>
      </c>
      <c r="E384" s="1350" t="s">
        <v>1761</v>
      </c>
      <c r="F384" s="1370" t="s">
        <v>1769</v>
      </c>
      <c r="G384" s="1352" t="s">
        <v>1530</v>
      </c>
      <c r="H384" s="1353" t="s">
        <v>97</v>
      </c>
      <c r="I384" s="1354" t="s">
        <v>808</v>
      </c>
      <c r="J384" s="1355">
        <v>1</v>
      </c>
      <c r="K384" s="1356">
        <v>1</v>
      </c>
      <c r="L384" s="1357"/>
      <c r="P384" s="1338"/>
      <c r="Q384" s="1338"/>
      <c r="R384" s="1338"/>
      <c r="BA384" s="1339"/>
      <c r="BB384" s="1339"/>
      <c r="BC384" s="368"/>
      <c r="BD384" s="368"/>
      <c r="BE384" s="1333"/>
      <c r="BF384" s="1333"/>
      <c r="BG384" s="368"/>
      <c r="BH384" s="368" t="s">
        <v>54</v>
      </c>
      <c r="BI384" s="368"/>
      <c r="BJ384" s="368"/>
      <c r="BK384" s="368"/>
      <c r="BL384" s="368"/>
      <c r="BM384" s="1251" t="s">
        <v>325</v>
      </c>
      <c r="BN384" s="368"/>
      <c r="BO384" s="368"/>
      <c r="BP384" s="368"/>
      <c r="BQ384" s="368"/>
      <c r="BR384" s="368"/>
      <c r="BS384" s="368"/>
      <c r="BT384" s="368"/>
      <c r="BU384" s="1340"/>
      <c r="BV384" s="1340"/>
      <c r="BW384" s="1340"/>
      <c r="BX384" s="1340"/>
      <c r="BY384" s="1340"/>
      <c r="BZ384" s="1340"/>
      <c r="CA384" s="1340"/>
      <c r="CB384" s="1340"/>
      <c r="CC384" s="368"/>
      <c r="CD384" s="368"/>
      <c r="CE384" s="368"/>
      <c r="CF384" s="368"/>
      <c r="CG384" s="368"/>
      <c r="CH384" s="368"/>
    </row>
    <row r="385" spans="1:86" ht="13.35" customHeight="1">
      <c r="A385" s="1347" t="s">
        <v>201</v>
      </c>
      <c r="B385" s="1348" t="s">
        <v>13</v>
      </c>
      <c r="C385" s="1348" t="s">
        <v>18</v>
      </c>
      <c r="D385" s="1349" t="s">
        <v>1764</v>
      </c>
      <c r="E385" s="1350" t="s">
        <v>1761</v>
      </c>
      <c r="F385" s="1370" t="s">
        <v>1769</v>
      </c>
      <c r="G385" s="1352" t="s">
        <v>1520</v>
      </c>
      <c r="H385" s="1353" t="s">
        <v>1525</v>
      </c>
      <c r="I385" s="1354" t="s">
        <v>808</v>
      </c>
      <c r="J385" s="1355">
        <v>1</v>
      </c>
      <c r="K385" s="1356">
        <v>1</v>
      </c>
      <c r="L385" s="1357"/>
      <c r="P385" s="1338"/>
      <c r="Q385" s="1338"/>
      <c r="R385" s="1338"/>
      <c r="BA385" s="1339" t="s">
        <v>620</v>
      </c>
      <c r="BB385" s="1339"/>
      <c r="BC385" s="368"/>
      <c r="BD385" s="368"/>
      <c r="BE385" s="1333"/>
      <c r="BF385" s="1333"/>
      <c r="BG385" s="368"/>
      <c r="BH385" s="368"/>
      <c r="BI385" s="368"/>
      <c r="BJ385" s="368"/>
      <c r="BK385" s="368"/>
      <c r="BL385" s="368"/>
      <c r="BM385" s="1251"/>
      <c r="BN385" s="368"/>
      <c r="BO385" s="368"/>
      <c r="BP385" s="368"/>
      <c r="BQ385" s="368"/>
      <c r="BR385" s="368"/>
      <c r="BS385" s="368"/>
      <c r="BT385" s="368"/>
      <c r="BU385" s="1340"/>
      <c r="BV385" s="1340"/>
      <c r="BW385" s="1340"/>
      <c r="BX385" s="1340"/>
      <c r="BY385" s="1340"/>
      <c r="BZ385" s="1340"/>
      <c r="CA385" s="1340"/>
      <c r="CB385" s="1340"/>
      <c r="CC385" s="368"/>
      <c r="CD385" s="368"/>
      <c r="CE385" s="368"/>
      <c r="CF385" s="368"/>
      <c r="CG385" s="368"/>
      <c r="CH385" s="368"/>
    </row>
    <row r="386" spans="1:86" ht="13.35" customHeight="1">
      <c r="A386" s="1347" t="s">
        <v>201</v>
      </c>
      <c r="B386" s="1348" t="s">
        <v>13</v>
      </c>
      <c r="C386" s="1348" t="s">
        <v>18</v>
      </c>
      <c r="D386" s="1349" t="s">
        <v>1764</v>
      </c>
      <c r="E386" s="1350" t="s">
        <v>1761</v>
      </c>
      <c r="F386" s="1370" t="s">
        <v>1769</v>
      </c>
      <c r="G386" s="1352" t="s">
        <v>1520</v>
      </c>
      <c r="H386" s="1353" t="s">
        <v>103</v>
      </c>
      <c r="I386" s="1354" t="s">
        <v>808</v>
      </c>
      <c r="J386" s="1355">
        <v>1</v>
      </c>
      <c r="K386" s="1356">
        <v>1</v>
      </c>
      <c r="L386" s="1357"/>
      <c r="P386" s="1338"/>
      <c r="Q386" s="1338"/>
      <c r="R386" s="1338"/>
      <c r="BA386" s="1339"/>
      <c r="BB386" s="1339"/>
      <c r="BC386" s="368"/>
      <c r="BD386" s="368"/>
      <c r="BE386" s="1333"/>
      <c r="BF386" s="1333"/>
      <c r="BG386" s="368"/>
      <c r="BH386" s="368"/>
      <c r="BI386" s="368"/>
      <c r="BJ386" s="368"/>
      <c r="BK386" s="368"/>
      <c r="BL386" s="368"/>
      <c r="BM386" s="1251" t="s">
        <v>413</v>
      </c>
      <c r="BN386" s="368"/>
      <c r="BO386" s="368"/>
      <c r="BP386" s="368"/>
      <c r="BQ386" s="368"/>
      <c r="BR386" s="368"/>
      <c r="BS386" s="368"/>
      <c r="BT386" s="368"/>
      <c r="BU386" s="1340"/>
      <c r="BV386" s="1340"/>
      <c r="BW386" s="1340"/>
      <c r="BX386" s="1340"/>
      <c r="BY386" s="1340"/>
      <c r="BZ386" s="1340"/>
      <c r="CA386" s="1340"/>
      <c r="CB386" s="1340"/>
      <c r="CC386" s="368"/>
      <c r="CD386" s="368"/>
      <c r="CE386" s="368"/>
      <c r="CF386" s="368"/>
      <c r="CG386" s="368"/>
      <c r="CH386" s="368"/>
    </row>
    <row r="387" spans="1:86" ht="13.35" customHeight="1">
      <c r="A387" s="1347" t="s">
        <v>201</v>
      </c>
      <c r="B387" s="1348" t="s">
        <v>13</v>
      </c>
      <c r="C387" s="1348" t="s">
        <v>18</v>
      </c>
      <c r="D387" s="1349" t="s">
        <v>1764</v>
      </c>
      <c r="E387" s="1350" t="s">
        <v>1761</v>
      </c>
      <c r="F387" s="1370" t="s">
        <v>1769</v>
      </c>
      <c r="G387" s="1352" t="s">
        <v>1520</v>
      </c>
      <c r="H387" s="1353" t="s">
        <v>99</v>
      </c>
      <c r="I387" s="1354" t="s">
        <v>808</v>
      </c>
      <c r="J387" s="1355">
        <v>1</v>
      </c>
      <c r="K387" s="1356">
        <v>1</v>
      </c>
      <c r="L387" s="1357"/>
      <c r="P387" s="1338"/>
      <c r="Q387" s="1338"/>
      <c r="R387" s="1338"/>
      <c r="BA387" s="1339"/>
      <c r="BB387" s="1339"/>
      <c r="BC387" s="368"/>
      <c r="BD387" s="368"/>
      <c r="BE387" s="1333"/>
      <c r="BF387" s="1333"/>
      <c r="BG387" s="368"/>
      <c r="BH387" s="368"/>
      <c r="BI387" s="368"/>
      <c r="BJ387" s="368"/>
      <c r="BK387" s="368"/>
      <c r="BL387" s="368"/>
      <c r="BM387" s="1251" t="s">
        <v>444</v>
      </c>
      <c r="BN387" s="368"/>
      <c r="BO387" s="368"/>
      <c r="BP387" s="368"/>
      <c r="BQ387" s="368"/>
      <c r="BR387" s="368"/>
      <c r="BS387" s="368"/>
      <c r="BT387" s="368"/>
      <c r="BU387" s="1340"/>
      <c r="BV387" s="1340"/>
      <c r="BW387" s="1340"/>
      <c r="BX387" s="1340"/>
      <c r="BY387" s="1340"/>
      <c r="BZ387" s="1340"/>
      <c r="CA387" s="1340"/>
      <c r="CB387" s="1340"/>
      <c r="CC387" s="368"/>
      <c r="CD387" s="368"/>
      <c r="CE387" s="368"/>
      <c r="CF387" s="368"/>
      <c r="CG387" s="368"/>
      <c r="CH387" s="368"/>
    </row>
    <row r="388" spans="1:86" ht="13.35" customHeight="1">
      <c r="A388" s="1347" t="s">
        <v>201</v>
      </c>
      <c r="B388" s="1348" t="s">
        <v>13</v>
      </c>
      <c r="C388" s="1348" t="s">
        <v>18</v>
      </c>
      <c r="D388" s="1349" t="s">
        <v>1764</v>
      </c>
      <c r="E388" s="1350" t="s">
        <v>1761</v>
      </c>
      <c r="F388" s="1370" t="s">
        <v>1769</v>
      </c>
      <c r="G388" s="1352" t="s">
        <v>1520</v>
      </c>
      <c r="H388" s="1353" t="s">
        <v>97</v>
      </c>
      <c r="I388" s="1354" t="s">
        <v>808</v>
      </c>
      <c r="J388" s="1355">
        <v>1</v>
      </c>
      <c r="K388" s="1356">
        <v>1</v>
      </c>
      <c r="L388" s="1357"/>
      <c r="P388" s="1338"/>
      <c r="Q388" s="1338"/>
      <c r="R388" s="1338"/>
      <c r="BA388" s="1339"/>
      <c r="BB388" s="1339"/>
      <c r="BC388" s="368"/>
      <c r="BD388" s="368"/>
      <c r="BE388" s="1333"/>
      <c r="BF388" s="1333"/>
      <c r="BG388" s="368"/>
      <c r="BH388" s="368"/>
      <c r="BI388" s="368"/>
      <c r="BJ388" s="368"/>
      <c r="BK388" s="368"/>
      <c r="BL388" s="368"/>
      <c r="BM388" s="1251"/>
      <c r="BN388" s="368"/>
      <c r="BO388" s="368"/>
      <c r="BP388" s="368"/>
      <c r="BQ388" s="368"/>
      <c r="BR388" s="368"/>
      <c r="BS388" s="368"/>
      <c r="BT388" s="368"/>
      <c r="BU388" s="1340"/>
      <c r="BV388" s="1340"/>
      <c r="BW388" s="1340"/>
      <c r="BX388" s="1340"/>
      <c r="BY388" s="1340"/>
      <c r="BZ388" s="1340"/>
      <c r="CA388" s="1340"/>
      <c r="CB388" s="1340"/>
      <c r="CC388" s="368"/>
      <c r="CD388" s="368"/>
      <c r="CE388" s="368"/>
      <c r="CF388" s="368"/>
      <c r="CG388" s="368"/>
      <c r="CH388" s="368"/>
    </row>
    <row r="389" spans="1:86" ht="13.35" customHeight="1">
      <c r="A389" s="1347" t="s">
        <v>201</v>
      </c>
      <c r="B389" s="1348" t="s">
        <v>13</v>
      </c>
      <c r="C389" s="1348" t="s">
        <v>18</v>
      </c>
      <c r="D389" s="1349" t="s">
        <v>1764</v>
      </c>
      <c r="E389" s="1350" t="s">
        <v>1761</v>
      </c>
      <c r="F389" s="1370" t="s">
        <v>1769</v>
      </c>
      <c r="G389" s="1352" t="s">
        <v>1520</v>
      </c>
      <c r="H389" s="1353" t="s">
        <v>1518</v>
      </c>
      <c r="I389" s="1354" t="s">
        <v>808</v>
      </c>
      <c r="J389" s="1355">
        <v>1</v>
      </c>
      <c r="K389" s="1356">
        <v>1</v>
      </c>
      <c r="L389" s="1357"/>
      <c r="P389" s="1338"/>
      <c r="Q389" s="1338"/>
      <c r="R389" s="1338"/>
      <c r="BA389" s="1339"/>
      <c r="BB389" s="1339"/>
      <c r="BC389" s="368"/>
      <c r="BD389" s="368"/>
      <c r="BE389" s="1333"/>
      <c r="BF389" s="1333"/>
      <c r="BG389" s="368"/>
      <c r="BH389" s="368"/>
      <c r="BI389" s="368"/>
      <c r="BJ389" s="368"/>
      <c r="BK389" s="368"/>
      <c r="BL389" s="368"/>
      <c r="BM389" s="1251"/>
      <c r="BN389" s="368"/>
      <c r="BO389" s="368"/>
      <c r="BP389" s="368"/>
      <c r="BQ389" s="368"/>
      <c r="BR389" s="368"/>
      <c r="BS389" s="368"/>
      <c r="BT389" s="368"/>
      <c r="BU389" s="1340"/>
      <c r="BV389" s="1340"/>
      <c r="BW389" s="1340"/>
      <c r="BX389" s="1340"/>
      <c r="BY389" s="1340"/>
      <c r="BZ389" s="1340"/>
      <c r="CA389" s="1340"/>
      <c r="CB389" s="1340"/>
      <c r="CC389" s="368"/>
      <c r="CD389" s="368"/>
      <c r="CE389" s="368"/>
      <c r="CF389" s="368"/>
      <c r="CG389" s="368"/>
      <c r="CH389" s="368"/>
    </row>
    <row r="390" spans="1:86" ht="13.35" customHeight="1">
      <c r="A390" s="1347" t="s">
        <v>201</v>
      </c>
      <c r="B390" s="1348" t="s">
        <v>13</v>
      </c>
      <c r="C390" s="1348" t="s">
        <v>18</v>
      </c>
      <c r="D390" s="1349" t="s">
        <v>1764</v>
      </c>
      <c r="E390" s="1350" t="s">
        <v>1761</v>
      </c>
      <c r="F390" s="1370" t="s">
        <v>1769</v>
      </c>
      <c r="G390" s="1352" t="s">
        <v>1517</v>
      </c>
      <c r="H390" s="1353" t="s">
        <v>1525</v>
      </c>
      <c r="I390" s="1354" t="s">
        <v>808</v>
      </c>
      <c r="J390" s="1355">
        <v>1</v>
      </c>
      <c r="K390" s="1356">
        <v>1</v>
      </c>
      <c r="L390" s="1357"/>
      <c r="P390" s="1338"/>
      <c r="Q390" s="1338"/>
      <c r="R390" s="1338"/>
      <c r="BA390" s="1339"/>
      <c r="BB390" s="1339"/>
      <c r="BC390" s="368"/>
      <c r="BD390" s="368"/>
      <c r="BE390" s="1333"/>
      <c r="BF390" s="1333"/>
      <c r="BG390" s="368"/>
      <c r="BH390" s="368"/>
      <c r="BI390" s="368"/>
      <c r="BJ390" s="368"/>
      <c r="BK390" s="368"/>
      <c r="BL390" s="368"/>
      <c r="BM390" s="1251"/>
      <c r="BN390" s="368"/>
      <c r="BO390" s="368"/>
      <c r="BP390" s="368"/>
      <c r="BQ390" s="368"/>
      <c r="BR390" s="368"/>
      <c r="BS390" s="368"/>
      <c r="BT390" s="368"/>
      <c r="BU390" s="1340"/>
      <c r="BV390" s="1340"/>
      <c r="BW390" s="1340"/>
      <c r="BX390" s="1340"/>
      <c r="BY390" s="1340"/>
      <c r="BZ390" s="1340"/>
      <c r="CA390" s="1340"/>
      <c r="CB390" s="1340"/>
      <c r="CC390" s="368"/>
      <c r="CD390" s="368"/>
      <c r="CE390" s="368"/>
      <c r="CF390" s="368"/>
      <c r="CG390" s="368"/>
      <c r="CH390" s="368"/>
    </row>
    <row r="391" spans="1:86" ht="13.35" customHeight="1">
      <c r="A391" s="1347" t="s">
        <v>201</v>
      </c>
      <c r="B391" s="1348" t="s">
        <v>13</v>
      </c>
      <c r="C391" s="1348" t="s">
        <v>18</v>
      </c>
      <c r="D391" s="1349" t="s">
        <v>1764</v>
      </c>
      <c r="E391" s="1350" t="s">
        <v>1761</v>
      </c>
      <c r="F391" s="1370" t="s">
        <v>1769</v>
      </c>
      <c r="G391" s="1352" t="s">
        <v>1517</v>
      </c>
      <c r="H391" s="1353" t="s">
        <v>103</v>
      </c>
      <c r="I391" s="1354" t="s">
        <v>808</v>
      </c>
      <c r="J391" s="1355">
        <v>1</v>
      </c>
      <c r="K391" s="1356">
        <v>1</v>
      </c>
      <c r="L391" s="1357"/>
      <c r="P391" s="1338"/>
      <c r="Q391" s="1338"/>
      <c r="R391" s="1338"/>
      <c r="BA391" s="1339"/>
      <c r="BB391" s="1339"/>
      <c r="BC391" s="368"/>
      <c r="BD391" s="368"/>
      <c r="BE391" s="1333"/>
      <c r="BF391" s="1333"/>
      <c r="BG391" s="368"/>
      <c r="BH391" s="368"/>
      <c r="BI391" s="368"/>
      <c r="BJ391" s="368"/>
      <c r="BK391" s="368"/>
      <c r="BL391" s="368"/>
      <c r="BM391" s="1251"/>
      <c r="BN391" s="368"/>
      <c r="BO391" s="368"/>
      <c r="BP391" s="368"/>
      <c r="BQ391" s="368"/>
      <c r="BR391" s="368"/>
      <c r="BS391" s="368"/>
      <c r="BT391" s="368"/>
      <c r="BU391" s="1340"/>
      <c r="BV391" s="1340"/>
      <c r="BW391" s="1340"/>
      <c r="BX391" s="1340"/>
      <c r="BY391" s="1340"/>
      <c r="BZ391" s="1340"/>
      <c r="CA391" s="1340"/>
      <c r="CB391" s="1340"/>
      <c r="CC391" s="368"/>
      <c r="CD391" s="368"/>
      <c r="CE391" s="368"/>
      <c r="CF391" s="368"/>
      <c r="CG391" s="368"/>
      <c r="CH391" s="368"/>
    </row>
    <row r="392" spans="1:86" ht="13.35" customHeight="1">
      <c r="A392" s="1347" t="s">
        <v>201</v>
      </c>
      <c r="B392" s="1348" t="s">
        <v>13</v>
      </c>
      <c r="C392" s="1348" t="s">
        <v>18</v>
      </c>
      <c r="D392" s="1349" t="s">
        <v>1764</v>
      </c>
      <c r="E392" s="1350" t="s">
        <v>1761</v>
      </c>
      <c r="F392" s="1370" t="s">
        <v>1769</v>
      </c>
      <c r="G392" s="1352" t="s">
        <v>1517</v>
      </c>
      <c r="H392" s="1353" t="s">
        <v>99</v>
      </c>
      <c r="I392" s="1354" t="s">
        <v>808</v>
      </c>
      <c r="J392" s="1355">
        <v>1</v>
      </c>
      <c r="K392" s="1356">
        <v>1</v>
      </c>
      <c r="L392" s="1357"/>
      <c r="P392" s="1338"/>
      <c r="Q392" s="1338"/>
      <c r="R392" s="1338"/>
      <c r="BA392" s="1339"/>
      <c r="BB392" s="1339"/>
      <c r="BC392" s="368"/>
      <c r="BD392" s="368"/>
      <c r="BE392" s="1333"/>
      <c r="BF392" s="1333"/>
      <c r="BG392" s="368"/>
      <c r="BH392" s="368"/>
      <c r="BI392" s="368"/>
      <c r="BJ392" s="368"/>
      <c r="BK392" s="368"/>
      <c r="BL392" s="368"/>
      <c r="BM392" s="1251"/>
      <c r="BN392" s="368"/>
      <c r="BO392" s="368"/>
      <c r="BP392" s="368"/>
      <c r="BQ392" s="368"/>
      <c r="BR392" s="368"/>
      <c r="BS392" s="368"/>
      <c r="BT392" s="368"/>
      <c r="BU392" s="1340"/>
      <c r="BV392" s="1340"/>
      <c r="BW392" s="1340"/>
      <c r="BX392" s="1340"/>
      <c r="BY392" s="1340"/>
      <c r="BZ392" s="1340"/>
      <c r="CA392" s="1340"/>
      <c r="CB392" s="1340"/>
      <c r="CC392" s="368"/>
      <c r="CD392" s="368"/>
      <c r="CE392" s="368"/>
      <c r="CF392" s="368"/>
      <c r="CG392" s="368"/>
      <c r="CH392" s="368"/>
    </row>
    <row r="393" spans="1:86" ht="13.35" customHeight="1">
      <c r="A393" s="1347" t="s">
        <v>201</v>
      </c>
      <c r="B393" s="1348" t="s">
        <v>13</v>
      </c>
      <c r="C393" s="1348" t="s">
        <v>18</v>
      </c>
      <c r="D393" s="1349" t="s">
        <v>1764</v>
      </c>
      <c r="E393" s="1350" t="s">
        <v>1761</v>
      </c>
      <c r="F393" s="1370" t="s">
        <v>1769</v>
      </c>
      <c r="G393" s="1352" t="s">
        <v>1517</v>
      </c>
      <c r="H393" s="1353" t="s">
        <v>97</v>
      </c>
      <c r="I393" s="1354" t="s">
        <v>808</v>
      </c>
      <c r="J393" s="1355">
        <v>1</v>
      </c>
      <c r="K393" s="1356">
        <v>1</v>
      </c>
      <c r="L393" s="1357"/>
      <c r="P393" s="1338"/>
      <c r="Q393" s="1338"/>
      <c r="R393" s="1338"/>
      <c r="BA393" s="1339"/>
      <c r="BB393" s="1339"/>
      <c r="BC393" s="368"/>
      <c r="BD393" s="368"/>
      <c r="BE393" s="1333"/>
      <c r="BF393" s="1333"/>
      <c r="BG393" s="368"/>
      <c r="BH393" s="368"/>
      <c r="BI393" s="368"/>
      <c r="BJ393" s="368"/>
      <c r="BK393" s="368"/>
      <c r="BL393" s="368"/>
      <c r="BM393" s="1251"/>
      <c r="BN393" s="368"/>
      <c r="BO393" s="368"/>
      <c r="BP393" s="368"/>
      <c r="BQ393" s="368"/>
      <c r="BR393" s="368"/>
      <c r="BS393" s="368"/>
      <c r="BT393" s="368"/>
      <c r="BU393" s="1340"/>
      <c r="BV393" s="1340"/>
      <c r="BW393" s="1340"/>
      <c r="BX393" s="1340"/>
      <c r="BY393" s="1340"/>
      <c r="BZ393" s="1340"/>
      <c r="CA393" s="1340"/>
      <c r="CB393" s="1340"/>
      <c r="CC393" s="368"/>
      <c r="CD393" s="368"/>
      <c r="CE393" s="368"/>
      <c r="CF393" s="368"/>
      <c r="CG393" s="368"/>
      <c r="CH393" s="368"/>
    </row>
    <row r="394" spans="1:86" ht="13.35" customHeight="1">
      <c r="A394" s="1347" t="s">
        <v>201</v>
      </c>
      <c r="B394" s="1348" t="s">
        <v>13</v>
      </c>
      <c r="C394" s="1348" t="s">
        <v>18</v>
      </c>
      <c r="D394" s="1349" t="s">
        <v>1764</v>
      </c>
      <c r="E394" s="1350" t="s">
        <v>1761</v>
      </c>
      <c r="F394" s="1370" t="s">
        <v>1769</v>
      </c>
      <c r="G394" s="1352" t="s">
        <v>119</v>
      </c>
      <c r="H394" s="1353" t="s">
        <v>103</v>
      </c>
      <c r="I394" s="1354" t="s">
        <v>808</v>
      </c>
      <c r="J394" s="1355">
        <v>1</v>
      </c>
      <c r="K394" s="1356">
        <v>1</v>
      </c>
      <c r="L394" s="1357"/>
      <c r="P394" s="1338"/>
      <c r="Q394" s="1338"/>
      <c r="R394" s="1338"/>
      <c r="BA394" s="1339"/>
      <c r="BB394" s="1339"/>
      <c r="BC394" s="368"/>
      <c r="BD394" s="368"/>
      <c r="BE394" s="1333"/>
      <c r="BF394" s="1333"/>
      <c r="BG394" s="368"/>
      <c r="BH394" s="368"/>
      <c r="BI394" s="368"/>
      <c r="BJ394" s="368"/>
      <c r="BK394" s="368"/>
      <c r="BL394" s="368"/>
      <c r="BM394" s="1251"/>
      <c r="BN394" s="368"/>
      <c r="BO394" s="368"/>
      <c r="BP394" s="368"/>
      <c r="BQ394" s="368"/>
      <c r="BR394" s="368"/>
      <c r="BS394" s="368"/>
      <c r="BT394" s="368"/>
      <c r="BU394" s="1340"/>
      <c r="BV394" s="1340"/>
      <c r="BW394" s="1340"/>
      <c r="BX394" s="1340"/>
      <c r="BY394" s="1340"/>
      <c r="BZ394" s="1340"/>
      <c r="CA394" s="1340"/>
      <c r="CB394" s="1340"/>
      <c r="CC394" s="368"/>
      <c r="CD394" s="368"/>
      <c r="CE394" s="368"/>
      <c r="CF394" s="368"/>
      <c r="CG394" s="368"/>
      <c r="CH394" s="368"/>
    </row>
    <row r="395" spans="1:86" ht="13.35" customHeight="1">
      <c r="A395" s="1347" t="s">
        <v>201</v>
      </c>
      <c r="B395" s="1348" t="s">
        <v>13</v>
      </c>
      <c r="C395" s="1348" t="s">
        <v>18</v>
      </c>
      <c r="D395" s="1349" t="s">
        <v>1764</v>
      </c>
      <c r="E395" s="1350" t="s">
        <v>1761</v>
      </c>
      <c r="F395" s="1370" t="s">
        <v>1769</v>
      </c>
      <c r="G395" s="1352" t="s">
        <v>1529</v>
      </c>
      <c r="H395" s="1353" t="s">
        <v>1525</v>
      </c>
      <c r="I395" s="1354" t="s">
        <v>808</v>
      </c>
      <c r="J395" s="1355">
        <v>1</v>
      </c>
      <c r="K395" s="1356">
        <v>1</v>
      </c>
      <c r="L395" s="1357"/>
      <c r="P395" s="1338"/>
      <c r="Q395" s="1338"/>
      <c r="R395" s="1338"/>
      <c r="BA395" s="1339"/>
      <c r="BB395" s="1339"/>
      <c r="BC395" s="368"/>
      <c r="BD395" s="368"/>
      <c r="BE395" s="1333"/>
      <c r="BF395" s="1333"/>
      <c r="BG395" s="368"/>
      <c r="BH395" s="368"/>
      <c r="BI395" s="368"/>
      <c r="BJ395" s="368"/>
      <c r="BK395" s="368"/>
      <c r="BL395" s="368"/>
      <c r="BM395" s="1251"/>
      <c r="BN395" s="368"/>
      <c r="BO395" s="368"/>
      <c r="BP395" s="368"/>
      <c r="BQ395" s="368"/>
      <c r="BR395" s="368"/>
      <c r="BS395" s="368"/>
      <c r="BT395" s="368"/>
      <c r="BU395" s="1340"/>
      <c r="BV395" s="1340"/>
      <c r="BW395" s="1340"/>
      <c r="BX395" s="1340"/>
      <c r="BY395" s="1340"/>
      <c r="BZ395" s="1340"/>
      <c r="CA395" s="1340"/>
      <c r="CB395" s="1340"/>
      <c r="CC395" s="368"/>
      <c r="CD395" s="368"/>
      <c r="CE395" s="368"/>
      <c r="CF395" s="368"/>
      <c r="CG395" s="368"/>
      <c r="CH395" s="368"/>
    </row>
    <row r="396" spans="1:86" ht="13.35" customHeight="1">
      <c r="A396" s="1347" t="s">
        <v>201</v>
      </c>
      <c r="B396" s="1348" t="s">
        <v>13</v>
      </c>
      <c r="C396" s="1348" t="s">
        <v>18</v>
      </c>
      <c r="D396" s="1349" t="s">
        <v>1764</v>
      </c>
      <c r="E396" s="1350" t="s">
        <v>1761</v>
      </c>
      <c r="F396" s="1370" t="s">
        <v>1769</v>
      </c>
      <c r="G396" s="1352" t="s">
        <v>1529</v>
      </c>
      <c r="H396" s="1353" t="s">
        <v>103</v>
      </c>
      <c r="I396" s="1354" t="s">
        <v>808</v>
      </c>
      <c r="J396" s="1355">
        <v>1</v>
      </c>
      <c r="K396" s="1356">
        <v>1</v>
      </c>
      <c r="L396" s="1357"/>
      <c r="P396" s="1338"/>
      <c r="Q396" s="1338"/>
      <c r="R396" s="1338"/>
      <c r="BA396" s="1339"/>
      <c r="BB396" s="1339"/>
      <c r="BC396" s="368"/>
      <c r="BD396" s="368"/>
      <c r="BE396" s="1333"/>
      <c r="BF396" s="1333"/>
      <c r="BG396" s="368"/>
      <c r="BH396" s="368"/>
      <c r="BI396" s="368"/>
      <c r="BJ396" s="368"/>
      <c r="BK396" s="368"/>
      <c r="BL396" s="368"/>
      <c r="BM396" s="1251"/>
      <c r="BN396" s="368"/>
      <c r="BO396" s="368"/>
      <c r="BP396" s="368"/>
      <c r="BQ396" s="368"/>
      <c r="BR396" s="368"/>
      <c r="BS396" s="368"/>
      <c r="BT396" s="368"/>
      <c r="BU396" s="1340"/>
      <c r="BV396" s="1340"/>
      <c r="BW396" s="1340"/>
      <c r="BX396" s="1340"/>
      <c r="BY396" s="1340"/>
      <c r="BZ396" s="1340"/>
      <c r="CA396" s="1340"/>
      <c r="CB396" s="1340"/>
      <c r="CC396" s="368"/>
      <c r="CD396" s="368"/>
      <c r="CE396" s="368"/>
      <c r="CF396" s="368"/>
      <c r="CG396" s="368"/>
      <c r="CH396" s="368"/>
    </row>
    <row r="397" spans="1:86" ht="13.35" customHeight="1">
      <c r="A397" s="1347" t="s">
        <v>201</v>
      </c>
      <c r="B397" s="1348" t="s">
        <v>13</v>
      </c>
      <c r="C397" s="1348" t="s">
        <v>18</v>
      </c>
      <c r="D397" s="1349" t="s">
        <v>1764</v>
      </c>
      <c r="E397" s="1350" t="s">
        <v>1761</v>
      </c>
      <c r="F397" s="1370" t="s">
        <v>1769</v>
      </c>
      <c r="G397" s="1352" t="s">
        <v>1531</v>
      </c>
      <c r="H397" s="1353" t="s">
        <v>1525</v>
      </c>
      <c r="I397" s="1354" t="s">
        <v>808</v>
      </c>
      <c r="J397" s="1355">
        <v>1</v>
      </c>
      <c r="K397" s="1356">
        <v>1</v>
      </c>
      <c r="L397" s="1357"/>
      <c r="P397" s="1338"/>
      <c r="Q397" s="1338"/>
      <c r="R397" s="1338"/>
      <c r="BA397" s="1339"/>
      <c r="BB397" s="1339"/>
      <c r="BC397" s="368"/>
      <c r="BD397" s="368"/>
      <c r="BE397" s="1333"/>
      <c r="BF397" s="1333"/>
      <c r="BG397" s="368"/>
      <c r="BH397" s="368"/>
      <c r="BI397" s="368"/>
      <c r="BJ397" s="368"/>
      <c r="BK397" s="368"/>
      <c r="BL397" s="368"/>
      <c r="BM397" s="1251"/>
      <c r="BN397" s="368"/>
      <c r="BO397" s="368"/>
      <c r="BP397" s="368"/>
      <c r="BQ397" s="368"/>
      <c r="BR397" s="368"/>
      <c r="BS397" s="368"/>
      <c r="BT397" s="368"/>
      <c r="BU397" s="1340"/>
      <c r="BV397" s="1340"/>
      <c r="BW397" s="1340"/>
      <c r="BX397" s="1340"/>
      <c r="BY397" s="1340"/>
      <c r="BZ397" s="1340"/>
      <c r="CA397" s="1340"/>
      <c r="CB397" s="1340"/>
      <c r="CC397" s="368"/>
      <c r="CD397" s="368"/>
      <c r="CE397" s="368"/>
      <c r="CF397" s="368"/>
      <c r="CG397" s="368"/>
      <c r="CH397" s="368"/>
    </row>
    <row r="398" spans="1:86" ht="13.35" customHeight="1">
      <c r="A398" s="1347" t="s">
        <v>201</v>
      </c>
      <c r="B398" s="1348" t="s">
        <v>13</v>
      </c>
      <c r="C398" s="1348" t="s">
        <v>18</v>
      </c>
      <c r="D398" s="1349" t="s">
        <v>1764</v>
      </c>
      <c r="E398" s="1350" t="s">
        <v>1761</v>
      </c>
      <c r="F398" s="1370" t="s">
        <v>1769</v>
      </c>
      <c r="G398" s="1352" t="s">
        <v>1531</v>
      </c>
      <c r="H398" s="1353" t="s">
        <v>103</v>
      </c>
      <c r="I398" s="1354" t="s">
        <v>808</v>
      </c>
      <c r="J398" s="1355">
        <v>1</v>
      </c>
      <c r="K398" s="1356">
        <v>1</v>
      </c>
      <c r="L398" s="1357"/>
      <c r="P398" s="1338"/>
      <c r="Q398" s="1338"/>
      <c r="R398" s="1338"/>
      <c r="BA398" s="1339" t="s">
        <v>147</v>
      </c>
      <c r="BB398" s="1339"/>
      <c r="BC398" s="368"/>
      <c r="BD398" s="368"/>
      <c r="BE398" s="1333"/>
      <c r="BF398" s="1333"/>
      <c r="BG398" s="368"/>
      <c r="BH398" s="368" t="s">
        <v>55</v>
      </c>
      <c r="BI398" s="368"/>
      <c r="BJ398" s="368"/>
      <c r="BK398" s="368"/>
      <c r="BL398" s="368"/>
      <c r="BM398" s="1251" t="s">
        <v>326</v>
      </c>
      <c r="BN398" s="368"/>
      <c r="BO398" s="368"/>
      <c r="BP398" s="368"/>
      <c r="BQ398" s="368"/>
      <c r="BR398" s="368"/>
      <c r="BS398" s="368"/>
      <c r="BT398" s="368"/>
      <c r="BU398" s="1340"/>
      <c r="BV398" s="1340"/>
      <c r="BW398" s="1340"/>
      <c r="BX398" s="1340"/>
      <c r="BY398" s="1340"/>
      <c r="BZ398" s="1340"/>
      <c r="CA398" s="1340"/>
      <c r="CB398" s="1340"/>
      <c r="CC398" s="368"/>
      <c r="CD398" s="368"/>
      <c r="CE398" s="368"/>
      <c r="CF398" s="368"/>
      <c r="CG398" s="368"/>
      <c r="CH398" s="368"/>
    </row>
    <row r="399" spans="1:86" ht="13.35" customHeight="1">
      <c r="A399" s="1347" t="s">
        <v>201</v>
      </c>
      <c r="B399" s="1348" t="s">
        <v>13</v>
      </c>
      <c r="C399" s="1348" t="s">
        <v>18</v>
      </c>
      <c r="D399" s="1349" t="s">
        <v>1764</v>
      </c>
      <c r="E399" s="1350" t="s">
        <v>1761</v>
      </c>
      <c r="F399" s="1370" t="s">
        <v>1769</v>
      </c>
      <c r="G399" s="1352" t="s">
        <v>1531</v>
      </c>
      <c r="H399" s="1353" t="s">
        <v>99</v>
      </c>
      <c r="I399" s="1354" t="s">
        <v>808</v>
      </c>
      <c r="J399" s="1355">
        <v>1</v>
      </c>
      <c r="K399" s="1356">
        <v>1</v>
      </c>
      <c r="L399" s="1357"/>
      <c r="P399" s="1338"/>
      <c r="Q399" s="1338"/>
      <c r="R399" s="1338"/>
      <c r="BA399" s="1339" t="s">
        <v>617</v>
      </c>
      <c r="BB399" s="1339"/>
      <c r="BC399" s="368"/>
      <c r="BD399" s="368"/>
      <c r="BE399" s="1333"/>
      <c r="BF399" s="1333"/>
      <c r="BG399" s="368"/>
      <c r="BH399" s="368"/>
      <c r="BI399" s="368"/>
      <c r="BJ399" s="368"/>
      <c r="BK399" s="368"/>
      <c r="BL399" s="368"/>
      <c r="BM399" s="1251"/>
      <c r="BN399" s="368"/>
      <c r="BO399" s="368"/>
      <c r="BP399" s="368"/>
      <c r="BQ399" s="368"/>
      <c r="BR399" s="368"/>
      <c r="BS399" s="368"/>
      <c r="BT399" s="368"/>
      <c r="BU399" s="1340"/>
      <c r="BV399" s="1340"/>
      <c r="BW399" s="1340"/>
      <c r="BX399" s="1340"/>
      <c r="BY399" s="1340"/>
      <c r="BZ399" s="1340"/>
      <c r="CA399" s="1340"/>
      <c r="CB399" s="1340"/>
      <c r="CC399" s="368"/>
      <c r="CD399" s="368"/>
      <c r="CE399" s="368"/>
      <c r="CF399" s="368"/>
      <c r="CG399" s="368"/>
      <c r="CH399" s="368"/>
    </row>
    <row r="400" spans="1:86" ht="13.35" customHeight="1">
      <c r="A400" s="1347" t="s">
        <v>201</v>
      </c>
      <c r="B400" s="1348" t="s">
        <v>13</v>
      </c>
      <c r="C400" s="1348" t="s">
        <v>18</v>
      </c>
      <c r="D400" s="1349" t="s">
        <v>1764</v>
      </c>
      <c r="E400" s="1350" t="s">
        <v>1761</v>
      </c>
      <c r="F400" s="1370" t="s">
        <v>1769</v>
      </c>
      <c r="G400" s="1352" t="s">
        <v>1774</v>
      </c>
      <c r="H400" s="1353" t="s">
        <v>1525</v>
      </c>
      <c r="I400" s="1354" t="s">
        <v>808</v>
      </c>
      <c r="J400" s="1355">
        <v>1</v>
      </c>
      <c r="K400" s="1356">
        <v>1</v>
      </c>
      <c r="L400" s="1357"/>
      <c r="P400" s="1338"/>
      <c r="Q400" s="1338"/>
      <c r="R400" s="1338"/>
      <c r="BA400" s="1339"/>
      <c r="BB400" s="1339"/>
      <c r="BC400" s="368"/>
      <c r="BD400" s="368"/>
      <c r="BE400" s="1333"/>
      <c r="BF400" s="1333"/>
      <c r="BG400" s="368"/>
      <c r="BH400" s="368"/>
      <c r="BI400" s="368"/>
      <c r="BJ400" s="368"/>
      <c r="BK400" s="368"/>
      <c r="BL400" s="368"/>
      <c r="BM400" s="1251" t="s">
        <v>414</v>
      </c>
      <c r="BN400" s="368"/>
      <c r="BO400" s="368"/>
      <c r="BP400" s="368"/>
      <c r="BQ400" s="368"/>
      <c r="BR400" s="368"/>
      <c r="BS400" s="368"/>
      <c r="BT400" s="368"/>
      <c r="BU400" s="1340"/>
      <c r="BV400" s="1340"/>
      <c r="BW400" s="1340"/>
      <c r="BX400" s="1340"/>
      <c r="BY400" s="1340"/>
      <c r="BZ400" s="1340"/>
      <c r="CA400" s="1340"/>
      <c r="CB400" s="1340"/>
      <c r="CC400" s="368"/>
      <c r="CD400" s="368"/>
      <c r="CE400" s="368"/>
      <c r="CF400" s="368"/>
      <c r="CG400" s="368"/>
      <c r="CH400" s="368"/>
    </row>
    <row r="401" spans="1:86" ht="13.35" customHeight="1">
      <c r="A401" s="1347" t="s">
        <v>201</v>
      </c>
      <c r="B401" s="1348" t="s">
        <v>13</v>
      </c>
      <c r="C401" s="1348" t="s">
        <v>18</v>
      </c>
      <c r="D401" s="1349" t="s">
        <v>1764</v>
      </c>
      <c r="E401" s="1350" t="s">
        <v>1761</v>
      </c>
      <c r="F401" s="1370" t="s">
        <v>1769</v>
      </c>
      <c r="G401" s="1352" t="s">
        <v>1775</v>
      </c>
      <c r="H401" s="1353" t="s">
        <v>103</v>
      </c>
      <c r="I401" s="1354" t="s">
        <v>808</v>
      </c>
      <c r="J401" s="1355">
        <v>1</v>
      </c>
      <c r="K401" s="1356">
        <v>1</v>
      </c>
      <c r="L401" s="1357"/>
      <c r="P401" s="1338"/>
      <c r="Q401" s="1338"/>
      <c r="R401" s="1338"/>
      <c r="BA401" s="1339"/>
      <c r="BB401" s="1339"/>
      <c r="BC401" s="368"/>
      <c r="BD401" s="368"/>
      <c r="BE401" s="1333"/>
      <c r="BF401" s="1333"/>
      <c r="BG401" s="368"/>
      <c r="BH401" s="368"/>
      <c r="BI401" s="368"/>
      <c r="BJ401" s="368"/>
      <c r="BK401" s="368"/>
      <c r="BL401" s="368"/>
      <c r="BM401" s="1251" t="s">
        <v>445</v>
      </c>
      <c r="BN401" s="368"/>
      <c r="BO401" s="368"/>
      <c r="BP401" s="368"/>
      <c r="BQ401" s="368"/>
      <c r="BR401" s="368"/>
      <c r="BS401" s="368"/>
      <c r="BT401" s="368"/>
      <c r="BU401" s="1340"/>
      <c r="BV401" s="1340"/>
      <c r="BW401" s="1340"/>
      <c r="BX401" s="1340"/>
      <c r="BY401" s="1340"/>
      <c r="BZ401" s="1340"/>
      <c r="CA401" s="1340"/>
      <c r="CB401" s="1340"/>
      <c r="CC401" s="368"/>
      <c r="CD401" s="368"/>
      <c r="CE401" s="368"/>
      <c r="CF401" s="368"/>
      <c r="CG401" s="368"/>
      <c r="CH401" s="368"/>
    </row>
    <row r="402" spans="1:86" ht="13.35" customHeight="1">
      <c r="A402" s="1347" t="s">
        <v>201</v>
      </c>
      <c r="B402" s="1348" t="s">
        <v>13</v>
      </c>
      <c r="C402" s="1348" t="s">
        <v>18</v>
      </c>
      <c r="D402" s="1349" t="s">
        <v>1765</v>
      </c>
      <c r="E402" s="1350" t="s">
        <v>1761</v>
      </c>
      <c r="F402" s="1370" t="s">
        <v>1769</v>
      </c>
      <c r="G402" s="1352" t="s">
        <v>1533</v>
      </c>
      <c r="H402" s="1353" t="s">
        <v>103</v>
      </c>
      <c r="I402" s="1354" t="s">
        <v>808</v>
      </c>
      <c r="J402" s="1355">
        <v>1</v>
      </c>
      <c r="K402" s="1356">
        <v>1</v>
      </c>
      <c r="L402" s="1357"/>
      <c r="P402" s="1338"/>
      <c r="Q402" s="1338"/>
      <c r="R402" s="1338"/>
      <c r="BA402" s="1339"/>
      <c r="BB402" s="1339"/>
      <c r="BC402" s="368"/>
      <c r="BD402" s="368"/>
      <c r="BE402" s="1333"/>
      <c r="BF402" s="1333"/>
      <c r="BG402" s="368"/>
      <c r="BH402" s="368"/>
      <c r="BI402" s="368"/>
      <c r="BJ402" s="368"/>
      <c r="BK402" s="368"/>
      <c r="BL402" s="368"/>
      <c r="BM402" s="1251"/>
      <c r="BN402" s="368"/>
      <c r="BO402" s="368"/>
      <c r="BP402" s="368"/>
      <c r="BQ402" s="368"/>
      <c r="BR402" s="368"/>
      <c r="BS402" s="368"/>
      <c r="BT402" s="368"/>
      <c r="BU402" s="1340"/>
      <c r="BV402" s="1340"/>
      <c r="BW402" s="1340"/>
      <c r="BX402" s="1340"/>
      <c r="BY402" s="1340"/>
      <c r="BZ402" s="1340"/>
      <c r="CA402" s="1340"/>
      <c r="CB402" s="1340"/>
      <c r="CC402" s="368"/>
      <c r="CD402" s="368"/>
      <c r="CE402" s="368"/>
      <c r="CF402" s="368"/>
      <c r="CG402" s="368"/>
      <c r="CH402" s="368"/>
    </row>
    <row r="403" spans="1:86" ht="13.35" customHeight="1">
      <c r="A403" s="1347" t="s">
        <v>201</v>
      </c>
      <c r="B403" s="1348" t="s">
        <v>13</v>
      </c>
      <c r="C403" s="1348" t="s">
        <v>18</v>
      </c>
      <c r="D403" s="1349" t="s">
        <v>1765</v>
      </c>
      <c r="E403" s="1350" t="s">
        <v>1761</v>
      </c>
      <c r="F403" s="1370" t="s">
        <v>1769</v>
      </c>
      <c r="G403" s="1352" t="s">
        <v>1533</v>
      </c>
      <c r="H403" s="1353" t="s">
        <v>99</v>
      </c>
      <c r="I403" s="1354" t="s">
        <v>808</v>
      </c>
      <c r="J403" s="1355">
        <v>1</v>
      </c>
      <c r="K403" s="1356">
        <v>1</v>
      </c>
      <c r="L403" s="1357"/>
      <c r="P403" s="1338"/>
      <c r="Q403" s="1338"/>
      <c r="R403" s="1338"/>
      <c r="BA403" s="1339"/>
      <c r="BB403" s="1339"/>
      <c r="BC403" s="368"/>
      <c r="BD403" s="368"/>
      <c r="BE403" s="1333"/>
      <c r="BF403" s="1333"/>
      <c r="BG403" s="368"/>
      <c r="BH403" s="368"/>
      <c r="BI403" s="368"/>
      <c r="BJ403" s="368"/>
      <c r="BK403" s="368"/>
      <c r="BL403" s="368"/>
      <c r="BM403" s="1251"/>
      <c r="BN403" s="368"/>
      <c r="BO403" s="368"/>
      <c r="BP403" s="368"/>
      <c r="BQ403" s="368"/>
      <c r="BR403" s="368"/>
      <c r="BS403" s="368"/>
      <c r="BT403" s="368"/>
      <c r="BU403" s="1340"/>
      <c r="BV403" s="1340"/>
      <c r="BW403" s="1340"/>
      <c r="BX403" s="1340"/>
      <c r="BY403" s="1340"/>
      <c r="BZ403" s="1340"/>
      <c r="CA403" s="1340"/>
      <c r="CB403" s="1340"/>
      <c r="CC403" s="368"/>
      <c r="CD403" s="368"/>
      <c r="CE403" s="368"/>
      <c r="CF403" s="368"/>
      <c r="CG403" s="368"/>
      <c r="CH403" s="368"/>
    </row>
    <row r="404" spans="1:86" ht="13.35" customHeight="1">
      <c r="A404" s="1347" t="s">
        <v>201</v>
      </c>
      <c r="B404" s="1348" t="s">
        <v>13</v>
      </c>
      <c r="C404" s="1348" t="s">
        <v>18</v>
      </c>
      <c r="D404" s="1349" t="s">
        <v>1765</v>
      </c>
      <c r="E404" s="1350" t="s">
        <v>1761</v>
      </c>
      <c r="F404" s="1370" t="s">
        <v>1769</v>
      </c>
      <c r="G404" s="1352" t="s">
        <v>1533</v>
      </c>
      <c r="H404" s="1353" t="s">
        <v>97</v>
      </c>
      <c r="I404" s="1354" t="s">
        <v>808</v>
      </c>
      <c r="J404" s="1355">
        <v>1</v>
      </c>
      <c r="K404" s="1356">
        <v>1</v>
      </c>
      <c r="L404" s="1357"/>
      <c r="P404" s="1338"/>
      <c r="Q404" s="1338"/>
      <c r="R404" s="1338"/>
      <c r="BA404" s="1339"/>
      <c r="BB404" s="1339"/>
      <c r="BC404" s="368"/>
      <c r="BD404" s="368"/>
      <c r="BE404" s="1333"/>
      <c r="BF404" s="1333"/>
      <c r="BG404" s="368"/>
      <c r="BH404" s="368"/>
      <c r="BI404" s="368"/>
      <c r="BJ404" s="368"/>
      <c r="BK404" s="368"/>
      <c r="BL404" s="368"/>
      <c r="BM404" s="1251"/>
      <c r="BN404" s="368"/>
      <c r="BO404" s="368"/>
      <c r="BP404" s="368"/>
      <c r="BQ404" s="368"/>
      <c r="BR404" s="368"/>
      <c r="BS404" s="368"/>
      <c r="BT404" s="368"/>
      <c r="BU404" s="1340"/>
      <c r="BV404" s="1340"/>
      <c r="BW404" s="1340"/>
      <c r="BX404" s="1340"/>
      <c r="BY404" s="1340"/>
      <c r="BZ404" s="1340"/>
      <c r="CA404" s="1340"/>
      <c r="CB404" s="1340"/>
      <c r="CC404" s="368"/>
      <c r="CD404" s="368"/>
      <c r="CE404" s="368"/>
      <c r="CF404" s="368"/>
      <c r="CG404" s="368"/>
      <c r="CH404" s="368"/>
    </row>
    <row r="405" spans="1:86" ht="13.35" customHeight="1">
      <c r="A405" s="1347" t="s">
        <v>201</v>
      </c>
      <c r="B405" s="1348" t="s">
        <v>13</v>
      </c>
      <c r="C405" s="1348" t="s">
        <v>18</v>
      </c>
      <c r="D405" s="1349" t="s">
        <v>1765</v>
      </c>
      <c r="E405" s="1350" t="s">
        <v>1761</v>
      </c>
      <c r="F405" s="1370" t="s">
        <v>1769</v>
      </c>
      <c r="G405" s="1352" t="s">
        <v>1533</v>
      </c>
      <c r="H405" s="1353" t="s">
        <v>1518</v>
      </c>
      <c r="I405" s="1354" t="s">
        <v>808</v>
      </c>
      <c r="J405" s="1355">
        <v>1</v>
      </c>
      <c r="K405" s="1356">
        <v>1</v>
      </c>
      <c r="L405" s="1357"/>
      <c r="P405" s="1338"/>
      <c r="Q405" s="1338"/>
      <c r="R405" s="1338"/>
      <c r="BA405" s="1339"/>
      <c r="BB405" s="1339"/>
      <c r="BC405" s="368"/>
      <c r="BD405" s="368"/>
      <c r="BE405" s="1333"/>
      <c r="BF405" s="1333"/>
      <c r="BG405" s="368"/>
      <c r="BH405" s="368"/>
      <c r="BI405" s="368"/>
      <c r="BJ405" s="368"/>
      <c r="BK405" s="368"/>
      <c r="BL405" s="368"/>
      <c r="BM405" s="1251"/>
      <c r="BN405" s="368"/>
      <c r="BO405" s="368"/>
      <c r="BP405" s="368"/>
      <c r="BQ405" s="368"/>
      <c r="BR405" s="368"/>
      <c r="BS405" s="368"/>
      <c r="BT405" s="368"/>
      <c r="BU405" s="1340"/>
      <c r="BV405" s="1340"/>
      <c r="BW405" s="1340"/>
      <c r="BX405" s="1340"/>
      <c r="BY405" s="1340"/>
      <c r="BZ405" s="1340"/>
      <c r="CA405" s="1340"/>
      <c r="CB405" s="1340"/>
      <c r="CC405" s="368"/>
      <c r="CD405" s="368"/>
      <c r="CE405" s="368"/>
      <c r="CF405" s="368"/>
      <c r="CG405" s="368"/>
      <c r="CH405" s="368"/>
    </row>
    <row r="406" spans="1:86" ht="13.35" customHeight="1">
      <c r="A406" s="1347" t="s">
        <v>201</v>
      </c>
      <c r="B406" s="1348" t="s">
        <v>13</v>
      </c>
      <c r="C406" s="1348" t="s">
        <v>18</v>
      </c>
      <c r="D406" s="1349" t="s">
        <v>1765</v>
      </c>
      <c r="E406" s="1350" t="s">
        <v>1761</v>
      </c>
      <c r="F406" s="1370" t="s">
        <v>1769</v>
      </c>
      <c r="G406" s="1352" t="s">
        <v>1533</v>
      </c>
      <c r="H406" s="1353" t="s">
        <v>98</v>
      </c>
      <c r="I406" s="1354" t="s">
        <v>808</v>
      </c>
      <c r="J406" s="1355">
        <v>1</v>
      </c>
      <c r="K406" s="1356">
        <v>1</v>
      </c>
      <c r="L406" s="1357"/>
      <c r="P406" s="1338"/>
      <c r="Q406" s="1338"/>
      <c r="R406" s="1338"/>
      <c r="BA406" s="1339"/>
      <c r="BB406" s="1339"/>
      <c r="BC406" s="368"/>
      <c r="BD406" s="368"/>
      <c r="BE406" s="1333"/>
      <c r="BF406" s="1333"/>
      <c r="BG406" s="368"/>
      <c r="BH406" s="368"/>
      <c r="BI406" s="368"/>
      <c r="BJ406" s="368"/>
      <c r="BK406" s="368"/>
      <c r="BL406" s="368"/>
      <c r="BM406" s="1251"/>
      <c r="BN406" s="368"/>
      <c r="BO406" s="368"/>
      <c r="BP406" s="368"/>
      <c r="BQ406" s="368"/>
      <c r="BR406" s="368"/>
      <c r="BS406" s="368"/>
      <c r="BT406" s="368"/>
      <c r="BU406" s="1340"/>
      <c r="BV406" s="1340"/>
      <c r="BW406" s="1340"/>
      <c r="BX406" s="1340"/>
      <c r="BY406" s="1340"/>
      <c r="BZ406" s="1340"/>
      <c r="CA406" s="1340"/>
      <c r="CB406" s="1340"/>
      <c r="CC406" s="368"/>
      <c r="CD406" s="368"/>
      <c r="CE406" s="368"/>
      <c r="CF406" s="368"/>
      <c r="CG406" s="368"/>
      <c r="CH406" s="368"/>
    </row>
    <row r="407" spans="1:86" ht="13.35" customHeight="1">
      <c r="A407" s="1347" t="s">
        <v>201</v>
      </c>
      <c r="B407" s="1348" t="s">
        <v>13</v>
      </c>
      <c r="C407" s="1348" t="s">
        <v>18</v>
      </c>
      <c r="D407" s="1349" t="s">
        <v>1765</v>
      </c>
      <c r="E407" s="1350" t="s">
        <v>1761</v>
      </c>
      <c r="F407" s="1370" t="s">
        <v>1769</v>
      </c>
      <c r="G407" s="1352" t="s">
        <v>1526</v>
      </c>
      <c r="H407" s="1353" t="s">
        <v>1525</v>
      </c>
      <c r="I407" s="1354" t="s">
        <v>808</v>
      </c>
      <c r="J407" s="1355">
        <v>1</v>
      </c>
      <c r="K407" s="1356">
        <v>1</v>
      </c>
      <c r="L407" s="1357"/>
      <c r="P407" s="1338"/>
      <c r="Q407" s="1338"/>
      <c r="R407" s="1338"/>
      <c r="BA407" s="1339"/>
      <c r="BB407" s="1339"/>
      <c r="BC407" s="368"/>
      <c r="BD407" s="368"/>
      <c r="BE407" s="1333"/>
      <c r="BF407" s="1333"/>
      <c r="BG407" s="368"/>
      <c r="BH407" s="368"/>
      <c r="BI407" s="368"/>
      <c r="BJ407" s="368"/>
      <c r="BK407" s="368"/>
      <c r="BL407" s="368"/>
      <c r="BM407" s="1251"/>
      <c r="BN407" s="368"/>
      <c r="BO407" s="368"/>
      <c r="BP407" s="368"/>
      <c r="BQ407" s="368"/>
      <c r="BR407" s="368"/>
      <c r="BS407" s="368"/>
      <c r="BT407" s="368"/>
      <c r="BU407" s="1340"/>
      <c r="BV407" s="1340"/>
      <c r="BW407" s="1340"/>
      <c r="BX407" s="1340"/>
      <c r="BY407" s="1340"/>
      <c r="BZ407" s="1340"/>
      <c r="CA407" s="1340"/>
      <c r="CB407" s="1340"/>
      <c r="CC407" s="368"/>
      <c r="CD407" s="368"/>
      <c r="CE407" s="368"/>
      <c r="CF407" s="368"/>
      <c r="CG407" s="368"/>
      <c r="CH407" s="368"/>
    </row>
    <row r="408" spans="1:86" ht="13.35" customHeight="1">
      <c r="A408" s="1347" t="s">
        <v>201</v>
      </c>
      <c r="B408" s="1348" t="s">
        <v>13</v>
      </c>
      <c r="C408" s="1348" t="s">
        <v>18</v>
      </c>
      <c r="D408" s="1349" t="s">
        <v>1765</v>
      </c>
      <c r="E408" s="1350" t="s">
        <v>1761</v>
      </c>
      <c r="F408" s="1370" t="s">
        <v>1769</v>
      </c>
      <c r="G408" s="1352" t="s">
        <v>1526</v>
      </c>
      <c r="H408" s="1353" t="s">
        <v>103</v>
      </c>
      <c r="I408" s="1354" t="s">
        <v>808</v>
      </c>
      <c r="J408" s="1355">
        <v>1</v>
      </c>
      <c r="K408" s="1356">
        <v>1</v>
      </c>
      <c r="L408" s="1357"/>
      <c r="P408" s="1338"/>
      <c r="Q408" s="1338"/>
      <c r="R408" s="1338"/>
      <c r="BA408" s="1339"/>
      <c r="BB408" s="1339"/>
      <c r="BC408" s="368"/>
      <c r="BD408" s="368"/>
      <c r="BE408" s="1333"/>
      <c r="BF408" s="1333"/>
      <c r="BG408" s="368"/>
      <c r="BH408" s="368"/>
      <c r="BI408" s="368"/>
      <c r="BJ408" s="368"/>
      <c r="BK408" s="368"/>
      <c r="BL408" s="368"/>
      <c r="BM408" s="1251"/>
      <c r="BN408" s="368"/>
      <c r="BO408" s="368"/>
      <c r="BP408" s="368"/>
      <c r="BQ408" s="368"/>
      <c r="BR408" s="368"/>
      <c r="BS408" s="368"/>
      <c r="BT408" s="368"/>
      <c r="BU408" s="1340"/>
      <c r="BV408" s="1340"/>
      <c r="BW408" s="1340"/>
      <c r="BX408" s="1340"/>
      <c r="BY408" s="1340"/>
      <c r="BZ408" s="1340"/>
      <c r="CA408" s="1340"/>
      <c r="CB408" s="1340"/>
      <c r="CC408" s="368"/>
      <c r="CD408" s="368"/>
      <c r="CE408" s="368"/>
      <c r="CF408" s="368"/>
      <c r="CG408" s="368"/>
      <c r="CH408" s="368"/>
    </row>
    <row r="409" spans="1:86" ht="13.35" customHeight="1">
      <c r="A409" s="1347" t="s">
        <v>201</v>
      </c>
      <c r="B409" s="1348" t="s">
        <v>13</v>
      </c>
      <c r="C409" s="1348" t="s">
        <v>18</v>
      </c>
      <c r="D409" s="1349" t="s">
        <v>1765</v>
      </c>
      <c r="E409" s="1350" t="s">
        <v>1761</v>
      </c>
      <c r="F409" s="1370" t="s">
        <v>1769</v>
      </c>
      <c r="G409" s="1352" t="s">
        <v>1526</v>
      </c>
      <c r="H409" s="1353" t="s">
        <v>99</v>
      </c>
      <c r="I409" s="1354" t="s">
        <v>808</v>
      </c>
      <c r="J409" s="1355">
        <v>1</v>
      </c>
      <c r="K409" s="1356">
        <v>1</v>
      </c>
      <c r="L409" s="1357"/>
      <c r="P409" s="1338"/>
      <c r="Q409" s="1338"/>
      <c r="R409" s="1338"/>
      <c r="BA409" s="1339"/>
      <c r="BB409" s="1339"/>
      <c r="BC409" s="368"/>
      <c r="BD409" s="368"/>
      <c r="BE409" s="1333"/>
      <c r="BF409" s="1333"/>
      <c r="BG409" s="368"/>
      <c r="BH409" s="368"/>
      <c r="BI409" s="368"/>
      <c r="BJ409" s="368"/>
      <c r="BK409" s="368"/>
      <c r="BL409" s="368"/>
      <c r="BM409" s="1251"/>
      <c r="BN409" s="368"/>
      <c r="BO409" s="368"/>
      <c r="BP409" s="368"/>
      <c r="BQ409" s="368"/>
      <c r="BR409" s="368"/>
      <c r="BS409" s="368"/>
      <c r="BT409" s="368"/>
      <c r="BU409" s="1340"/>
      <c r="BV409" s="1340"/>
      <c r="BW409" s="1340"/>
      <c r="BX409" s="1340"/>
      <c r="BY409" s="1340"/>
      <c r="BZ409" s="1340"/>
      <c r="CA409" s="1340"/>
      <c r="CB409" s="1340"/>
      <c r="CC409" s="368"/>
      <c r="CD409" s="368"/>
      <c r="CE409" s="368"/>
      <c r="CF409" s="368"/>
      <c r="CG409" s="368"/>
      <c r="CH409" s="368"/>
    </row>
    <row r="410" spans="1:86" ht="13.35" customHeight="1">
      <c r="A410" s="1347" t="s">
        <v>201</v>
      </c>
      <c r="B410" s="1348" t="s">
        <v>13</v>
      </c>
      <c r="C410" s="1348" t="s">
        <v>18</v>
      </c>
      <c r="D410" s="1349" t="s">
        <v>1765</v>
      </c>
      <c r="E410" s="1350" t="s">
        <v>1761</v>
      </c>
      <c r="F410" s="1370" t="s">
        <v>1769</v>
      </c>
      <c r="G410" s="1352" t="s">
        <v>1527</v>
      </c>
      <c r="H410" s="1353" t="s">
        <v>1525</v>
      </c>
      <c r="I410" s="1354" t="s">
        <v>808</v>
      </c>
      <c r="J410" s="1355">
        <v>1</v>
      </c>
      <c r="K410" s="1356">
        <v>1</v>
      </c>
      <c r="L410" s="1357"/>
      <c r="P410" s="1338"/>
      <c r="Q410" s="1338"/>
      <c r="R410" s="1338"/>
      <c r="BA410" s="1339"/>
      <c r="BB410" s="1339"/>
      <c r="BC410" s="368"/>
      <c r="BD410" s="368"/>
      <c r="BE410" s="1333"/>
      <c r="BF410" s="1333"/>
      <c r="BG410" s="368"/>
      <c r="BH410" s="368"/>
      <c r="BI410" s="368"/>
      <c r="BJ410" s="368"/>
      <c r="BK410" s="368"/>
      <c r="BL410" s="368"/>
      <c r="BM410" s="1251"/>
      <c r="BN410" s="368"/>
      <c r="BO410" s="368"/>
      <c r="BP410" s="368"/>
      <c r="BQ410" s="368"/>
      <c r="BR410" s="368"/>
      <c r="BS410" s="368"/>
      <c r="BT410" s="368"/>
      <c r="BU410" s="1340"/>
      <c r="BV410" s="1340"/>
      <c r="BW410" s="1340"/>
      <c r="BX410" s="1340"/>
      <c r="BY410" s="1340"/>
      <c r="BZ410" s="1340"/>
      <c r="CA410" s="1340"/>
      <c r="CB410" s="1340"/>
      <c r="CC410" s="368"/>
      <c r="CD410" s="368"/>
      <c r="CE410" s="368"/>
      <c r="CF410" s="368"/>
      <c r="CG410" s="368"/>
      <c r="CH410" s="368"/>
    </row>
    <row r="411" spans="1:86" ht="13.35" customHeight="1">
      <c r="A411" s="1347" t="s">
        <v>201</v>
      </c>
      <c r="B411" s="1348" t="s">
        <v>13</v>
      </c>
      <c r="C411" s="1348" t="s">
        <v>18</v>
      </c>
      <c r="D411" s="1349" t="s">
        <v>1765</v>
      </c>
      <c r="E411" s="1350" t="s">
        <v>1761</v>
      </c>
      <c r="F411" s="1370" t="s">
        <v>1769</v>
      </c>
      <c r="G411" s="1352" t="s">
        <v>1527</v>
      </c>
      <c r="H411" s="1353" t="s">
        <v>103</v>
      </c>
      <c r="I411" s="1354" t="s">
        <v>808</v>
      </c>
      <c r="J411" s="1355">
        <v>1</v>
      </c>
      <c r="K411" s="1356">
        <v>1</v>
      </c>
      <c r="L411" s="1357"/>
      <c r="P411" s="1338"/>
      <c r="Q411" s="1338"/>
      <c r="R411" s="1338"/>
      <c r="BA411" s="1339"/>
      <c r="BB411" s="1339"/>
      <c r="BC411" s="368"/>
      <c r="BD411" s="368"/>
      <c r="BE411" s="1333"/>
      <c r="BF411" s="1333"/>
      <c r="BG411" s="368"/>
      <c r="BH411" s="368"/>
      <c r="BI411" s="368"/>
      <c r="BJ411" s="368"/>
      <c r="BK411" s="368"/>
      <c r="BL411" s="368"/>
      <c r="BM411" s="1251"/>
      <c r="BN411" s="368"/>
      <c r="BO411" s="368"/>
      <c r="BP411" s="368"/>
      <c r="BQ411" s="368"/>
      <c r="BR411" s="368"/>
      <c r="BS411" s="368"/>
      <c r="BT411" s="368"/>
      <c r="BU411" s="1340"/>
      <c r="BV411" s="1340"/>
      <c r="BW411" s="1340"/>
      <c r="BX411" s="1340"/>
      <c r="BY411" s="1340"/>
      <c r="BZ411" s="1340"/>
      <c r="CA411" s="1340"/>
      <c r="CB411" s="1340"/>
      <c r="CC411" s="368"/>
      <c r="CD411" s="368"/>
      <c r="CE411" s="368"/>
      <c r="CF411" s="368"/>
      <c r="CG411" s="368"/>
      <c r="CH411" s="368"/>
    </row>
    <row r="412" spans="1:86" ht="13.35" customHeight="1">
      <c r="A412" s="1347" t="s">
        <v>201</v>
      </c>
      <c r="B412" s="1348" t="s">
        <v>13</v>
      </c>
      <c r="C412" s="1348" t="s">
        <v>18</v>
      </c>
      <c r="D412" s="1349" t="s">
        <v>1765</v>
      </c>
      <c r="E412" s="1350" t="s">
        <v>1761</v>
      </c>
      <c r="F412" s="1370" t="s">
        <v>1769</v>
      </c>
      <c r="G412" s="1352" t="s">
        <v>1527</v>
      </c>
      <c r="H412" s="1353" t="s">
        <v>99</v>
      </c>
      <c r="I412" s="1354" t="s">
        <v>808</v>
      </c>
      <c r="J412" s="1355">
        <v>1</v>
      </c>
      <c r="K412" s="1356">
        <v>1</v>
      </c>
      <c r="L412" s="1357"/>
      <c r="P412" s="1338"/>
      <c r="Q412" s="1338"/>
      <c r="R412" s="1338"/>
      <c r="BA412" s="1339" t="s">
        <v>6</v>
      </c>
      <c r="BB412" s="1339"/>
      <c r="BC412" s="368"/>
      <c r="BD412" s="368" t="s">
        <v>137</v>
      </c>
      <c r="BE412" s="1333"/>
      <c r="BF412" s="1333"/>
      <c r="BG412" s="368"/>
      <c r="BH412" s="368" t="s">
        <v>56</v>
      </c>
      <c r="BI412" s="368"/>
      <c r="BJ412" s="368"/>
      <c r="BK412" s="368"/>
      <c r="BL412" s="368"/>
      <c r="BM412" s="1251" t="s">
        <v>327</v>
      </c>
      <c r="BN412" s="368"/>
      <c r="BO412" s="368"/>
      <c r="BP412" s="368"/>
      <c r="BQ412" s="368"/>
      <c r="BR412" s="368"/>
      <c r="BS412" s="368"/>
      <c r="BT412" s="368"/>
      <c r="BU412" s="1340"/>
      <c r="BV412" s="1340"/>
      <c r="BW412" s="1340"/>
      <c r="BX412" s="1340"/>
      <c r="BY412" s="1340"/>
      <c r="BZ412" s="1340"/>
      <c r="CA412" s="1340"/>
      <c r="CB412" s="1340"/>
      <c r="CC412" s="368"/>
      <c r="CD412" s="368"/>
      <c r="CE412" s="368"/>
      <c r="CF412" s="368"/>
      <c r="CG412" s="368"/>
      <c r="CH412" s="368"/>
    </row>
    <row r="413" spans="1:86" ht="13.35" customHeight="1">
      <c r="A413" s="1347" t="s">
        <v>201</v>
      </c>
      <c r="B413" s="1348" t="s">
        <v>13</v>
      </c>
      <c r="C413" s="1348" t="s">
        <v>18</v>
      </c>
      <c r="D413" s="1349" t="s">
        <v>1765</v>
      </c>
      <c r="E413" s="1350" t="s">
        <v>1761</v>
      </c>
      <c r="F413" s="1370" t="s">
        <v>1769</v>
      </c>
      <c r="G413" s="1352" t="s">
        <v>1527</v>
      </c>
      <c r="H413" s="1353" t="s">
        <v>97</v>
      </c>
      <c r="I413" s="1354" t="s">
        <v>808</v>
      </c>
      <c r="J413" s="1355">
        <v>1</v>
      </c>
      <c r="K413" s="1356">
        <v>1</v>
      </c>
      <c r="L413" s="1357"/>
      <c r="P413" s="1338"/>
      <c r="Q413" s="1338"/>
      <c r="R413" s="1338"/>
      <c r="BA413" s="1339" t="s">
        <v>618</v>
      </c>
      <c r="BB413" s="1339"/>
      <c r="BC413" s="368"/>
      <c r="BD413" s="368"/>
      <c r="BE413" s="1333"/>
      <c r="BF413" s="1333"/>
      <c r="BG413" s="368"/>
      <c r="BH413" s="368"/>
      <c r="BI413" s="368"/>
      <c r="BJ413" s="368"/>
      <c r="BK413" s="368"/>
      <c r="BL413" s="368"/>
      <c r="BM413" s="1251"/>
      <c r="BN413" s="368"/>
      <c r="BO413" s="368"/>
      <c r="BP413" s="368"/>
      <c r="BQ413" s="368"/>
      <c r="BR413" s="368"/>
      <c r="BS413" s="368"/>
      <c r="BT413" s="368"/>
      <c r="BU413" s="1340"/>
      <c r="BV413" s="1340"/>
      <c r="BW413" s="1340"/>
      <c r="BX413" s="1340"/>
      <c r="BY413" s="1340"/>
      <c r="BZ413" s="1340"/>
      <c r="CA413" s="1340"/>
      <c r="CB413" s="1340"/>
      <c r="CC413" s="368"/>
      <c r="CD413" s="368"/>
      <c r="CE413" s="368"/>
      <c r="CF413" s="368"/>
      <c r="CG413" s="368"/>
      <c r="CH413" s="368"/>
    </row>
    <row r="414" spans="1:86" ht="13.35" customHeight="1">
      <c r="A414" s="1347" t="s">
        <v>201</v>
      </c>
      <c r="B414" s="1348" t="s">
        <v>13</v>
      </c>
      <c r="C414" s="1348" t="s">
        <v>18</v>
      </c>
      <c r="D414" s="1349" t="s">
        <v>1765</v>
      </c>
      <c r="E414" s="1350" t="s">
        <v>1761</v>
      </c>
      <c r="F414" s="1370" t="s">
        <v>1769</v>
      </c>
      <c r="G414" s="1352" t="s">
        <v>1527</v>
      </c>
      <c r="H414" s="1353" t="s">
        <v>1518</v>
      </c>
      <c r="I414" s="1354" t="s">
        <v>808</v>
      </c>
      <c r="J414" s="1355">
        <v>1</v>
      </c>
      <c r="K414" s="1356">
        <v>1</v>
      </c>
      <c r="L414" s="1357"/>
      <c r="P414" s="1338"/>
      <c r="Q414" s="1338"/>
      <c r="R414" s="1338"/>
      <c r="BA414" s="1339"/>
      <c r="BB414" s="1339"/>
      <c r="BC414" s="368"/>
      <c r="BD414" s="368"/>
      <c r="BE414" s="1333"/>
      <c r="BF414" s="1333"/>
      <c r="BG414" s="368"/>
      <c r="BH414" s="368"/>
      <c r="BI414" s="368"/>
      <c r="BJ414" s="368"/>
      <c r="BK414" s="368"/>
      <c r="BL414" s="368"/>
      <c r="BM414" s="1251" t="s">
        <v>415</v>
      </c>
      <c r="BN414" s="368"/>
      <c r="BO414" s="368"/>
      <c r="BP414" s="368"/>
      <c r="BQ414" s="368"/>
      <c r="BR414" s="368"/>
      <c r="BS414" s="368"/>
      <c r="BT414" s="368"/>
      <c r="BU414" s="1340"/>
      <c r="BV414" s="1340"/>
      <c r="BW414" s="1340"/>
      <c r="BX414" s="1340"/>
      <c r="BY414" s="1340"/>
      <c r="BZ414" s="1340"/>
      <c r="CA414" s="1340"/>
      <c r="CB414" s="1340"/>
      <c r="CC414" s="368"/>
      <c r="CD414" s="368"/>
      <c r="CE414" s="368"/>
      <c r="CF414" s="368"/>
      <c r="CG414" s="368"/>
      <c r="CH414" s="368"/>
    </row>
    <row r="415" spans="1:86" ht="13.35" customHeight="1">
      <c r="A415" s="1347" t="s">
        <v>201</v>
      </c>
      <c r="B415" s="1348" t="s">
        <v>13</v>
      </c>
      <c r="C415" s="1348" t="s">
        <v>18</v>
      </c>
      <c r="D415" s="1349" t="s">
        <v>1765</v>
      </c>
      <c r="E415" s="1350" t="s">
        <v>1761</v>
      </c>
      <c r="F415" s="1370" t="s">
        <v>1769</v>
      </c>
      <c r="G415" s="1352" t="s">
        <v>102</v>
      </c>
      <c r="H415" s="1353" t="s">
        <v>1525</v>
      </c>
      <c r="I415" s="1354" t="s">
        <v>808</v>
      </c>
      <c r="J415" s="1355">
        <v>1</v>
      </c>
      <c r="K415" s="1356">
        <v>1</v>
      </c>
      <c r="L415" s="1357"/>
      <c r="P415" s="1338"/>
      <c r="Q415" s="1338"/>
      <c r="R415" s="1338"/>
      <c r="BA415" s="1339"/>
      <c r="BB415" s="1339"/>
      <c r="BC415" s="368"/>
      <c r="BD415" s="368"/>
      <c r="BE415" s="1333"/>
      <c r="BF415" s="1333"/>
      <c r="BG415" s="368"/>
      <c r="BH415" s="368"/>
      <c r="BI415" s="368"/>
      <c r="BJ415" s="368"/>
      <c r="BK415" s="368"/>
      <c r="BL415" s="368"/>
      <c r="BM415" s="1251" t="s">
        <v>446</v>
      </c>
      <c r="BN415" s="368"/>
      <c r="BO415" s="368"/>
      <c r="BP415" s="368"/>
      <c r="BQ415" s="368"/>
      <c r="BR415" s="368"/>
      <c r="BS415" s="368"/>
      <c r="BT415" s="368"/>
      <c r="BU415" s="1340"/>
      <c r="BV415" s="1340"/>
      <c r="BW415" s="1340"/>
      <c r="BX415" s="1340"/>
      <c r="BY415" s="1340"/>
      <c r="BZ415" s="1340"/>
      <c r="CA415" s="1340"/>
      <c r="CB415" s="1340"/>
      <c r="CC415" s="368"/>
      <c r="CD415" s="368"/>
      <c r="CE415" s="368"/>
      <c r="CF415" s="368"/>
      <c r="CG415" s="368"/>
      <c r="CH415" s="368"/>
    </row>
    <row r="416" spans="1:86" ht="13.35" customHeight="1">
      <c r="A416" s="1347" t="s">
        <v>201</v>
      </c>
      <c r="B416" s="1348" t="s">
        <v>13</v>
      </c>
      <c r="C416" s="1348" t="s">
        <v>18</v>
      </c>
      <c r="D416" s="1349" t="s">
        <v>1765</v>
      </c>
      <c r="E416" s="1350" t="s">
        <v>1761</v>
      </c>
      <c r="F416" s="1370" t="s">
        <v>1769</v>
      </c>
      <c r="G416" s="1352" t="s">
        <v>102</v>
      </c>
      <c r="H416" s="1353" t="s">
        <v>103</v>
      </c>
      <c r="I416" s="1354" t="s">
        <v>808</v>
      </c>
      <c r="J416" s="1355">
        <v>1</v>
      </c>
      <c r="K416" s="1356">
        <v>1</v>
      </c>
      <c r="L416" s="1357"/>
      <c r="P416" s="1338"/>
      <c r="Q416" s="1338"/>
      <c r="R416" s="1338"/>
      <c r="BA416" s="1339"/>
      <c r="BB416" s="1339"/>
      <c r="BC416" s="368"/>
      <c r="BD416" s="368"/>
      <c r="BE416" s="1333"/>
      <c r="BF416" s="1333"/>
      <c r="BG416" s="368"/>
      <c r="BH416" s="368"/>
      <c r="BI416" s="368"/>
      <c r="BJ416" s="368"/>
      <c r="BK416" s="368"/>
      <c r="BL416" s="368"/>
      <c r="BM416" s="1251"/>
      <c r="BN416" s="368"/>
      <c r="BO416" s="368"/>
      <c r="BP416" s="368"/>
      <c r="BQ416" s="368"/>
      <c r="BR416" s="368"/>
      <c r="BS416" s="368"/>
      <c r="BT416" s="368"/>
      <c r="BU416" s="1340"/>
      <c r="BV416" s="1340"/>
      <c r="BW416" s="1340"/>
      <c r="BX416" s="1340"/>
      <c r="BY416" s="1340"/>
      <c r="BZ416" s="1340"/>
      <c r="CA416" s="1340"/>
      <c r="CB416" s="1340"/>
      <c r="CC416" s="368"/>
      <c r="CD416" s="368"/>
      <c r="CE416" s="368"/>
      <c r="CF416" s="368"/>
      <c r="CG416" s="368"/>
      <c r="CH416" s="368"/>
    </row>
    <row r="417" spans="1:86" ht="13.35" customHeight="1">
      <c r="A417" s="1347" t="s">
        <v>201</v>
      </c>
      <c r="B417" s="1348" t="s">
        <v>13</v>
      </c>
      <c r="C417" s="1348" t="s">
        <v>18</v>
      </c>
      <c r="D417" s="1349" t="s">
        <v>1765</v>
      </c>
      <c r="E417" s="1350" t="s">
        <v>1761</v>
      </c>
      <c r="F417" s="1370" t="s">
        <v>1769</v>
      </c>
      <c r="G417" s="1352" t="s">
        <v>1530</v>
      </c>
      <c r="H417" s="1353" t="s">
        <v>1525</v>
      </c>
      <c r="I417" s="1354" t="s">
        <v>808</v>
      </c>
      <c r="J417" s="1355">
        <v>1</v>
      </c>
      <c r="K417" s="1356">
        <v>1</v>
      </c>
      <c r="L417" s="1357"/>
      <c r="P417" s="1338"/>
      <c r="Q417" s="1338"/>
      <c r="R417" s="1338"/>
      <c r="BA417" s="1339"/>
      <c r="BB417" s="1339"/>
      <c r="BC417" s="368"/>
      <c r="BD417" s="368"/>
      <c r="BE417" s="1333"/>
      <c r="BF417" s="1333"/>
      <c r="BG417" s="368"/>
      <c r="BH417" s="368"/>
      <c r="BI417" s="368"/>
      <c r="BJ417" s="368"/>
      <c r="BK417" s="368"/>
      <c r="BL417" s="368"/>
      <c r="BM417" s="1251"/>
      <c r="BN417" s="368"/>
      <c r="BO417" s="368"/>
      <c r="BP417" s="368"/>
      <c r="BQ417" s="368"/>
      <c r="BR417" s="368"/>
      <c r="BS417" s="368"/>
      <c r="BT417" s="368"/>
      <c r="BU417" s="1340"/>
      <c r="BV417" s="1340"/>
      <c r="BW417" s="1340"/>
      <c r="BX417" s="1340"/>
      <c r="BY417" s="1340"/>
      <c r="BZ417" s="1340"/>
      <c r="CA417" s="1340"/>
      <c r="CB417" s="1340"/>
      <c r="CC417" s="368"/>
      <c r="CD417" s="368"/>
      <c r="CE417" s="368"/>
      <c r="CF417" s="368"/>
      <c r="CG417" s="368"/>
      <c r="CH417" s="368"/>
    </row>
    <row r="418" spans="1:86" ht="13.35" customHeight="1">
      <c r="A418" s="1347" t="s">
        <v>201</v>
      </c>
      <c r="B418" s="1348" t="s">
        <v>13</v>
      </c>
      <c r="C418" s="1348" t="s">
        <v>18</v>
      </c>
      <c r="D418" s="1349" t="s">
        <v>1765</v>
      </c>
      <c r="E418" s="1350" t="s">
        <v>1761</v>
      </c>
      <c r="F418" s="1370" t="s">
        <v>1769</v>
      </c>
      <c r="G418" s="1352" t="s">
        <v>1530</v>
      </c>
      <c r="H418" s="1353" t="s">
        <v>103</v>
      </c>
      <c r="I418" s="1354" t="s">
        <v>808</v>
      </c>
      <c r="J418" s="1355">
        <v>1</v>
      </c>
      <c r="K418" s="1356">
        <v>1</v>
      </c>
      <c r="L418" s="1357"/>
      <c r="P418" s="1338"/>
      <c r="Q418" s="1338"/>
      <c r="R418" s="1338"/>
      <c r="BA418" s="1339"/>
      <c r="BB418" s="1339"/>
      <c r="BC418" s="368"/>
      <c r="BD418" s="368"/>
      <c r="BE418" s="1333"/>
      <c r="BF418" s="1333"/>
      <c r="BG418" s="368"/>
      <c r="BH418" s="368"/>
      <c r="BI418" s="368"/>
      <c r="BJ418" s="368"/>
      <c r="BK418" s="368"/>
      <c r="BL418" s="368"/>
      <c r="BM418" s="1251"/>
      <c r="BN418" s="368"/>
      <c r="BO418" s="368"/>
      <c r="BP418" s="368"/>
      <c r="BQ418" s="368"/>
      <c r="BR418" s="368"/>
      <c r="BS418" s="368"/>
      <c r="BT418" s="368"/>
      <c r="BU418" s="1340"/>
      <c r="BV418" s="1340"/>
      <c r="BW418" s="1340"/>
      <c r="BX418" s="1340"/>
      <c r="BY418" s="1340"/>
      <c r="BZ418" s="1340"/>
      <c r="CA418" s="1340"/>
      <c r="CB418" s="1340"/>
      <c r="CC418" s="368"/>
      <c r="CD418" s="368"/>
      <c r="CE418" s="368"/>
      <c r="CF418" s="368"/>
      <c r="CG418" s="368"/>
      <c r="CH418" s="368"/>
    </row>
    <row r="419" spans="1:86" ht="13.35" customHeight="1">
      <c r="A419" s="1347" t="s">
        <v>201</v>
      </c>
      <c r="B419" s="1348" t="s">
        <v>13</v>
      </c>
      <c r="C419" s="1348" t="s">
        <v>18</v>
      </c>
      <c r="D419" s="1349" t="s">
        <v>1765</v>
      </c>
      <c r="E419" s="1350" t="s">
        <v>1761</v>
      </c>
      <c r="F419" s="1370" t="s">
        <v>1769</v>
      </c>
      <c r="G419" s="1352" t="s">
        <v>1530</v>
      </c>
      <c r="H419" s="1353" t="s">
        <v>99</v>
      </c>
      <c r="I419" s="1354" t="s">
        <v>808</v>
      </c>
      <c r="J419" s="1355">
        <v>1</v>
      </c>
      <c r="K419" s="1356">
        <v>1</v>
      </c>
      <c r="L419" s="1357"/>
      <c r="P419" s="1338"/>
      <c r="Q419" s="1338"/>
      <c r="R419" s="1338"/>
      <c r="BA419" s="1339"/>
      <c r="BB419" s="1339"/>
      <c r="BC419" s="368"/>
      <c r="BD419" s="368"/>
      <c r="BE419" s="1333"/>
      <c r="BF419" s="1333"/>
      <c r="BG419" s="368"/>
      <c r="BH419" s="368"/>
      <c r="BI419" s="368"/>
      <c r="BJ419" s="368"/>
      <c r="BK419" s="368"/>
      <c r="BL419" s="368"/>
      <c r="BM419" s="1251"/>
      <c r="BN419" s="368"/>
      <c r="BO419" s="368"/>
      <c r="BP419" s="368"/>
      <c r="BQ419" s="368"/>
      <c r="BR419" s="368"/>
      <c r="BS419" s="368"/>
      <c r="BT419" s="368"/>
      <c r="BU419" s="1340"/>
      <c r="BV419" s="1340"/>
      <c r="BW419" s="1340"/>
      <c r="BX419" s="1340"/>
      <c r="BY419" s="1340"/>
      <c r="BZ419" s="1340"/>
      <c r="CA419" s="1340"/>
      <c r="CB419" s="1340"/>
      <c r="CC419" s="368"/>
      <c r="CD419" s="368"/>
      <c r="CE419" s="368"/>
      <c r="CF419" s="368"/>
      <c r="CG419" s="368"/>
      <c r="CH419" s="368"/>
    </row>
    <row r="420" spans="1:86" ht="13.35" customHeight="1">
      <c r="A420" s="1347" t="s">
        <v>201</v>
      </c>
      <c r="B420" s="1348" t="s">
        <v>13</v>
      </c>
      <c r="C420" s="1348" t="s">
        <v>18</v>
      </c>
      <c r="D420" s="1349" t="s">
        <v>1765</v>
      </c>
      <c r="E420" s="1350" t="s">
        <v>1761</v>
      </c>
      <c r="F420" s="1370" t="s">
        <v>1769</v>
      </c>
      <c r="G420" s="1352" t="s">
        <v>1530</v>
      </c>
      <c r="H420" s="1353" t="s">
        <v>97</v>
      </c>
      <c r="I420" s="1354" t="s">
        <v>808</v>
      </c>
      <c r="J420" s="1355">
        <v>1</v>
      </c>
      <c r="K420" s="1356">
        <v>1</v>
      </c>
      <c r="L420" s="1357"/>
      <c r="P420" s="1338"/>
      <c r="Q420" s="1338"/>
      <c r="R420" s="1338"/>
      <c r="BA420" s="1339"/>
      <c r="BB420" s="1339"/>
      <c r="BC420" s="368"/>
      <c r="BD420" s="368"/>
      <c r="BE420" s="1333"/>
      <c r="BF420" s="1333"/>
      <c r="BG420" s="368"/>
      <c r="BH420" s="368"/>
      <c r="BI420" s="368"/>
      <c r="BJ420" s="368"/>
      <c r="BK420" s="368"/>
      <c r="BL420" s="368"/>
      <c r="BM420" s="1251"/>
      <c r="BN420" s="368"/>
      <c r="BO420" s="368"/>
      <c r="BP420" s="368"/>
      <c r="BQ420" s="368"/>
      <c r="BR420" s="368"/>
      <c r="BS420" s="368"/>
      <c r="BT420" s="368"/>
      <c r="BU420" s="1340"/>
      <c r="BV420" s="1340"/>
      <c r="BW420" s="1340"/>
      <c r="BX420" s="1340"/>
      <c r="BY420" s="1340"/>
      <c r="BZ420" s="1340"/>
      <c r="CA420" s="1340"/>
      <c r="CB420" s="1340"/>
      <c r="CC420" s="368"/>
      <c r="CD420" s="368"/>
      <c r="CE420" s="368"/>
      <c r="CF420" s="368"/>
      <c r="CG420" s="368"/>
      <c r="CH420" s="368"/>
    </row>
    <row r="421" spans="1:86" ht="13.35" customHeight="1">
      <c r="A421" s="1347" t="s">
        <v>201</v>
      </c>
      <c r="B421" s="1348" t="s">
        <v>13</v>
      </c>
      <c r="C421" s="1348" t="s">
        <v>18</v>
      </c>
      <c r="D421" s="1349" t="s">
        <v>1765</v>
      </c>
      <c r="E421" s="1350" t="s">
        <v>1761</v>
      </c>
      <c r="F421" s="1370" t="s">
        <v>1769</v>
      </c>
      <c r="G421" s="1352" t="s">
        <v>1520</v>
      </c>
      <c r="H421" s="1353" t="s">
        <v>1525</v>
      </c>
      <c r="I421" s="1354" t="s">
        <v>808</v>
      </c>
      <c r="J421" s="1355">
        <v>1</v>
      </c>
      <c r="K421" s="1356">
        <v>1</v>
      </c>
      <c r="L421" s="1357"/>
      <c r="P421" s="1338"/>
      <c r="Q421" s="1338"/>
      <c r="R421" s="1338"/>
      <c r="BA421" s="1339"/>
      <c r="BB421" s="1339"/>
      <c r="BC421" s="368"/>
      <c r="BD421" s="368"/>
      <c r="BE421" s="1333"/>
      <c r="BF421" s="1333"/>
      <c r="BG421" s="368"/>
      <c r="BH421" s="368"/>
      <c r="BI421" s="368"/>
      <c r="BJ421" s="368"/>
      <c r="BK421" s="368"/>
      <c r="BL421" s="368"/>
      <c r="BM421" s="1251"/>
      <c r="BN421" s="368"/>
      <c r="BO421" s="368"/>
      <c r="BP421" s="368"/>
      <c r="BQ421" s="368"/>
      <c r="BR421" s="368"/>
      <c r="BS421" s="368"/>
      <c r="BT421" s="368"/>
      <c r="BU421" s="1340"/>
      <c r="BV421" s="1340"/>
      <c r="BW421" s="1340"/>
      <c r="BX421" s="1340"/>
      <c r="BY421" s="1340"/>
      <c r="BZ421" s="1340"/>
      <c r="CA421" s="1340"/>
      <c r="CB421" s="1340"/>
      <c r="CC421" s="368"/>
      <c r="CD421" s="368"/>
      <c r="CE421" s="368"/>
      <c r="CF421" s="368"/>
      <c r="CG421" s="368"/>
      <c r="CH421" s="368"/>
    </row>
    <row r="422" spans="1:86" ht="13.35" customHeight="1">
      <c r="A422" s="1347" t="s">
        <v>201</v>
      </c>
      <c r="B422" s="1348" t="s">
        <v>13</v>
      </c>
      <c r="C422" s="1348" t="s">
        <v>18</v>
      </c>
      <c r="D422" s="1349" t="s">
        <v>1765</v>
      </c>
      <c r="E422" s="1350" t="s">
        <v>1761</v>
      </c>
      <c r="F422" s="1370" t="s">
        <v>1769</v>
      </c>
      <c r="G422" s="1352" t="s">
        <v>1520</v>
      </c>
      <c r="H422" s="1353" t="s">
        <v>103</v>
      </c>
      <c r="I422" s="1354" t="s">
        <v>808</v>
      </c>
      <c r="J422" s="1355">
        <v>1</v>
      </c>
      <c r="K422" s="1356">
        <v>1</v>
      </c>
      <c r="L422" s="1357"/>
      <c r="P422" s="1338"/>
      <c r="Q422" s="1338"/>
      <c r="R422" s="1338"/>
      <c r="BA422" s="1339"/>
      <c r="BB422" s="1339"/>
      <c r="BC422" s="368"/>
      <c r="BD422" s="368"/>
      <c r="BE422" s="1333"/>
      <c r="BF422" s="1333"/>
      <c r="BG422" s="368"/>
      <c r="BH422" s="368"/>
      <c r="BI422" s="368"/>
      <c r="BJ422" s="368"/>
      <c r="BK422" s="368"/>
      <c r="BL422" s="368"/>
      <c r="BM422" s="1251"/>
      <c r="BN422" s="368"/>
      <c r="BO422" s="368"/>
      <c r="BP422" s="368"/>
      <c r="BQ422" s="368"/>
      <c r="BR422" s="368"/>
      <c r="BS422" s="368"/>
      <c r="BT422" s="368"/>
      <c r="BU422" s="1340"/>
      <c r="BV422" s="1340"/>
      <c r="BW422" s="1340"/>
      <c r="BX422" s="1340"/>
      <c r="BY422" s="1340"/>
      <c r="BZ422" s="1340"/>
      <c r="CA422" s="1340"/>
      <c r="CB422" s="1340"/>
      <c r="CC422" s="368"/>
      <c r="CD422" s="368"/>
      <c r="CE422" s="368"/>
      <c r="CF422" s="368"/>
      <c r="CG422" s="368"/>
      <c r="CH422" s="368"/>
    </row>
    <row r="423" spans="1:86" ht="13.35" customHeight="1">
      <c r="A423" s="1347" t="s">
        <v>201</v>
      </c>
      <c r="B423" s="1348" t="s">
        <v>13</v>
      </c>
      <c r="C423" s="1348" t="s">
        <v>18</v>
      </c>
      <c r="D423" s="1349" t="s">
        <v>1765</v>
      </c>
      <c r="E423" s="1350" t="s">
        <v>1761</v>
      </c>
      <c r="F423" s="1370" t="s">
        <v>1769</v>
      </c>
      <c r="G423" s="1352" t="s">
        <v>1520</v>
      </c>
      <c r="H423" s="1353" t="s">
        <v>99</v>
      </c>
      <c r="I423" s="1354" t="s">
        <v>808</v>
      </c>
      <c r="J423" s="1355">
        <v>1</v>
      </c>
      <c r="K423" s="1356">
        <v>1</v>
      </c>
      <c r="L423" s="1357"/>
      <c r="P423" s="1338"/>
      <c r="Q423" s="1338"/>
      <c r="R423" s="1338"/>
      <c r="BA423" s="1339"/>
      <c r="BB423" s="1339"/>
      <c r="BC423" s="368"/>
      <c r="BD423" s="368"/>
      <c r="BE423" s="1333"/>
      <c r="BF423" s="1333"/>
      <c r="BG423" s="368"/>
      <c r="BH423" s="368"/>
      <c r="BI423" s="368"/>
      <c r="BJ423" s="368"/>
      <c r="BK423" s="368"/>
      <c r="BL423" s="368"/>
      <c r="BM423" s="1251"/>
      <c r="BN423" s="368"/>
      <c r="BO423" s="368"/>
      <c r="BP423" s="368"/>
      <c r="BQ423" s="368"/>
      <c r="BR423" s="368"/>
      <c r="BS423" s="368"/>
      <c r="BT423" s="368"/>
      <c r="BU423" s="1340"/>
      <c r="BV423" s="1340"/>
      <c r="BW423" s="1340"/>
      <c r="BX423" s="1340"/>
      <c r="BY423" s="1340"/>
      <c r="BZ423" s="1340"/>
      <c r="CA423" s="1340"/>
      <c r="CB423" s="1340"/>
      <c r="CC423" s="368"/>
      <c r="CD423" s="368"/>
      <c r="CE423" s="368"/>
      <c r="CF423" s="368"/>
      <c r="CG423" s="368"/>
      <c r="CH423" s="368"/>
    </row>
    <row r="424" spans="1:86" ht="13.35" customHeight="1">
      <c r="A424" s="1347" t="s">
        <v>201</v>
      </c>
      <c r="B424" s="1348" t="s">
        <v>13</v>
      </c>
      <c r="C424" s="1348" t="s">
        <v>18</v>
      </c>
      <c r="D424" s="1349" t="s">
        <v>1765</v>
      </c>
      <c r="E424" s="1350" t="s">
        <v>1761</v>
      </c>
      <c r="F424" s="1370" t="s">
        <v>1769</v>
      </c>
      <c r="G424" s="1352" t="s">
        <v>1520</v>
      </c>
      <c r="H424" s="1353" t="s">
        <v>97</v>
      </c>
      <c r="I424" s="1354" t="s">
        <v>808</v>
      </c>
      <c r="J424" s="1355">
        <v>1</v>
      </c>
      <c r="K424" s="1356">
        <v>1</v>
      </c>
      <c r="L424" s="1357"/>
      <c r="P424" s="1338"/>
      <c r="Q424" s="1338"/>
      <c r="R424" s="1338"/>
      <c r="BA424" s="1339"/>
      <c r="BB424" s="1339"/>
      <c r="BC424" s="368"/>
      <c r="BD424" s="368"/>
      <c r="BE424" s="1333"/>
      <c r="BF424" s="1333"/>
      <c r="BG424" s="368"/>
      <c r="BH424" s="368"/>
      <c r="BI424" s="368"/>
      <c r="BJ424" s="368"/>
      <c r="BK424" s="368"/>
      <c r="BL424" s="368"/>
      <c r="BM424" s="1251"/>
      <c r="BN424" s="368"/>
      <c r="BO424" s="368"/>
      <c r="BP424" s="368"/>
      <c r="BQ424" s="368"/>
      <c r="BR424" s="368"/>
      <c r="BS424" s="368"/>
      <c r="BT424" s="368"/>
      <c r="BU424" s="1340"/>
      <c r="BV424" s="1340"/>
      <c r="BW424" s="1340"/>
      <c r="BX424" s="1340"/>
      <c r="BY424" s="1340"/>
      <c r="BZ424" s="1340"/>
      <c r="CA424" s="1340"/>
      <c r="CB424" s="1340"/>
      <c r="CC424" s="368"/>
      <c r="CD424" s="368"/>
      <c r="CE424" s="368"/>
      <c r="CF424" s="368"/>
      <c r="CG424" s="368"/>
      <c r="CH424" s="368"/>
    </row>
    <row r="425" spans="1:86" ht="13.35" customHeight="1">
      <c r="A425" s="1347" t="s">
        <v>201</v>
      </c>
      <c r="B425" s="1348" t="s">
        <v>13</v>
      </c>
      <c r="C425" s="1348" t="s">
        <v>18</v>
      </c>
      <c r="D425" s="1349" t="s">
        <v>1765</v>
      </c>
      <c r="E425" s="1350" t="s">
        <v>1761</v>
      </c>
      <c r="F425" s="1370" t="s">
        <v>1769</v>
      </c>
      <c r="G425" s="1352" t="s">
        <v>1520</v>
      </c>
      <c r="H425" s="1353" t="s">
        <v>1518</v>
      </c>
      <c r="I425" s="1354" t="s">
        <v>808</v>
      </c>
      <c r="J425" s="1355">
        <v>1</v>
      </c>
      <c r="K425" s="1356">
        <v>1</v>
      </c>
      <c r="L425" s="1357"/>
      <c r="P425" s="1338"/>
      <c r="Q425" s="1338"/>
      <c r="R425" s="1338"/>
      <c r="BA425" s="1339"/>
      <c r="BB425" s="1339"/>
      <c r="BC425" s="368"/>
      <c r="BD425" s="368"/>
      <c r="BE425" s="1333"/>
      <c r="BF425" s="1333"/>
      <c r="BG425" s="368"/>
      <c r="BH425" s="368"/>
      <c r="BI425" s="368"/>
      <c r="BJ425" s="368"/>
      <c r="BK425" s="368"/>
      <c r="BL425" s="368"/>
      <c r="BM425" s="1251"/>
      <c r="BN425" s="368"/>
      <c r="BO425" s="368"/>
      <c r="BP425" s="368"/>
      <c r="BQ425" s="368"/>
      <c r="BR425" s="368"/>
      <c r="BS425" s="368"/>
      <c r="BT425" s="368"/>
      <c r="BU425" s="1340"/>
      <c r="BV425" s="1340"/>
      <c r="BW425" s="1340"/>
      <c r="BX425" s="1340"/>
      <c r="BY425" s="1340"/>
      <c r="BZ425" s="1340"/>
      <c r="CA425" s="1340"/>
      <c r="CB425" s="1340"/>
      <c r="CC425" s="368"/>
      <c r="CD425" s="368"/>
      <c r="CE425" s="368"/>
      <c r="CF425" s="368"/>
      <c r="CG425" s="368"/>
      <c r="CH425" s="368"/>
    </row>
    <row r="426" spans="1:86" ht="13.35" customHeight="1">
      <c r="A426" s="1347" t="s">
        <v>201</v>
      </c>
      <c r="B426" s="1348" t="s">
        <v>13</v>
      </c>
      <c r="C426" s="1348" t="s">
        <v>18</v>
      </c>
      <c r="D426" s="1349" t="s">
        <v>1765</v>
      </c>
      <c r="E426" s="1350" t="s">
        <v>1761</v>
      </c>
      <c r="F426" s="1370" t="s">
        <v>1769</v>
      </c>
      <c r="G426" s="1352" t="s">
        <v>1517</v>
      </c>
      <c r="H426" s="1353" t="s">
        <v>1525</v>
      </c>
      <c r="I426" s="1354" t="s">
        <v>808</v>
      </c>
      <c r="J426" s="1355">
        <v>1</v>
      </c>
      <c r="K426" s="1356">
        <v>1</v>
      </c>
      <c r="L426" s="1357"/>
      <c r="P426" s="1338"/>
      <c r="Q426" s="1338"/>
      <c r="R426" s="1338"/>
      <c r="BA426" s="1339" t="s">
        <v>49</v>
      </c>
      <c r="BB426" s="1339"/>
      <c r="BC426" s="368"/>
      <c r="BD426" s="368" t="s">
        <v>270</v>
      </c>
      <c r="BE426" s="1333"/>
      <c r="BF426" s="1333"/>
      <c r="BG426" s="368"/>
      <c r="BH426" s="368"/>
      <c r="BI426" s="368"/>
      <c r="BJ426" s="368"/>
      <c r="BK426" s="368"/>
      <c r="BL426" s="368"/>
      <c r="BM426" s="1251" t="s">
        <v>328</v>
      </c>
      <c r="BN426" s="368"/>
      <c r="BO426" s="368"/>
      <c r="BP426" s="368"/>
      <c r="BQ426" s="368"/>
      <c r="BR426" s="368"/>
      <c r="BS426" s="368"/>
      <c r="BT426" s="368"/>
      <c r="BU426" s="1340"/>
      <c r="BV426" s="1340"/>
      <c r="BW426" s="1340"/>
      <c r="BX426" s="1340"/>
      <c r="BY426" s="1340"/>
      <c r="BZ426" s="1340"/>
      <c r="CA426" s="1340"/>
      <c r="CB426" s="1340"/>
      <c r="CC426" s="368"/>
      <c r="CD426" s="368"/>
      <c r="CE426" s="368"/>
      <c r="CF426" s="368"/>
      <c r="CG426" s="368"/>
      <c r="CH426" s="368"/>
    </row>
    <row r="427" spans="1:86" ht="13.35" customHeight="1">
      <c r="A427" s="1347" t="s">
        <v>201</v>
      </c>
      <c r="B427" s="1348" t="s">
        <v>13</v>
      </c>
      <c r="C427" s="1348" t="s">
        <v>18</v>
      </c>
      <c r="D427" s="1349" t="s">
        <v>1765</v>
      </c>
      <c r="E427" s="1350" t="s">
        <v>1761</v>
      </c>
      <c r="F427" s="1370" t="s">
        <v>1769</v>
      </c>
      <c r="G427" s="1352" t="s">
        <v>1517</v>
      </c>
      <c r="H427" s="1353" t="s">
        <v>103</v>
      </c>
      <c r="I427" s="1354" t="s">
        <v>808</v>
      </c>
      <c r="J427" s="1355">
        <v>1</v>
      </c>
      <c r="K427" s="1356">
        <v>1</v>
      </c>
      <c r="L427" s="1357"/>
      <c r="P427" s="1338"/>
      <c r="Q427" s="1338"/>
      <c r="R427" s="1338"/>
      <c r="BA427" s="1339" t="s">
        <v>619</v>
      </c>
      <c r="BB427" s="1339"/>
      <c r="BC427" s="368"/>
      <c r="BD427" s="368"/>
      <c r="BE427" s="1333"/>
      <c r="BF427" s="1333"/>
      <c r="BG427" s="368"/>
      <c r="BH427" s="368"/>
      <c r="BI427" s="368"/>
      <c r="BJ427" s="368"/>
      <c r="BK427" s="368"/>
      <c r="BL427" s="368"/>
      <c r="BM427" s="1251"/>
      <c r="BN427" s="368"/>
      <c r="BO427" s="368"/>
      <c r="BP427" s="368"/>
      <c r="BQ427" s="368"/>
      <c r="BR427" s="368"/>
      <c r="BS427" s="368"/>
      <c r="BT427" s="368"/>
      <c r="BU427" s="1340"/>
      <c r="BV427" s="1340"/>
      <c r="BW427" s="1340"/>
      <c r="BX427" s="1340"/>
      <c r="BY427" s="1340"/>
      <c r="BZ427" s="1340"/>
      <c r="CA427" s="1340"/>
      <c r="CB427" s="1340"/>
      <c r="CC427" s="368"/>
      <c r="CD427" s="368"/>
      <c r="CE427" s="368"/>
      <c r="CF427" s="368"/>
      <c r="CG427" s="368"/>
      <c r="CH427" s="368"/>
    </row>
    <row r="428" spans="1:86" ht="13.35" customHeight="1">
      <c r="A428" s="1347" t="s">
        <v>201</v>
      </c>
      <c r="B428" s="1348" t="s">
        <v>13</v>
      </c>
      <c r="C428" s="1348" t="s">
        <v>18</v>
      </c>
      <c r="D428" s="1349" t="s">
        <v>1765</v>
      </c>
      <c r="E428" s="1350" t="s">
        <v>1761</v>
      </c>
      <c r="F428" s="1370" t="s">
        <v>1769</v>
      </c>
      <c r="G428" s="1352" t="s">
        <v>1517</v>
      </c>
      <c r="H428" s="1353" t="s">
        <v>99</v>
      </c>
      <c r="I428" s="1354" t="s">
        <v>808</v>
      </c>
      <c r="J428" s="1355">
        <v>1</v>
      </c>
      <c r="K428" s="1356">
        <v>1</v>
      </c>
      <c r="L428" s="1357"/>
      <c r="P428" s="1338"/>
      <c r="Q428" s="1338"/>
      <c r="R428" s="1338"/>
      <c r="BA428" s="1339"/>
      <c r="BB428" s="1339"/>
      <c r="BC428" s="368"/>
      <c r="BD428" s="368"/>
      <c r="BE428" s="1333"/>
      <c r="BF428" s="1333"/>
      <c r="BG428" s="368"/>
      <c r="BH428" s="368"/>
      <c r="BI428" s="368"/>
      <c r="BJ428" s="368"/>
      <c r="BK428" s="368"/>
      <c r="BL428" s="368"/>
      <c r="BM428" s="1251" t="s">
        <v>416</v>
      </c>
      <c r="BN428" s="368"/>
      <c r="BO428" s="368"/>
      <c r="BP428" s="368"/>
      <c r="BQ428" s="368"/>
      <c r="BR428" s="368"/>
      <c r="BS428" s="368"/>
      <c r="BT428" s="368"/>
      <c r="BU428" s="1340"/>
      <c r="BV428" s="1340"/>
      <c r="BW428" s="1340"/>
      <c r="BX428" s="1340"/>
      <c r="BY428" s="1340"/>
      <c r="BZ428" s="1340"/>
      <c r="CA428" s="1340"/>
      <c r="CB428" s="1340"/>
      <c r="CC428" s="368"/>
      <c r="CD428" s="368"/>
      <c r="CE428" s="368"/>
      <c r="CF428" s="368"/>
      <c r="CG428" s="368"/>
      <c r="CH428" s="368"/>
    </row>
    <row r="429" spans="1:86" ht="13.35" customHeight="1">
      <c r="A429" s="1347" t="s">
        <v>201</v>
      </c>
      <c r="B429" s="1348" t="s">
        <v>13</v>
      </c>
      <c r="C429" s="1348" t="s">
        <v>18</v>
      </c>
      <c r="D429" s="1349" t="s">
        <v>1765</v>
      </c>
      <c r="E429" s="1350" t="s">
        <v>1761</v>
      </c>
      <c r="F429" s="1370" t="s">
        <v>1769</v>
      </c>
      <c r="G429" s="1352" t="s">
        <v>1517</v>
      </c>
      <c r="H429" s="1353" t="s">
        <v>97</v>
      </c>
      <c r="I429" s="1354" t="s">
        <v>808</v>
      </c>
      <c r="J429" s="1355">
        <v>1</v>
      </c>
      <c r="K429" s="1356">
        <v>1</v>
      </c>
      <c r="L429" s="1357"/>
      <c r="P429" s="1338"/>
      <c r="Q429" s="1338"/>
      <c r="R429" s="1338"/>
      <c r="BA429" s="1339"/>
      <c r="BB429" s="1339"/>
      <c r="BC429" s="368"/>
      <c r="BD429" s="368"/>
      <c r="BE429" s="1333"/>
      <c r="BF429" s="1333"/>
      <c r="BG429" s="368"/>
      <c r="BH429" s="368"/>
      <c r="BI429" s="368"/>
      <c r="BJ429" s="368"/>
      <c r="BK429" s="368"/>
      <c r="BL429" s="368"/>
      <c r="BM429" s="1251" t="s">
        <v>447</v>
      </c>
      <c r="BN429" s="368"/>
      <c r="BO429" s="368"/>
      <c r="BP429" s="368"/>
      <c r="BQ429" s="368"/>
      <c r="BR429" s="368"/>
      <c r="BS429" s="368"/>
      <c r="BT429" s="368"/>
      <c r="BU429" s="1340"/>
      <c r="BV429" s="1340"/>
      <c r="BW429" s="1340"/>
      <c r="BX429" s="1340"/>
      <c r="BY429" s="1340"/>
      <c r="BZ429" s="1340"/>
      <c r="CA429" s="1340"/>
      <c r="CB429" s="1340"/>
      <c r="CC429" s="368"/>
      <c r="CD429" s="368"/>
      <c r="CE429" s="368"/>
      <c r="CF429" s="368"/>
      <c r="CG429" s="368"/>
      <c r="CH429" s="368"/>
    </row>
    <row r="430" spans="1:86" ht="13.35" customHeight="1">
      <c r="A430" s="1347" t="s">
        <v>201</v>
      </c>
      <c r="B430" s="1348" t="s">
        <v>13</v>
      </c>
      <c r="C430" s="1348" t="s">
        <v>18</v>
      </c>
      <c r="D430" s="1349" t="s">
        <v>1765</v>
      </c>
      <c r="E430" s="1350" t="s">
        <v>1761</v>
      </c>
      <c r="F430" s="1370" t="s">
        <v>1769</v>
      </c>
      <c r="G430" s="1352" t="s">
        <v>119</v>
      </c>
      <c r="H430" s="1353" t="s">
        <v>103</v>
      </c>
      <c r="I430" s="1354" t="s">
        <v>808</v>
      </c>
      <c r="J430" s="1355">
        <v>1</v>
      </c>
      <c r="K430" s="1356">
        <v>1</v>
      </c>
      <c r="L430" s="1357"/>
      <c r="P430" s="1338"/>
      <c r="Q430" s="1338"/>
      <c r="R430" s="1338"/>
      <c r="BA430" s="1339"/>
      <c r="BB430" s="1339"/>
      <c r="BC430" s="368"/>
      <c r="BD430" s="368"/>
      <c r="BE430" s="1333"/>
      <c r="BF430" s="1333"/>
      <c r="BG430" s="368"/>
      <c r="BH430" s="368"/>
      <c r="BI430" s="368"/>
      <c r="BJ430" s="368"/>
      <c r="BK430" s="368"/>
      <c r="BL430" s="368"/>
      <c r="BM430" s="1251"/>
      <c r="BN430" s="368"/>
      <c r="BO430" s="368"/>
      <c r="BP430" s="368"/>
      <c r="BQ430" s="368"/>
      <c r="BR430" s="368"/>
      <c r="BS430" s="368"/>
      <c r="BT430" s="368"/>
      <c r="BU430" s="1340"/>
      <c r="BV430" s="1340"/>
      <c r="BW430" s="1340"/>
      <c r="BX430" s="1340"/>
      <c r="BY430" s="1340"/>
      <c r="BZ430" s="1340"/>
      <c r="CA430" s="1340"/>
      <c r="CB430" s="1340"/>
      <c r="CC430" s="368"/>
      <c r="CD430" s="368"/>
      <c r="CE430" s="368"/>
      <c r="CF430" s="368"/>
      <c r="CG430" s="368"/>
      <c r="CH430" s="368"/>
    </row>
    <row r="431" spans="1:86" ht="13.35" customHeight="1">
      <c r="A431" s="1347" t="s">
        <v>201</v>
      </c>
      <c r="B431" s="1348" t="s">
        <v>13</v>
      </c>
      <c r="C431" s="1348" t="s">
        <v>18</v>
      </c>
      <c r="D431" s="1349" t="s">
        <v>1765</v>
      </c>
      <c r="E431" s="1350" t="s">
        <v>1761</v>
      </c>
      <c r="F431" s="1370" t="s">
        <v>1769</v>
      </c>
      <c r="G431" s="1352" t="s">
        <v>1529</v>
      </c>
      <c r="H431" s="1353" t="s">
        <v>1525</v>
      </c>
      <c r="I431" s="1354" t="s">
        <v>808</v>
      </c>
      <c r="J431" s="1355">
        <v>1</v>
      </c>
      <c r="K431" s="1356">
        <v>1</v>
      </c>
      <c r="L431" s="1357"/>
      <c r="P431" s="1338"/>
      <c r="Q431" s="1338"/>
      <c r="R431" s="1338"/>
      <c r="BA431" s="1339"/>
      <c r="BB431" s="1339"/>
      <c r="BC431" s="368"/>
      <c r="BD431" s="368"/>
      <c r="BE431" s="1333"/>
      <c r="BF431" s="1333"/>
      <c r="BG431" s="368"/>
      <c r="BH431" s="368"/>
      <c r="BI431" s="368"/>
      <c r="BJ431" s="368"/>
      <c r="BK431" s="368"/>
      <c r="BL431" s="368"/>
      <c r="BM431" s="1251"/>
      <c r="BN431" s="368"/>
      <c r="BO431" s="368"/>
      <c r="BP431" s="368"/>
      <c r="BQ431" s="368"/>
      <c r="BR431" s="368"/>
      <c r="BS431" s="368"/>
      <c r="BT431" s="368"/>
      <c r="BU431" s="1340"/>
      <c r="BV431" s="1340"/>
      <c r="BW431" s="1340"/>
      <c r="BX431" s="1340"/>
      <c r="BY431" s="1340"/>
      <c r="BZ431" s="1340"/>
      <c r="CA431" s="1340"/>
      <c r="CB431" s="1340"/>
      <c r="CC431" s="368"/>
      <c r="CD431" s="368"/>
      <c r="CE431" s="368"/>
      <c r="CF431" s="368"/>
      <c r="CG431" s="368"/>
      <c r="CH431" s="368"/>
    </row>
    <row r="432" spans="1:86" ht="13.35" customHeight="1">
      <c r="A432" s="1347" t="s">
        <v>201</v>
      </c>
      <c r="B432" s="1348" t="s">
        <v>13</v>
      </c>
      <c r="C432" s="1348" t="s">
        <v>18</v>
      </c>
      <c r="D432" s="1349" t="s">
        <v>1765</v>
      </c>
      <c r="E432" s="1350" t="s">
        <v>1761</v>
      </c>
      <c r="F432" s="1370" t="s">
        <v>1769</v>
      </c>
      <c r="G432" s="1352" t="s">
        <v>1529</v>
      </c>
      <c r="H432" s="1353" t="s">
        <v>103</v>
      </c>
      <c r="I432" s="1354" t="s">
        <v>808</v>
      </c>
      <c r="J432" s="1355">
        <v>1</v>
      </c>
      <c r="K432" s="1356">
        <v>1</v>
      </c>
      <c r="L432" s="1357"/>
      <c r="P432" s="1338"/>
      <c r="Q432" s="1338"/>
      <c r="R432" s="1338"/>
      <c r="BA432" s="1339"/>
      <c r="BB432" s="1339"/>
      <c r="BC432" s="368"/>
      <c r="BD432" s="368"/>
      <c r="BE432" s="1333"/>
      <c r="BF432" s="1333"/>
      <c r="BG432" s="368"/>
      <c r="BH432" s="368"/>
      <c r="BI432" s="368"/>
      <c r="BJ432" s="368"/>
      <c r="BK432" s="368"/>
      <c r="BL432" s="368"/>
      <c r="BM432" s="1251"/>
      <c r="BN432" s="368"/>
      <c r="BO432" s="368"/>
      <c r="BP432" s="368"/>
      <c r="BQ432" s="368"/>
      <c r="BR432" s="368"/>
      <c r="BS432" s="368"/>
      <c r="BT432" s="368"/>
      <c r="BU432" s="1340"/>
      <c r="BV432" s="1340"/>
      <c r="BW432" s="1340"/>
      <c r="BX432" s="1340"/>
      <c r="BY432" s="1340"/>
      <c r="BZ432" s="1340"/>
      <c r="CA432" s="1340"/>
      <c r="CB432" s="1340"/>
      <c r="CC432" s="368"/>
      <c r="CD432" s="368"/>
      <c r="CE432" s="368"/>
      <c r="CF432" s="368"/>
      <c r="CG432" s="368"/>
      <c r="CH432" s="368"/>
    </row>
    <row r="433" spans="1:86" ht="13.35" customHeight="1">
      <c r="A433" s="1347" t="s">
        <v>201</v>
      </c>
      <c r="B433" s="1348" t="s">
        <v>13</v>
      </c>
      <c r="C433" s="1348" t="s">
        <v>18</v>
      </c>
      <c r="D433" s="1349" t="s">
        <v>1765</v>
      </c>
      <c r="E433" s="1350" t="s">
        <v>1761</v>
      </c>
      <c r="F433" s="1370" t="s">
        <v>1769</v>
      </c>
      <c r="G433" s="1352" t="s">
        <v>1531</v>
      </c>
      <c r="H433" s="1353" t="s">
        <v>1525</v>
      </c>
      <c r="I433" s="1354" t="s">
        <v>808</v>
      </c>
      <c r="J433" s="1355">
        <v>1</v>
      </c>
      <c r="K433" s="1356">
        <v>1</v>
      </c>
      <c r="L433" s="1357"/>
      <c r="P433" s="1338"/>
      <c r="Q433" s="1338"/>
      <c r="R433" s="1338"/>
      <c r="BA433" s="1339"/>
      <c r="BB433" s="1339"/>
      <c r="BC433" s="368"/>
      <c r="BD433" s="368"/>
      <c r="BE433" s="1333"/>
      <c r="BF433" s="1333"/>
      <c r="BG433" s="368"/>
      <c r="BH433" s="368"/>
      <c r="BI433" s="368"/>
      <c r="BJ433" s="368"/>
      <c r="BK433" s="368"/>
      <c r="BL433" s="368"/>
      <c r="BM433" s="1251"/>
      <c r="BN433" s="368"/>
      <c r="BO433" s="368"/>
      <c r="BP433" s="368"/>
      <c r="BQ433" s="368"/>
      <c r="BR433" s="368"/>
      <c r="BS433" s="368"/>
      <c r="BT433" s="368"/>
      <c r="BU433" s="1340"/>
      <c r="BV433" s="1340"/>
      <c r="BW433" s="1340"/>
      <c r="BX433" s="1340"/>
      <c r="BY433" s="1340"/>
      <c r="BZ433" s="1340"/>
      <c r="CA433" s="1340"/>
      <c r="CB433" s="1340"/>
      <c r="CC433" s="368"/>
      <c r="CD433" s="368"/>
      <c r="CE433" s="368"/>
      <c r="CF433" s="368"/>
      <c r="CG433" s="368"/>
      <c r="CH433" s="368"/>
    </row>
    <row r="434" spans="1:86" ht="13.35" customHeight="1">
      <c r="A434" s="1347" t="s">
        <v>201</v>
      </c>
      <c r="B434" s="1348" t="s">
        <v>13</v>
      </c>
      <c r="C434" s="1348" t="s">
        <v>18</v>
      </c>
      <c r="D434" s="1349" t="s">
        <v>1765</v>
      </c>
      <c r="E434" s="1350" t="s">
        <v>1761</v>
      </c>
      <c r="F434" s="1370" t="s">
        <v>1769</v>
      </c>
      <c r="G434" s="1352" t="s">
        <v>1531</v>
      </c>
      <c r="H434" s="1353" t="s">
        <v>103</v>
      </c>
      <c r="I434" s="1354" t="s">
        <v>808</v>
      </c>
      <c r="J434" s="1355">
        <v>1</v>
      </c>
      <c r="K434" s="1356">
        <v>1</v>
      </c>
      <c r="L434" s="1357"/>
      <c r="P434" s="1338"/>
      <c r="Q434" s="1338"/>
      <c r="R434" s="1338"/>
      <c r="BA434" s="1339"/>
      <c r="BB434" s="1339"/>
      <c r="BC434" s="368"/>
      <c r="BD434" s="368"/>
      <c r="BE434" s="1333"/>
      <c r="BF434" s="1333"/>
      <c r="BG434" s="368"/>
      <c r="BH434" s="368"/>
      <c r="BI434" s="368"/>
      <c r="BJ434" s="368"/>
      <c r="BK434" s="368"/>
      <c r="BL434" s="368"/>
      <c r="BM434" s="1251"/>
      <c r="BN434" s="368"/>
      <c r="BO434" s="368"/>
      <c r="BP434" s="368"/>
      <c r="BQ434" s="368"/>
      <c r="BR434" s="368"/>
      <c r="BS434" s="368"/>
      <c r="BT434" s="368"/>
      <c r="BU434" s="1340"/>
      <c r="BV434" s="1340"/>
      <c r="BW434" s="1340"/>
      <c r="BX434" s="1340"/>
      <c r="BY434" s="1340"/>
      <c r="BZ434" s="1340"/>
      <c r="CA434" s="1340"/>
      <c r="CB434" s="1340"/>
      <c r="CC434" s="368"/>
      <c r="CD434" s="368"/>
      <c r="CE434" s="368"/>
      <c r="CF434" s="368"/>
      <c r="CG434" s="368"/>
      <c r="CH434" s="368"/>
    </row>
    <row r="435" spans="1:86" ht="13.35" customHeight="1">
      <c r="A435" s="1347" t="s">
        <v>201</v>
      </c>
      <c r="B435" s="1348" t="s">
        <v>13</v>
      </c>
      <c r="C435" s="1348" t="s">
        <v>18</v>
      </c>
      <c r="D435" s="1349" t="s">
        <v>1765</v>
      </c>
      <c r="E435" s="1350" t="s">
        <v>1761</v>
      </c>
      <c r="F435" s="1370" t="s">
        <v>1769</v>
      </c>
      <c r="G435" s="1352" t="s">
        <v>1531</v>
      </c>
      <c r="H435" s="1353" t="s">
        <v>99</v>
      </c>
      <c r="I435" s="1354" t="s">
        <v>808</v>
      </c>
      <c r="J435" s="1355">
        <v>1</v>
      </c>
      <c r="K435" s="1356">
        <v>1</v>
      </c>
      <c r="L435" s="1357"/>
      <c r="P435" s="1338"/>
      <c r="Q435" s="1338"/>
      <c r="R435" s="1338"/>
      <c r="BA435" s="1339"/>
      <c r="BB435" s="1339"/>
      <c r="BC435" s="368"/>
      <c r="BD435" s="368"/>
      <c r="BE435" s="1333"/>
      <c r="BF435" s="1333"/>
      <c r="BG435" s="368"/>
      <c r="BH435" s="368"/>
      <c r="BI435" s="368"/>
      <c r="BJ435" s="368"/>
      <c r="BK435" s="368"/>
      <c r="BL435" s="368"/>
      <c r="BM435" s="1251"/>
      <c r="BN435" s="368"/>
      <c r="BO435" s="368"/>
      <c r="BP435" s="368"/>
      <c r="BQ435" s="368"/>
      <c r="BR435" s="368"/>
      <c r="BS435" s="368"/>
      <c r="BT435" s="368"/>
      <c r="BU435" s="1340"/>
      <c r="BV435" s="1340"/>
      <c r="BW435" s="1340"/>
      <c r="BX435" s="1340"/>
      <c r="BY435" s="1340"/>
      <c r="BZ435" s="1340"/>
      <c r="CA435" s="1340"/>
      <c r="CB435" s="1340"/>
      <c r="CC435" s="368"/>
      <c r="CD435" s="368"/>
      <c r="CE435" s="368"/>
      <c r="CF435" s="368"/>
      <c r="CG435" s="368"/>
      <c r="CH435" s="368"/>
    </row>
    <row r="436" spans="1:86" ht="13.35" customHeight="1">
      <c r="A436" s="1347" t="s">
        <v>201</v>
      </c>
      <c r="B436" s="1348" t="s">
        <v>13</v>
      </c>
      <c r="C436" s="1348" t="s">
        <v>18</v>
      </c>
      <c r="D436" s="1349" t="s">
        <v>1765</v>
      </c>
      <c r="E436" s="1350" t="s">
        <v>1761</v>
      </c>
      <c r="F436" s="1370" t="s">
        <v>1769</v>
      </c>
      <c r="G436" s="1352" t="s">
        <v>1774</v>
      </c>
      <c r="H436" s="1353" t="s">
        <v>1525</v>
      </c>
      <c r="I436" s="1354" t="s">
        <v>808</v>
      </c>
      <c r="J436" s="1355">
        <v>1</v>
      </c>
      <c r="K436" s="1356">
        <v>1</v>
      </c>
      <c r="L436" s="1357"/>
      <c r="P436" s="1338"/>
      <c r="Q436" s="1338"/>
      <c r="R436" s="1338"/>
      <c r="BA436" s="1339"/>
      <c r="BB436" s="1339"/>
      <c r="BC436" s="368"/>
      <c r="BD436" s="368"/>
      <c r="BE436" s="1333"/>
      <c r="BF436" s="1333"/>
      <c r="BG436" s="368"/>
      <c r="BH436" s="368"/>
      <c r="BI436" s="368"/>
      <c r="BJ436" s="368"/>
      <c r="BK436" s="368"/>
      <c r="BL436" s="368"/>
      <c r="BM436" s="1251"/>
      <c r="BN436" s="368"/>
      <c r="BO436" s="368"/>
      <c r="BP436" s="368"/>
      <c r="BQ436" s="368"/>
      <c r="BR436" s="368"/>
      <c r="BS436" s="368"/>
      <c r="BT436" s="368"/>
      <c r="BU436" s="1340"/>
      <c r="BV436" s="1340"/>
      <c r="BW436" s="1340"/>
      <c r="BX436" s="1340"/>
      <c r="BY436" s="1340"/>
      <c r="BZ436" s="1340"/>
      <c r="CA436" s="1340"/>
      <c r="CB436" s="1340"/>
      <c r="CC436" s="368"/>
      <c r="CD436" s="368"/>
      <c r="CE436" s="368"/>
      <c r="CF436" s="368"/>
      <c r="CG436" s="368"/>
      <c r="CH436" s="368"/>
    </row>
    <row r="437" spans="1:86" ht="13.35" customHeight="1">
      <c r="A437" s="1347" t="s">
        <v>201</v>
      </c>
      <c r="B437" s="1348" t="s">
        <v>13</v>
      </c>
      <c r="C437" s="1348" t="s">
        <v>18</v>
      </c>
      <c r="D437" s="1349" t="s">
        <v>1765</v>
      </c>
      <c r="E437" s="1350" t="s">
        <v>1761</v>
      </c>
      <c r="F437" s="1370" t="s">
        <v>1769</v>
      </c>
      <c r="G437" s="1352" t="s">
        <v>1775</v>
      </c>
      <c r="H437" s="1353" t="s">
        <v>103</v>
      </c>
      <c r="I437" s="1354" t="s">
        <v>808</v>
      </c>
      <c r="J437" s="1355">
        <v>1</v>
      </c>
      <c r="K437" s="1356">
        <v>1</v>
      </c>
      <c r="L437" s="1357"/>
      <c r="P437" s="1338"/>
      <c r="Q437" s="1338"/>
      <c r="R437" s="1338"/>
      <c r="BA437" s="1339"/>
      <c r="BB437" s="1339"/>
      <c r="BC437" s="368"/>
      <c r="BD437" s="368"/>
      <c r="BE437" s="1333"/>
      <c r="BF437" s="1333"/>
      <c r="BG437" s="368"/>
      <c r="BH437" s="368"/>
      <c r="BI437" s="368"/>
      <c r="BJ437" s="368"/>
      <c r="BK437" s="368"/>
      <c r="BL437" s="368"/>
      <c r="BM437" s="1251"/>
      <c r="BN437" s="368"/>
      <c r="BO437" s="368"/>
      <c r="BP437" s="368"/>
      <c r="BQ437" s="368"/>
      <c r="BR437" s="368"/>
      <c r="BS437" s="368"/>
      <c r="BT437" s="368"/>
      <c r="BU437" s="1340"/>
      <c r="BV437" s="1340"/>
      <c r="BW437" s="1340"/>
      <c r="BX437" s="1340"/>
      <c r="BY437" s="1340"/>
      <c r="BZ437" s="1340"/>
      <c r="CA437" s="1340"/>
      <c r="CB437" s="1340"/>
      <c r="CC437" s="368"/>
      <c r="CD437" s="368"/>
      <c r="CE437" s="368"/>
      <c r="CF437" s="368"/>
      <c r="CG437" s="368"/>
      <c r="CH437" s="368"/>
    </row>
    <row r="438" spans="1:86" ht="13.35" customHeight="1">
      <c r="A438" s="1347" t="s">
        <v>201</v>
      </c>
      <c r="B438" s="1348" t="s">
        <v>13</v>
      </c>
      <c r="C438" s="1348" t="s">
        <v>18</v>
      </c>
      <c r="D438" s="1349" t="s">
        <v>1766</v>
      </c>
      <c r="E438" s="1350" t="s">
        <v>1761</v>
      </c>
      <c r="F438" s="1351" t="s">
        <v>816</v>
      </c>
      <c r="G438" s="1352" t="s">
        <v>1533</v>
      </c>
      <c r="H438" s="1353" t="s">
        <v>103</v>
      </c>
      <c r="I438" s="1354" t="s">
        <v>808</v>
      </c>
      <c r="J438" s="1355">
        <v>1</v>
      </c>
      <c r="K438" s="1356">
        <v>1</v>
      </c>
      <c r="L438" s="1357"/>
      <c r="P438" s="1338"/>
      <c r="Q438" s="1338"/>
      <c r="R438" s="1338"/>
      <c r="BA438" s="1339"/>
      <c r="BB438" s="1339"/>
      <c r="BC438" s="368"/>
      <c r="BD438" s="368"/>
      <c r="BE438" s="1333"/>
      <c r="BF438" s="1333"/>
      <c r="BG438" s="368"/>
      <c r="BH438" s="368"/>
      <c r="BI438" s="368"/>
      <c r="BJ438" s="368"/>
      <c r="BK438" s="368"/>
      <c r="BL438" s="368"/>
      <c r="BM438" s="1251"/>
      <c r="BN438" s="368"/>
      <c r="BO438" s="368"/>
      <c r="BP438" s="368"/>
      <c r="BQ438" s="368"/>
      <c r="BR438" s="368"/>
      <c r="BS438" s="368"/>
      <c r="BT438" s="368"/>
      <c r="BU438" s="1340"/>
      <c r="BV438" s="1340"/>
      <c r="BW438" s="1340"/>
      <c r="BX438" s="1340"/>
      <c r="BY438" s="1340"/>
      <c r="BZ438" s="1340"/>
      <c r="CA438" s="1340"/>
      <c r="CB438" s="1340"/>
      <c r="CC438" s="368"/>
      <c r="CD438" s="368"/>
      <c r="CE438" s="368"/>
      <c r="CF438" s="368"/>
      <c r="CG438" s="368"/>
      <c r="CH438" s="368"/>
    </row>
    <row r="439" spans="1:86" ht="13.35" customHeight="1">
      <c r="A439" s="1347" t="s">
        <v>201</v>
      </c>
      <c r="B439" s="1348" t="s">
        <v>13</v>
      </c>
      <c r="C439" s="1348" t="s">
        <v>18</v>
      </c>
      <c r="D439" s="1349" t="s">
        <v>1766</v>
      </c>
      <c r="E439" s="1350" t="s">
        <v>1761</v>
      </c>
      <c r="F439" s="1351" t="s">
        <v>816</v>
      </c>
      <c r="G439" s="1352" t="s">
        <v>1533</v>
      </c>
      <c r="H439" s="1353" t="s">
        <v>99</v>
      </c>
      <c r="I439" s="1354" t="s">
        <v>808</v>
      </c>
      <c r="J439" s="1355">
        <v>0.9</v>
      </c>
      <c r="K439" s="1356">
        <v>0.9</v>
      </c>
      <c r="L439" s="1357"/>
      <c r="P439" s="1338"/>
      <c r="Q439" s="1338"/>
      <c r="R439" s="1338"/>
      <c r="BA439" s="1339"/>
      <c r="BB439" s="1339"/>
      <c r="BC439" s="368"/>
      <c r="BD439" s="368"/>
      <c r="BE439" s="1333"/>
      <c r="BF439" s="1333"/>
      <c r="BG439" s="368"/>
      <c r="BH439" s="368"/>
      <c r="BI439" s="368"/>
      <c r="BJ439" s="368"/>
      <c r="BK439" s="368"/>
      <c r="BL439" s="368"/>
      <c r="BM439" s="1251"/>
      <c r="BN439" s="368"/>
      <c r="BO439" s="368"/>
      <c r="BP439" s="368"/>
      <c r="BQ439" s="368"/>
      <c r="BR439" s="368"/>
      <c r="BS439" s="368"/>
      <c r="BT439" s="368"/>
      <c r="BU439" s="1340"/>
      <c r="BV439" s="1340"/>
      <c r="BW439" s="1340"/>
      <c r="BX439" s="1340"/>
      <c r="BY439" s="1340"/>
      <c r="BZ439" s="1340"/>
      <c r="CA439" s="1340"/>
      <c r="CB439" s="1340"/>
      <c r="CC439" s="368"/>
      <c r="CD439" s="368"/>
      <c r="CE439" s="368"/>
      <c r="CF439" s="368"/>
      <c r="CG439" s="368"/>
      <c r="CH439" s="368"/>
    </row>
    <row r="440" spans="1:86" ht="13.35" customHeight="1">
      <c r="A440" s="1347" t="s">
        <v>201</v>
      </c>
      <c r="B440" s="1348" t="s">
        <v>13</v>
      </c>
      <c r="C440" s="1348" t="s">
        <v>18</v>
      </c>
      <c r="D440" s="1349" t="s">
        <v>1766</v>
      </c>
      <c r="E440" s="1350" t="s">
        <v>1761</v>
      </c>
      <c r="F440" s="1351" t="s">
        <v>816</v>
      </c>
      <c r="G440" s="1352" t="s">
        <v>1533</v>
      </c>
      <c r="H440" s="1353" t="s">
        <v>97</v>
      </c>
      <c r="I440" s="1354" t="s">
        <v>808</v>
      </c>
      <c r="J440" s="1355">
        <v>1</v>
      </c>
      <c r="K440" s="1356">
        <v>1</v>
      </c>
      <c r="L440" s="1357"/>
      <c r="P440" s="1338"/>
      <c r="Q440" s="1338"/>
      <c r="R440" s="1338"/>
      <c r="BA440" s="1339" t="s">
        <v>96</v>
      </c>
      <c r="BB440" s="1339"/>
      <c r="BC440" s="368"/>
      <c r="BD440" s="368" t="s">
        <v>271</v>
      </c>
      <c r="BE440" s="1333"/>
      <c r="BF440" s="1333"/>
      <c r="BG440" s="368"/>
      <c r="BH440" s="368"/>
      <c r="BI440" s="368"/>
      <c r="BJ440" s="368"/>
      <c r="BK440" s="368"/>
      <c r="BL440" s="368"/>
      <c r="BM440" s="1251" t="s">
        <v>329</v>
      </c>
      <c r="BN440" s="368"/>
      <c r="BO440" s="368"/>
      <c r="BP440" s="368"/>
      <c r="BQ440" s="368"/>
      <c r="BR440" s="368"/>
      <c r="BS440" s="368"/>
      <c r="BT440" s="368"/>
      <c r="BU440" s="1340"/>
      <c r="BV440" s="1340"/>
      <c r="BW440" s="1340"/>
      <c r="BX440" s="1340"/>
      <c r="BY440" s="1340"/>
      <c r="BZ440" s="1340"/>
      <c r="CA440" s="1340"/>
      <c r="CB440" s="1340"/>
      <c r="CC440" s="368"/>
      <c r="CD440" s="368"/>
      <c r="CE440" s="368"/>
      <c r="CF440" s="368"/>
      <c r="CG440" s="368"/>
      <c r="CH440" s="368"/>
    </row>
    <row r="441" spans="1:86" ht="13.35" customHeight="1">
      <c r="A441" s="1347" t="s">
        <v>201</v>
      </c>
      <c r="B441" s="1348" t="s">
        <v>13</v>
      </c>
      <c r="C441" s="1348" t="s">
        <v>18</v>
      </c>
      <c r="D441" s="1349" t="s">
        <v>1766</v>
      </c>
      <c r="E441" s="1350" t="s">
        <v>1761</v>
      </c>
      <c r="F441" s="1351" t="s">
        <v>816</v>
      </c>
      <c r="G441" s="1352" t="s">
        <v>1533</v>
      </c>
      <c r="H441" s="1353" t="s">
        <v>1518</v>
      </c>
      <c r="I441" s="1354" t="s">
        <v>808</v>
      </c>
      <c r="J441" s="1355">
        <v>0.76</v>
      </c>
      <c r="K441" s="1356">
        <v>0.76</v>
      </c>
      <c r="L441" s="1357"/>
      <c r="P441" s="1338"/>
      <c r="Q441" s="1338"/>
      <c r="R441" s="1338"/>
      <c r="BA441" s="1339" t="s">
        <v>578</v>
      </c>
      <c r="BB441" s="1339"/>
      <c r="BC441" s="368"/>
      <c r="BD441" s="368"/>
      <c r="BE441" s="1333"/>
      <c r="BF441" s="1333"/>
      <c r="BG441" s="368"/>
      <c r="BH441" s="368"/>
      <c r="BI441" s="368"/>
      <c r="BJ441" s="368"/>
      <c r="BK441" s="368"/>
      <c r="BL441" s="368"/>
      <c r="BM441" s="1251" t="s">
        <v>357</v>
      </c>
      <c r="BN441" s="368"/>
      <c r="BO441" s="368"/>
      <c r="BP441" s="368"/>
      <c r="BQ441" s="368"/>
      <c r="BR441" s="368"/>
      <c r="BS441" s="368"/>
      <c r="BT441" s="368"/>
      <c r="BU441" s="1340"/>
      <c r="BV441" s="1340"/>
      <c r="BW441" s="1340"/>
      <c r="BX441" s="1340"/>
      <c r="BY441" s="1340"/>
      <c r="BZ441" s="1340"/>
      <c r="CA441" s="1340"/>
      <c r="CB441" s="1340"/>
      <c r="CC441" s="368"/>
      <c r="CD441" s="368"/>
      <c r="CE441" s="368"/>
      <c r="CF441" s="368"/>
      <c r="CG441" s="368"/>
      <c r="CH441" s="368"/>
    </row>
    <row r="442" spans="1:86" ht="13.35" customHeight="1">
      <c r="A442" s="1347" t="s">
        <v>201</v>
      </c>
      <c r="B442" s="1348" t="s">
        <v>13</v>
      </c>
      <c r="C442" s="1348" t="s">
        <v>18</v>
      </c>
      <c r="D442" s="1349" t="s">
        <v>1766</v>
      </c>
      <c r="E442" s="1350" t="s">
        <v>1761</v>
      </c>
      <c r="F442" s="1351" t="s">
        <v>816</v>
      </c>
      <c r="G442" s="1352" t="s">
        <v>1533</v>
      </c>
      <c r="H442" s="1353" t="s">
        <v>98</v>
      </c>
      <c r="I442" s="1354" t="s">
        <v>808</v>
      </c>
      <c r="J442" s="1355">
        <v>0.7</v>
      </c>
      <c r="K442" s="1356">
        <v>0.7</v>
      </c>
      <c r="L442" s="1357"/>
      <c r="P442" s="1338"/>
      <c r="Q442" s="1338"/>
      <c r="R442" s="1338"/>
      <c r="BA442" s="1339"/>
      <c r="BB442" s="1339"/>
      <c r="BC442" s="368"/>
      <c r="BD442" s="368"/>
      <c r="BE442" s="1333"/>
      <c r="BF442" s="1333"/>
      <c r="BG442" s="368"/>
      <c r="BH442" s="368"/>
      <c r="BI442" s="368"/>
      <c r="BJ442" s="368"/>
      <c r="BK442" s="368"/>
      <c r="BL442" s="368"/>
      <c r="BM442" s="1251" t="s">
        <v>417</v>
      </c>
      <c r="BN442" s="368"/>
      <c r="BO442" s="368"/>
      <c r="BP442" s="368"/>
      <c r="BQ442" s="368"/>
      <c r="BR442" s="368"/>
      <c r="BS442" s="368"/>
      <c r="BT442" s="368"/>
      <c r="BU442" s="1340"/>
      <c r="BV442" s="1340"/>
      <c r="BW442" s="1340"/>
      <c r="BX442" s="1340"/>
      <c r="BY442" s="1340"/>
      <c r="BZ442" s="1340"/>
      <c r="CA442" s="1340"/>
      <c r="CB442" s="1340"/>
      <c r="CC442" s="368"/>
      <c r="CD442" s="368"/>
      <c r="CE442" s="368"/>
      <c r="CF442" s="368"/>
      <c r="CG442" s="368"/>
      <c r="CH442" s="368"/>
    </row>
    <row r="443" spans="1:86" ht="13.35" customHeight="1">
      <c r="A443" s="1347" t="s">
        <v>201</v>
      </c>
      <c r="B443" s="1348" t="s">
        <v>13</v>
      </c>
      <c r="C443" s="1348" t="s">
        <v>18</v>
      </c>
      <c r="D443" s="1349" t="s">
        <v>1766</v>
      </c>
      <c r="E443" s="1350" t="s">
        <v>1761</v>
      </c>
      <c r="F443" s="1351" t="s">
        <v>816</v>
      </c>
      <c r="G443" s="1352" t="s">
        <v>1526</v>
      </c>
      <c r="H443" s="1353" t="s">
        <v>1525</v>
      </c>
      <c r="I443" s="1354" t="s">
        <v>808</v>
      </c>
      <c r="J443" s="1355">
        <v>1</v>
      </c>
      <c r="K443" s="1355">
        <v>1</v>
      </c>
      <c r="L443" s="1357"/>
      <c r="P443" s="1338"/>
      <c r="Q443" s="1338"/>
      <c r="R443" s="1338"/>
      <c r="BA443" s="1339"/>
      <c r="BB443" s="1339"/>
      <c r="BC443" s="368"/>
      <c r="BD443" s="368"/>
      <c r="BE443" s="1333"/>
      <c r="BF443" s="1333"/>
      <c r="BG443" s="368"/>
      <c r="BH443" s="368"/>
      <c r="BI443" s="368"/>
      <c r="BJ443" s="368"/>
      <c r="BK443" s="368"/>
      <c r="BL443" s="368"/>
      <c r="BM443" s="1251" t="s">
        <v>448</v>
      </c>
      <c r="BN443" s="368"/>
      <c r="BO443" s="368"/>
      <c r="BP443" s="368"/>
      <c r="BQ443" s="368"/>
      <c r="BR443" s="368"/>
      <c r="BS443" s="368"/>
      <c r="BT443" s="368"/>
      <c r="BU443" s="1340"/>
      <c r="BV443" s="1340"/>
      <c r="BW443" s="1340"/>
      <c r="BX443" s="1340"/>
      <c r="BY443" s="1340"/>
      <c r="BZ443" s="1340"/>
      <c r="CA443" s="1340"/>
      <c r="CB443" s="1340"/>
      <c r="CC443" s="368"/>
      <c r="CD443" s="368"/>
      <c r="CE443" s="368"/>
      <c r="CF443" s="368"/>
      <c r="CG443" s="368"/>
      <c r="CH443" s="368"/>
    </row>
    <row r="444" spans="1:86" ht="13.35" customHeight="1">
      <c r="A444" s="1347" t="s">
        <v>201</v>
      </c>
      <c r="B444" s="1348" t="s">
        <v>13</v>
      </c>
      <c r="C444" s="1348" t="s">
        <v>18</v>
      </c>
      <c r="D444" s="1349" t="s">
        <v>1766</v>
      </c>
      <c r="E444" s="1350" t="s">
        <v>1761</v>
      </c>
      <c r="F444" s="1351" t="s">
        <v>816</v>
      </c>
      <c r="G444" s="1352" t="s">
        <v>1526</v>
      </c>
      <c r="H444" s="1353" t="s">
        <v>103</v>
      </c>
      <c r="I444" s="1354" t="s">
        <v>14</v>
      </c>
      <c r="J444" s="1355">
        <v>1</v>
      </c>
      <c r="K444" s="1356">
        <v>1</v>
      </c>
      <c r="L444" s="1357"/>
      <c r="P444" s="1338"/>
      <c r="Q444" s="1338"/>
      <c r="R444" s="1338"/>
      <c r="BA444" s="1339"/>
      <c r="BB444" s="1339"/>
      <c r="BC444" s="368"/>
      <c r="BD444" s="368"/>
      <c r="BE444" s="1333"/>
      <c r="BF444" s="1333"/>
      <c r="BG444" s="368"/>
      <c r="BH444" s="368"/>
      <c r="BI444" s="368"/>
      <c r="BJ444" s="368"/>
      <c r="BK444" s="368"/>
      <c r="BL444" s="368"/>
      <c r="BM444" s="1251"/>
      <c r="BN444" s="368"/>
      <c r="BO444" s="368"/>
      <c r="BP444" s="368"/>
      <c r="BQ444" s="368"/>
      <c r="BR444" s="368"/>
      <c r="BS444" s="368"/>
      <c r="BT444" s="368"/>
      <c r="BU444" s="1340"/>
      <c r="BV444" s="1340"/>
      <c r="BW444" s="1340"/>
      <c r="BX444" s="1340"/>
      <c r="BY444" s="1340"/>
      <c r="BZ444" s="1340"/>
      <c r="CA444" s="1340"/>
      <c r="CB444" s="1340"/>
      <c r="CC444" s="368"/>
      <c r="CD444" s="368"/>
      <c r="CE444" s="368"/>
      <c r="CF444" s="368"/>
      <c r="CG444" s="368"/>
      <c r="CH444" s="368"/>
    </row>
    <row r="445" spans="1:86" ht="13.35" customHeight="1">
      <c r="A445" s="1347" t="s">
        <v>201</v>
      </c>
      <c r="B445" s="1348" t="s">
        <v>13</v>
      </c>
      <c r="C445" s="1348" t="s">
        <v>18</v>
      </c>
      <c r="D445" s="1349" t="s">
        <v>1766</v>
      </c>
      <c r="E445" s="1350" t="s">
        <v>1761</v>
      </c>
      <c r="F445" s="1351" t="s">
        <v>816</v>
      </c>
      <c r="G445" s="1352" t="s">
        <v>1526</v>
      </c>
      <c r="H445" s="1353" t="s">
        <v>99</v>
      </c>
      <c r="I445" s="1354" t="s">
        <v>808</v>
      </c>
      <c r="J445" s="1355">
        <v>1</v>
      </c>
      <c r="K445" s="1356">
        <v>1</v>
      </c>
      <c r="L445" s="1357"/>
      <c r="P445" s="1338"/>
      <c r="Q445" s="1338"/>
      <c r="R445" s="1338"/>
      <c r="BA445" s="1339"/>
      <c r="BB445" s="1339"/>
      <c r="BC445" s="368"/>
      <c r="BD445" s="368"/>
      <c r="BE445" s="1333"/>
      <c r="BF445" s="1333"/>
      <c r="BG445" s="368"/>
      <c r="BH445" s="368"/>
      <c r="BI445" s="368"/>
      <c r="BJ445" s="368"/>
      <c r="BK445" s="368"/>
      <c r="BL445" s="368"/>
      <c r="BM445" s="1251"/>
      <c r="BN445" s="368"/>
      <c r="BO445" s="368"/>
      <c r="BP445" s="368"/>
      <c r="BQ445" s="368"/>
      <c r="BR445" s="368"/>
      <c r="BS445" s="368"/>
      <c r="BT445" s="368"/>
      <c r="BU445" s="1340"/>
      <c r="BV445" s="1340"/>
      <c r="BW445" s="1340"/>
      <c r="BX445" s="1340"/>
      <c r="BY445" s="1340"/>
      <c r="BZ445" s="1340"/>
      <c r="CA445" s="1340"/>
      <c r="CB445" s="1340"/>
      <c r="CC445" s="368"/>
      <c r="CD445" s="368"/>
      <c r="CE445" s="368"/>
      <c r="CF445" s="368"/>
      <c r="CG445" s="368"/>
      <c r="CH445" s="368"/>
    </row>
    <row r="446" spans="1:86" ht="13.35" customHeight="1">
      <c r="A446" s="1347" t="s">
        <v>201</v>
      </c>
      <c r="B446" s="1348" t="s">
        <v>13</v>
      </c>
      <c r="C446" s="1348" t="s">
        <v>18</v>
      </c>
      <c r="D446" s="1349" t="s">
        <v>1766</v>
      </c>
      <c r="E446" s="1350" t="s">
        <v>1761</v>
      </c>
      <c r="F446" s="1351" t="s">
        <v>816</v>
      </c>
      <c r="G446" s="1352" t="s">
        <v>1527</v>
      </c>
      <c r="H446" s="1353" t="s">
        <v>1525</v>
      </c>
      <c r="I446" s="1354" t="s">
        <v>808</v>
      </c>
      <c r="J446" s="1355">
        <v>0.89</v>
      </c>
      <c r="K446" s="1356">
        <v>0.82</v>
      </c>
      <c r="L446" s="1357"/>
      <c r="P446" s="1338"/>
      <c r="Q446" s="1338"/>
      <c r="R446" s="1338"/>
      <c r="BA446" s="1339"/>
      <c r="BB446" s="1339"/>
      <c r="BC446" s="368"/>
      <c r="BD446" s="368"/>
      <c r="BE446" s="1333"/>
      <c r="BF446" s="1333"/>
      <c r="BG446" s="368"/>
      <c r="BH446" s="368"/>
      <c r="BI446" s="368"/>
      <c r="BJ446" s="368"/>
      <c r="BK446" s="368"/>
      <c r="BL446" s="368"/>
      <c r="BM446" s="1251"/>
      <c r="BN446" s="368"/>
      <c r="BO446" s="368"/>
      <c r="BP446" s="368"/>
      <c r="BQ446" s="368"/>
      <c r="BR446" s="368"/>
      <c r="BS446" s="368"/>
      <c r="BT446" s="368"/>
      <c r="BU446" s="1340"/>
      <c r="BV446" s="1340"/>
      <c r="BW446" s="1340"/>
      <c r="BX446" s="1340"/>
      <c r="BY446" s="1340"/>
      <c r="BZ446" s="1340"/>
      <c r="CA446" s="1340"/>
      <c r="CB446" s="1340"/>
      <c r="CC446" s="368"/>
      <c r="CD446" s="368"/>
      <c r="CE446" s="368"/>
      <c r="CF446" s="368"/>
      <c r="CG446" s="368"/>
      <c r="CH446" s="368"/>
    </row>
    <row r="447" spans="1:86" ht="13.35" customHeight="1">
      <c r="A447" s="1347" t="s">
        <v>201</v>
      </c>
      <c r="B447" s="1348" t="s">
        <v>13</v>
      </c>
      <c r="C447" s="1348" t="s">
        <v>18</v>
      </c>
      <c r="D447" s="1349" t="s">
        <v>1766</v>
      </c>
      <c r="E447" s="1350" t="s">
        <v>1761</v>
      </c>
      <c r="F447" s="1351" t="s">
        <v>816</v>
      </c>
      <c r="G447" s="1352" t="s">
        <v>1527</v>
      </c>
      <c r="H447" s="1353" t="s">
        <v>103</v>
      </c>
      <c r="I447" s="1354" t="s">
        <v>14</v>
      </c>
      <c r="J447" s="1355">
        <v>0.98</v>
      </c>
      <c r="K447" s="1356">
        <v>0.98</v>
      </c>
      <c r="L447" s="1357"/>
      <c r="P447" s="1338"/>
      <c r="Q447" s="1338"/>
      <c r="R447" s="1338"/>
      <c r="BA447" s="1339"/>
      <c r="BB447" s="1339"/>
      <c r="BC447" s="368"/>
      <c r="BD447" s="368"/>
      <c r="BE447" s="1333"/>
      <c r="BF447" s="1333"/>
      <c r="BG447" s="368"/>
      <c r="BH447" s="368"/>
      <c r="BI447" s="368"/>
      <c r="BJ447" s="368"/>
      <c r="BK447" s="368"/>
      <c r="BL447" s="368"/>
      <c r="BM447" s="1251"/>
      <c r="BN447" s="368"/>
      <c r="BO447" s="368"/>
      <c r="BP447" s="368"/>
      <c r="BQ447" s="368"/>
      <c r="BR447" s="368"/>
      <c r="BS447" s="368"/>
      <c r="BT447" s="368"/>
      <c r="BU447" s="1340"/>
      <c r="BV447" s="1340"/>
      <c r="BW447" s="1340"/>
      <c r="BX447" s="1340"/>
      <c r="BY447" s="1340"/>
      <c r="BZ447" s="1340"/>
      <c r="CA447" s="1340"/>
      <c r="CB447" s="1340"/>
      <c r="CC447" s="368"/>
      <c r="CD447" s="368"/>
      <c r="CE447" s="368"/>
      <c r="CF447" s="368"/>
      <c r="CG447" s="368"/>
      <c r="CH447" s="368"/>
    </row>
    <row r="448" spans="1:86" ht="13.35" customHeight="1">
      <c r="A448" s="1347" t="s">
        <v>201</v>
      </c>
      <c r="B448" s="1348" t="s">
        <v>13</v>
      </c>
      <c r="C448" s="1348" t="s">
        <v>18</v>
      </c>
      <c r="D448" s="1349" t="s">
        <v>1766</v>
      </c>
      <c r="E448" s="1350" t="s">
        <v>1761</v>
      </c>
      <c r="F448" s="1351" t="s">
        <v>816</v>
      </c>
      <c r="G448" s="1352" t="s">
        <v>1527</v>
      </c>
      <c r="H448" s="1353" t="s">
        <v>99</v>
      </c>
      <c r="I448" s="1354" t="s">
        <v>14</v>
      </c>
      <c r="J448" s="1355">
        <v>0.83</v>
      </c>
      <c r="K448" s="1356">
        <v>0.69</v>
      </c>
      <c r="L448" s="1357"/>
      <c r="P448" s="1338"/>
      <c r="Q448" s="1338"/>
      <c r="R448" s="1338"/>
      <c r="BA448" s="1339"/>
      <c r="BB448" s="1339"/>
      <c r="BC448" s="368"/>
      <c r="BD448" s="368"/>
      <c r="BE448" s="1333"/>
      <c r="BF448" s="1333"/>
      <c r="BG448" s="368"/>
      <c r="BH448" s="368"/>
      <c r="BI448" s="368"/>
      <c r="BJ448" s="368"/>
      <c r="BK448" s="368"/>
      <c r="BL448" s="368"/>
      <c r="BM448" s="1251"/>
      <c r="BN448" s="368"/>
      <c r="BO448" s="368"/>
      <c r="BP448" s="368"/>
      <c r="BQ448" s="368"/>
      <c r="BR448" s="368"/>
      <c r="BS448" s="368"/>
      <c r="BT448" s="368"/>
      <c r="BU448" s="1340"/>
      <c r="BV448" s="1340"/>
      <c r="BW448" s="1340"/>
      <c r="BX448" s="1340"/>
      <c r="BY448" s="1340"/>
      <c r="BZ448" s="1340"/>
      <c r="CA448" s="1340"/>
      <c r="CB448" s="1340"/>
      <c r="CC448" s="368"/>
      <c r="CD448" s="368"/>
      <c r="CE448" s="368"/>
      <c r="CF448" s="368"/>
      <c r="CG448" s="368"/>
      <c r="CH448" s="368"/>
    </row>
    <row r="449" spans="1:86" ht="13.35" customHeight="1">
      <c r="A449" s="1347" t="s">
        <v>201</v>
      </c>
      <c r="B449" s="1348" t="s">
        <v>13</v>
      </c>
      <c r="C449" s="1348" t="s">
        <v>18</v>
      </c>
      <c r="D449" s="1349" t="s">
        <v>1766</v>
      </c>
      <c r="E449" s="1350" t="s">
        <v>1761</v>
      </c>
      <c r="F449" s="1351" t="s">
        <v>816</v>
      </c>
      <c r="G449" s="1352" t="s">
        <v>1527</v>
      </c>
      <c r="H449" s="1353" t="s">
        <v>97</v>
      </c>
      <c r="I449" s="1354" t="s">
        <v>808</v>
      </c>
      <c r="J449" s="1355">
        <v>0.65</v>
      </c>
      <c r="K449" s="1356">
        <v>0.65</v>
      </c>
      <c r="L449" s="1357"/>
      <c r="P449" s="1338"/>
      <c r="Q449" s="1338"/>
      <c r="R449" s="1338"/>
      <c r="BA449" s="1339"/>
      <c r="BB449" s="1339"/>
      <c r="BC449" s="368"/>
      <c r="BD449" s="368"/>
      <c r="BE449" s="1333"/>
      <c r="BF449" s="1333"/>
      <c r="BG449" s="368"/>
      <c r="BH449" s="368"/>
      <c r="BI449" s="368"/>
      <c r="BJ449" s="368"/>
      <c r="BK449" s="368"/>
      <c r="BL449" s="368"/>
      <c r="BM449" s="1251"/>
      <c r="BN449" s="368"/>
      <c r="BO449" s="368"/>
      <c r="BP449" s="368"/>
      <c r="BQ449" s="368"/>
      <c r="BR449" s="368"/>
      <c r="BS449" s="368"/>
      <c r="BT449" s="368"/>
      <c r="BU449" s="1340"/>
      <c r="BV449" s="1340"/>
      <c r="BW449" s="1340"/>
      <c r="BX449" s="1340"/>
      <c r="BY449" s="1340"/>
      <c r="BZ449" s="1340"/>
      <c r="CA449" s="1340"/>
      <c r="CB449" s="1340"/>
      <c r="CC449" s="368"/>
      <c r="CD449" s="368"/>
      <c r="CE449" s="368"/>
      <c r="CF449" s="368"/>
      <c r="CG449" s="368"/>
      <c r="CH449" s="368"/>
    </row>
    <row r="450" spans="1:86" ht="13.35" customHeight="1">
      <c r="A450" s="1347" t="s">
        <v>201</v>
      </c>
      <c r="B450" s="1348" t="s">
        <v>13</v>
      </c>
      <c r="C450" s="1348" t="s">
        <v>18</v>
      </c>
      <c r="D450" s="1349" t="s">
        <v>1766</v>
      </c>
      <c r="E450" s="1350" t="s">
        <v>1761</v>
      </c>
      <c r="F450" s="1351" t="s">
        <v>816</v>
      </c>
      <c r="G450" s="1352" t="s">
        <v>1527</v>
      </c>
      <c r="H450" s="1353" t="s">
        <v>1518</v>
      </c>
      <c r="I450" s="1354" t="s">
        <v>808</v>
      </c>
      <c r="J450" s="1355">
        <v>0.79</v>
      </c>
      <c r="K450" s="1356">
        <v>0.79</v>
      </c>
      <c r="L450" s="1357"/>
      <c r="P450" s="1338"/>
      <c r="Q450" s="1338"/>
      <c r="R450" s="1338"/>
      <c r="BA450" s="1339"/>
      <c r="BB450" s="1339"/>
      <c r="BC450" s="368"/>
      <c r="BD450" s="368"/>
      <c r="BE450" s="1333"/>
      <c r="BF450" s="1333"/>
      <c r="BG450" s="368"/>
      <c r="BH450" s="368"/>
      <c r="BI450" s="368"/>
      <c r="BJ450" s="368"/>
      <c r="BK450" s="368"/>
      <c r="BL450" s="368"/>
      <c r="BM450" s="1251"/>
      <c r="BN450" s="368"/>
      <c r="BO450" s="368"/>
      <c r="BP450" s="368"/>
      <c r="BQ450" s="368"/>
      <c r="BR450" s="368"/>
      <c r="BS450" s="368"/>
      <c r="BT450" s="368"/>
      <c r="BU450" s="1340"/>
      <c r="BV450" s="1340"/>
      <c r="BW450" s="1340"/>
      <c r="BX450" s="1340"/>
      <c r="BY450" s="1340"/>
      <c r="BZ450" s="1340"/>
      <c r="CA450" s="1340"/>
      <c r="CB450" s="1340"/>
      <c r="CC450" s="368"/>
      <c r="CD450" s="368"/>
      <c r="CE450" s="368"/>
      <c r="CF450" s="368"/>
      <c r="CG450" s="368"/>
      <c r="CH450" s="368"/>
    </row>
    <row r="451" spans="1:86" ht="13.35" customHeight="1">
      <c r="A451" s="1347" t="s">
        <v>201</v>
      </c>
      <c r="B451" s="1348" t="s">
        <v>13</v>
      </c>
      <c r="C451" s="1348" t="s">
        <v>18</v>
      </c>
      <c r="D451" s="1349" t="s">
        <v>1766</v>
      </c>
      <c r="E451" s="1350" t="s">
        <v>1761</v>
      </c>
      <c r="F451" s="1351" t="s">
        <v>816</v>
      </c>
      <c r="G451" s="1352" t="s">
        <v>102</v>
      </c>
      <c r="H451" s="1353" t="s">
        <v>1525</v>
      </c>
      <c r="I451" s="1354" t="s">
        <v>808</v>
      </c>
      <c r="J451" s="1355">
        <v>0.71</v>
      </c>
      <c r="K451" s="1356">
        <v>0.71</v>
      </c>
      <c r="L451" s="1357"/>
      <c r="P451" s="1338"/>
      <c r="Q451" s="1338"/>
      <c r="R451" s="1338"/>
      <c r="BA451" s="1339"/>
      <c r="BB451" s="1339"/>
      <c r="BC451" s="368"/>
      <c r="BD451" s="368"/>
      <c r="BE451" s="1333"/>
      <c r="BF451" s="1333"/>
      <c r="BG451" s="368"/>
      <c r="BH451" s="368"/>
      <c r="BI451" s="368"/>
      <c r="BJ451" s="368"/>
      <c r="BK451" s="368"/>
      <c r="BL451" s="368"/>
      <c r="BM451" s="1251"/>
      <c r="BN451" s="368"/>
      <c r="BO451" s="368"/>
      <c r="BP451" s="368"/>
      <c r="BQ451" s="368"/>
      <c r="BR451" s="368"/>
      <c r="BS451" s="368"/>
      <c r="BT451" s="368"/>
      <c r="BU451" s="1340"/>
      <c r="BV451" s="1340"/>
      <c r="BW451" s="1340"/>
      <c r="BX451" s="1340"/>
      <c r="BY451" s="1340"/>
      <c r="BZ451" s="1340"/>
      <c r="CA451" s="1340"/>
      <c r="CB451" s="1340"/>
      <c r="CC451" s="368"/>
      <c r="CD451" s="368"/>
      <c r="CE451" s="368"/>
      <c r="CF451" s="368"/>
      <c r="CG451" s="368"/>
      <c r="CH451" s="368"/>
    </row>
    <row r="452" spans="1:86" ht="13.35" customHeight="1">
      <c r="A452" s="1347" t="s">
        <v>201</v>
      </c>
      <c r="B452" s="1348" t="s">
        <v>13</v>
      </c>
      <c r="C452" s="1348" t="s">
        <v>18</v>
      </c>
      <c r="D452" s="1349" t="s">
        <v>1766</v>
      </c>
      <c r="E452" s="1350" t="s">
        <v>1761</v>
      </c>
      <c r="F452" s="1351" t="s">
        <v>816</v>
      </c>
      <c r="G452" s="1352" t="s">
        <v>102</v>
      </c>
      <c r="H452" s="1353" t="s">
        <v>103</v>
      </c>
      <c r="I452" s="1354" t="s">
        <v>14</v>
      </c>
      <c r="J452" s="1355">
        <v>0.98</v>
      </c>
      <c r="K452" s="1356">
        <v>0.98</v>
      </c>
      <c r="L452" s="1357"/>
      <c r="P452" s="1338"/>
      <c r="Q452" s="1338"/>
      <c r="R452" s="1338"/>
      <c r="BA452" s="1339"/>
      <c r="BB452" s="1339"/>
      <c r="BC452" s="368"/>
      <c r="BD452" s="368"/>
      <c r="BE452" s="1333"/>
      <c r="BF452" s="1333"/>
      <c r="BG452" s="368"/>
      <c r="BH452" s="368"/>
      <c r="BI452" s="368"/>
      <c r="BJ452" s="368"/>
      <c r="BK452" s="368"/>
      <c r="BL452" s="368"/>
      <c r="BM452" s="1251"/>
      <c r="BN452" s="368"/>
      <c r="BO452" s="368"/>
      <c r="BP452" s="368"/>
      <c r="BQ452" s="368"/>
      <c r="BR452" s="368"/>
      <c r="BS452" s="368"/>
      <c r="BT452" s="368"/>
      <c r="BU452" s="1340"/>
      <c r="BV452" s="1340"/>
      <c r="BW452" s="1340"/>
      <c r="BX452" s="1340"/>
      <c r="BY452" s="1340"/>
      <c r="BZ452" s="1340"/>
      <c r="CA452" s="1340"/>
      <c r="CB452" s="1340"/>
      <c r="CC452" s="368"/>
      <c r="CD452" s="368"/>
      <c r="CE452" s="368"/>
      <c r="CF452" s="368"/>
      <c r="CG452" s="368"/>
      <c r="CH452" s="368"/>
    </row>
    <row r="453" spans="1:86" ht="13.35" customHeight="1">
      <c r="A453" s="1347" t="s">
        <v>201</v>
      </c>
      <c r="B453" s="1348" t="s">
        <v>13</v>
      </c>
      <c r="C453" s="1348" t="s">
        <v>18</v>
      </c>
      <c r="D453" s="1349" t="s">
        <v>1766</v>
      </c>
      <c r="E453" s="1350" t="s">
        <v>1761</v>
      </c>
      <c r="F453" s="1351" t="s">
        <v>816</v>
      </c>
      <c r="G453" s="1352" t="s">
        <v>1530</v>
      </c>
      <c r="H453" s="1353" t="s">
        <v>1525</v>
      </c>
      <c r="I453" s="1354" t="s">
        <v>808</v>
      </c>
      <c r="J453" s="1355">
        <v>0.95</v>
      </c>
      <c r="K453" s="1356">
        <v>0.95</v>
      </c>
      <c r="L453" s="1357"/>
      <c r="P453" s="1338"/>
      <c r="Q453" s="1338"/>
      <c r="R453" s="1338"/>
      <c r="BA453" s="1339"/>
      <c r="BB453" s="1339"/>
      <c r="BC453" s="368"/>
      <c r="BD453" s="368"/>
      <c r="BE453" s="1333"/>
      <c r="BF453" s="1333"/>
      <c r="BG453" s="368"/>
      <c r="BH453" s="368"/>
      <c r="BI453" s="368"/>
      <c r="BJ453" s="368"/>
      <c r="BK453" s="368"/>
      <c r="BL453" s="368"/>
      <c r="BM453" s="1251"/>
      <c r="BN453" s="368"/>
      <c r="BO453" s="368"/>
      <c r="BP453" s="368"/>
      <c r="BQ453" s="368"/>
      <c r="BR453" s="368"/>
      <c r="BS453" s="368"/>
      <c r="BT453" s="368"/>
      <c r="BU453" s="1340"/>
      <c r="BV453" s="1340"/>
      <c r="BW453" s="1340"/>
      <c r="BX453" s="1340"/>
      <c r="BY453" s="1340"/>
      <c r="BZ453" s="1340"/>
      <c r="CA453" s="1340"/>
      <c r="CB453" s="1340"/>
      <c r="CC453" s="368"/>
      <c r="CD453" s="368"/>
      <c r="CE453" s="368"/>
      <c r="CF453" s="368"/>
      <c r="CG453" s="368"/>
      <c r="CH453" s="368"/>
    </row>
    <row r="454" spans="1:86" ht="13.35" customHeight="1">
      <c r="A454" s="1347" t="s">
        <v>201</v>
      </c>
      <c r="B454" s="1348" t="s">
        <v>13</v>
      </c>
      <c r="C454" s="1348" t="s">
        <v>18</v>
      </c>
      <c r="D454" s="1349" t="s">
        <v>1766</v>
      </c>
      <c r="E454" s="1350" t="s">
        <v>1761</v>
      </c>
      <c r="F454" s="1351" t="s">
        <v>816</v>
      </c>
      <c r="G454" s="1352" t="s">
        <v>1530</v>
      </c>
      <c r="H454" s="1353" t="s">
        <v>103</v>
      </c>
      <c r="I454" s="1354" t="s">
        <v>14</v>
      </c>
      <c r="J454" s="1355">
        <v>1</v>
      </c>
      <c r="K454" s="1356">
        <v>0.37</v>
      </c>
      <c r="L454" s="1357"/>
      <c r="P454" s="1338"/>
      <c r="Q454" s="1338"/>
      <c r="R454" s="1338"/>
      <c r="BA454" s="1339" t="s">
        <v>229</v>
      </c>
      <c r="BB454" s="1339"/>
      <c r="BC454" s="368"/>
      <c r="BD454" s="368" t="s">
        <v>272</v>
      </c>
      <c r="BE454" s="1333"/>
      <c r="BF454" s="1333"/>
      <c r="BG454" s="368"/>
      <c r="BH454" s="368"/>
      <c r="BI454" s="368"/>
      <c r="BJ454" s="368"/>
      <c r="BK454" s="368"/>
      <c r="BL454" s="368"/>
      <c r="BM454" s="1251" t="s">
        <v>330</v>
      </c>
      <c r="BN454" s="368"/>
      <c r="BO454" s="368"/>
      <c r="BP454" s="368"/>
      <c r="BQ454" s="368"/>
      <c r="BR454" s="368"/>
      <c r="BS454" s="368"/>
      <c r="BT454" s="368"/>
      <c r="BU454" s="1340"/>
      <c r="BV454" s="1340"/>
      <c r="BW454" s="1340"/>
      <c r="BX454" s="1340"/>
      <c r="BY454" s="1340"/>
      <c r="BZ454" s="1340"/>
      <c r="CA454" s="1340"/>
      <c r="CB454" s="1340"/>
      <c r="CC454" s="368"/>
      <c r="CD454" s="368"/>
      <c r="CE454" s="368"/>
      <c r="CF454" s="368"/>
      <c r="CG454" s="368"/>
      <c r="CH454" s="368"/>
    </row>
    <row r="455" spans="1:86" ht="13.35" customHeight="1">
      <c r="A455" s="1347" t="s">
        <v>201</v>
      </c>
      <c r="B455" s="1348" t="s">
        <v>13</v>
      </c>
      <c r="C455" s="1348" t="s">
        <v>18</v>
      </c>
      <c r="D455" s="1349" t="s">
        <v>1766</v>
      </c>
      <c r="E455" s="1350" t="s">
        <v>1761</v>
      </c>
      <c r="F455" s="1351" t="s">
        <v>816</v>
      </c>
      <c r="G455" s="1352" t="s">
        <v>1530</v>
      </c>
      <c r="H455" s="1353" t="s">
        <v>99</v>
      </c>
      <c r="I455" s="1354" t="s">
        <v>14</v>
      </c>
      <c r="J455" s="1355">
        <v>0.83</v>
      </c>
      <c r="K455" s="1356">
        <v>0.3</v>
      </c>
      <c r="L455" s="1357"/>
      <c r="P455" s="1338"/>
      <c r="Q455" s="1338"/>
      <c r="R455" s="1338"/>
      <c r="BA455" s="1339" t="s">
        <v>579</v>
      </c>
      <c r="BB455" s="1339"/>
      <c r="BC455" s="368"/>
      <c r="BD455" s="368"/>
      <c r="BE455" s="1333"/>
      <c r="BF455" s="1333"/>
      <c r="BG455" s="368"/>
      <c r="BH455" s="368"/>
      <c r="BI455" s="368"/>
      <c r="BJ455" s="368"/>
      <c r="BK455" s="368"/>
      <c r="BL455" s="368"/>
      <c r="BM455" s="1251" t="s">
        <v>358</v>
      </c>
      <c r="BN455" s="368"/>
      <c r="BO455" s="368"/>
      <c r="BP455" s="368"/>
      <c r="BQ455" s="368"/>
      <c r="BR455" s="368"/>
      <c r="BS455" s="368"/>
      <c r="BT455" s="368"/>
      <c r="BU455" s="1340"/>
      <c r="BV455" s="1340"/>
      <c r="BW455" s="1340"/>
      <c r="BX455" s="1340"/>
      <c r="BY455" s="1340"/>
      <c r="BZ455" s="1340"/>
      <c r="CA455" s="1340"/>
      <c r="CB455" s="1340"/>
      <c r="CC455" s="368"/>
      <c r="CD455" s="368"/>
      <c r="CE455" s="368"/>
      <c r="CF455" s="368"/>
      <c r="CG455" s="368"/>
      <c r="CH455" s="368"/>
    </row>
    <row r="456" spans="1:86" ht="13.35" customHeight="1">
      <c r="A456" s="1347" t="s">
        <v>201</v>
      </c>
      <c r="B456" s="1348" t="s">
        <v>13</v>
      </c>
      <c r="C456" s="1348" t="s">
        <v>18</v>
      </c>
      <c r="D456" s="1349" t="s">
        <v>1766</v>
      </c>
      <c r="E456" s="1350" t="s">
        <v>1761</v>
      </c>
      <c r="F456" s="1351" t="s">
        <v>816</v>
      </c>
      <c r="G456" s="1352" t="s">
        <v>1530</v>
      </c>
      <c r="H456" s="1353" t="s">
        <v>97</v>
      </c>
      <c r="I456" s="1354" t="s">
        <v>808</v>
      </c>
      <c r="J456" s="1355">
        <v>0.71</v>
      </c>
      <c r="K456" s="1356">
        <v>0.71</v>
      </c>
      <c r="L456" s="1357"/>
      <c r="P456" s="1338"/>
      <c r="Q456" s="1338"/>
      <c r="R456" s="1338"/>
      <c r="BA456" s="1339"/>
      <c r="BB456" s="1339"/>
      <c r="BC456" s="368"/>
      <c r="BD456" s="368"/>
      <c r="BE456" s="1333"/>
      <c r="BF456" s="1333"/>
      <c r="BG456" s="368"/>
      <c r="BH456" s="368"/>
      <c r="BI456" s="368"/>
      <c r="BJ456" s="368"/>
      <c r="BK456" s="368"/>
      <c r="BL456" s="368"/>
      <c r="BM456" s="1251" t="s">
        <v>418</v>
      </c>
      <c r="BN456" s="368"/>
      <c r="BO456" s="368"/>
      <c r="BP456" s="368"/>
      <c r="BQ456" s="368"/>
      <c r="BR456" s="368"/>
      <c r="BS456" s="368"/>
      <c r="BT456" s="368"/>
      <c r="BU456" s="1340"/>
      <c r="BV456" s="1340"/>
      <c r="BW456" s="1340"/>
      <c r="BX456" s="1340"/>
      <c r="BY456" s="1340"/>
      <c r="BZ456" s="1340"/>
      <c r="CA456" s="1340"/>
      <c r="CB456" s="1340"/>
      <c r="CC456" s="368"/>
      <c r="CD456" s="368"/>
      <c r="CE456" s="368"/>
      <c r="CF456" s="368"/>
      <c r="CG456" s="368"/>
      <c r="CH456" s="368"/>
    </row>
    <row r="457" spans="1:86" ht="13.35" customHeight="1">
      <c r="A457" s="1347" t="s">
        <v>201</v>
      </c>
      <c r="B457" s="1348" t="s">
        <v>13</v>
      </c>
      <c r="C457" s="1348" t="s">
        <v>18</v>
      </c>
      <c r="D457" s="1349" t="s">
        <v>1766</v>
      </c>
      <c r="E457" s="1350" t="s">
        <v>1761</v>
      </c>
      <c r="F457" s="1351" t="s">
        <v>816</v>
      </c>
      <c r="G457" s="1352" t="s">
        <v>1520</v>
      </c>
      <c r="H457" s="1353" t="s">
        <v>1525</v>
      </c>
      <c r="I457" s="1354" t="s">
        <v>14</v>
      </c>
      <c r="J457" s="1355">
        <v>0.99</v>
      </c>
      <c r="K457" s="1356">
        <v>0.97</v>
      </c>
      <c r="L457" s="1357"/>
      <c r="P457" s="1338"/>
      <c r="Q457" s="1338"/>
      <c r="R457" s="1338"/>
      <c r="BA457" s="1339"/>
      <c r="BB457" s="1339"/>
      <c r="BC457" s="368"/>
      <c r="BD457" s="368"/>
      <c r="BE457" s="1333"/>
      <c r="BF457" s="1333"/>
      <c r="BG457" s="368"/>
      <c r="BH457" s="368"/>
      <c r="BI457" s="368"/>
      <c r="BJ457" s="368"/>
      <c r="BK457" s="368"/>
      <c r="BL457" s="368"/>
      <c r="BM457" s="1251" t="s">
        <v>476</v>
      </c>
      <c r="BN457" s="368"/>
      <c r="BO457" s="368"/>
      <c r="BP457" s="368"/>
      <c r="BQ457" s="368"/>
      <c r="BR457" s="368"/>
      <c r="BS457" s="368"/>
      <c r="BT457" s="368"/>
      <c r="BU457" s="1340"/>
      <c r="BV457" s="1340"/>
      <c r="BW457" s="1340"/>
      <c r="BX457" s="1340"/>
      <c r="BY457" s="1340"/>
      <c r="BZ457" s="1340"/>
      <c r="CA457" s="1340"/>
      <c r="CB457" s="1340"/>
      <c r="CC457" s="368"/>
      <c r="CD457" s="368"/>
      <c r="CE457" s="368"/>
      <c r="CF457" s="368"/>
      <c r="CG457" s="368"/>
      <c r="CH457" s="368"/>
    </row>
    <row r="458" spans="1:86" ht="13.35" customHeight="1">
      <c r="A458" s="1347" t="s">
        <v>201</v>
      </c>
      <c r="B458" s="1348" t="s">
        <v>13</v>
      </c>
      <c r="C458" s="1348" t="s">
        <v>18</v>
      </c>
      <c r="D458" s="1349" t="s">
        <v>1766</v>
      </c>
      <c r="E458" s="1350" t="s">
        <v>1761</v>
      </c>
      <c r="F458" s="1351" t="s">
        <v>816</v>
      </c>
      <c r="G458" s="1352" t="s">
        <v>1520</v>
      </c>
      <c r="H458" s="1353" t="s">
        <v>103</v>
      </c>
      <c r="I458" s="1354" t="s">
        <v>14</v>
      </c>
      <c r="J458" s="1355">
        <v>1</v>
      </c>
      <c r="K458" s="1356">
        <v>0.77</v>
      </c>
      <c r="L458" s="1357"/>
      <c r="P458" s="1338"/>
      <c r="Q458" s="1338"/>
      <c r="R458" s="1338"/>
      <c r="BA458" s="1339"/>
      <c r="BB458" s="1339"/>
      <c r="BC458" s="368"/>
      <c r="BD458" s="368"/>
      <c r="BE458" s="1333"/>
      <c r="BF458" s="1333"/>
      <c r="BG458" s="368"/>
      <c r="BH458" s="368"/>
      <c r="BI458" s="368"/>
      <c r="BJ458" s="368"/>
      <c r="BK458" s="368"/>
      <c r="BL458" s="368"/>
      <c r="BM458" s="1251"/>
      <c r="BN458" s="368"/>
      <c r="BO458" s="368"/>
      <c r="BP458" s="368"/>
      <c r="BQ458" s="368"/>
      <c r="BR458" s="368"/>
      <c r="BS458" s="368"/>
      <c r="BT458" s="368"/>
      <c r="BU458" s="1340"/>
      <c r="BV458" s="1340"/>
      <c r="BW458" s="1340"/>
      <c r="BX458" s="1340"/>
      <c r="BY458" s="1340"/>
      <c r="BZ458" s="1340"/>
      <c r="CA458" s="1340"/>
      <c r="CB458" s="1340"/>
      <c r="CC458" s="368"/>
      <c r="CD458" s="368"/>
      <c r="CE458" s="368"/>
      <c r="CF458" s="368"/>
      <c r="CG458" s="368"/>
      <c r="CH458" s="368"/>
    </row>
    <row r="459" spans="1:86" ht="13.35" customHeight="1">
      <c r="A459" s="1347" t="s">
        <v>201</v>
      </c>
      <c r="B459" s="1348" t="s">
        <v>13</v>
      </c>
      <c r="C459" s="1348" t="s">
        <v>18</v>
      </c>
      <c r="D459" s="1349" t="s">
        <v>1766</v>
      </c>
      <c r="E459" s="1350" t="s">
        <v>1761</v>
      </c>
      <c r="F459" s="1351" t="s">
        <v>816</v>
      </c>
      <c r="G459" s="1352" t="s">
        <v>1520</v>
      </c>
      <c r="H459" s="1353" t="s">
        <v>99</v>
      </c>
      <c r="I459" s="1354" t="s">
        <v>14</v>
      </c>
      <c r="J459" s="1355">
        <v>1</v>
      </c>
      <c r="K459" s="1356">
        <v>0.97</v>
      </c>
      <c r="L459" s="1357"/>
      <c r="P459" s="1338"/>
      <c r="Q459" s="1338"/>
      <c r="R459" s="1338"/>
      <c r="BA459" s="1339"/>
      <c r="BB459" s="1339"/>
      <c r="BC459" s="368"/>
      <c r="BD459" s="368"/>
      <c r="BE459" s="1333"/>
      <c r="BF459" s="1333"/>
      <c r="BG459" s="368"/>
      <c r="BH459" s="368"/>
      <c r="BI459" s="368"/>
      <c r="BJ459" s="368"/>
      <c r="BK459" s="368"/>
      <c r="BL459" s="368"/>
      <c r="BM459" s="1251"/>
      <c r="BN459" s="368"/>
      <c r="BO459" s="368"/>
      <c r="BP459" s="368"/>
      <c r="BQ459" s="368"/>
      <c r="BR459" s="368"/>
      <c r="BS459" s="368"/>
      <c r="BT459" s="368"/>
      <c r="BU459" s="1340"/>
      <c r="BV459" s="1340"/>
      <c r="BW459" s="1340"/>
      <c r="BX459" s="1340"/>
      <c r="BY459" s="1340"/>
      <c r="BZ459" s="1340"/>
      <c r="CA459" s="1340"/>
      <c r="CB459" s="1340"/>
      <c r="CC459" s="368"/>
      <c r="CD459" s="368"/>
      <c r="CE459" s="368"/>
      <c r="CF459" s="368"/>
      <c r="CG459" s="368"/>
      <c r="CH459" s="368"/>
    </row>
    <row r="460" spans="1:86" ht="13.35" customHeight="1">
      <c r="A460" s="1347" t="s">
        <v>201</v>
      </c>
      <c r="B460" s="1348" t="s">
        <v>13</v>
      </c>
      <c r="C460" s="1348" t="s">
        <v>18</v>
      </c>
      <c r="D460" s="1349" t="s">
        <v>1766</v>
      </c>
      <c r="E460" s="1350" t="s">
        <v>1761</v>
      </c>
      <c r="F460" s="1351" t="s">
        <v>816</v>
      </c>
      <c r="G460" s="1352" t="s">
        <v>1520</v>
      </c>
      <c r="H460" s="1353" t="s">
        <v>97</v>
      </c>
      <c r="I460" s="1354" t="s">
        <v>808</v>
      </c>
      <c r="J460" s="1355">
        <v>0.82</v>
      </c>
      <c r="K460" s="1356">
        <v>0.82</v>
      </c>
      <c r="L460" s="1357"/>
      <c r="P460" s="1338"/>
      <c r="Q460" s="1338"/>
      <c r="R460" s="1338"/>
      <c r="BA460" s="1339"/>
      <c r="BB460" s="1339"/>
      <c r="BC460" s="368"/>
      <c r="BD460" s="368"/>
      <c r="BE460" s="1333"/>
      <c r="BF460" s="1333"/>
      <c r="BG460" s="368"/>
      <c r="BH460" s="368"/>
      <c r="BI460" s="368"/>
      <c r="BJ460" s="368"/>
      <c r="BK460" s="368"/>
      <c r="BL460" s="368"/>
      <c r="BM460" s="1251"/>
      <c r="BN460" s="368"/>
      <c r="BO460" s="368"/>
      <c r="BP460" s="368"/>
      <c r="BQ460" s="368"/>
      <c r="BR460" s="368"/>
      <c r="BS460" s="368"/>
      <c r="BT460" s="368"/>
      <c r="BU460" s="1340"/>
      <c r="BV460" s="1340"/>
      <c r="BW460" s="1340"/>
      <c r="BX460" s="1340"/>
      <c r="BY460" s="1340"/>
      <c r="BZ460" s="1340"/>
      <c r="CA460" s="1340"/>
      <c r="CB460" s="1340"/>
      <c r="CC460" s="368"/>
      <c r="CD460" s="368"/>
      <c r="CE460" s="368"/>
      <c r="CF460" s="368"/>
      <c r="CG460" s="368"/>
      <c r="CH460" s="368"/>
    </row>
    <row r="461" spans="1:86" ht="13.35" customHeight="1">
      <c r="A461" s="1347" t="s">
        <v>201</v>
      </c>
      <c r="B461" s="1348" t="s">
        <v>13</v>
      </c>
      <c r="C461" s="1348" t="s">
        <v>18</v>
      </c>
      <c r="D461" s="1349" t="s">
        <v>1766</v>
      </c>
      <c r="E461" s="1350" t="s">
        <v>1761</v>
      </c>
      <c r="F461" s="1351" t="s">
        <v>816</v>
      </c>
      <c r="G461" s="1352" t="s">
        <v>1520</v>
      </c>
      <c r="H461" s="1353" t="s">
        <v>1518</v>
      </c>
      <c r="I461" s="1354" t="s">
        <v>808</v>
      </c>
      <c r="J461" s="1355">
        <v>0.94</v>
      </c>
      <c r="K461" s="1356">
        <v>0.91</v>
      </c>
      <c r="L461" s="1357"/>
      <c r="P461" s="1338"/>
      <c r="Q461" s="1338"/>
      <c r="R461" s="1338"/>
      <c r="BA461" s="1339"/>
      <c r="BB461" s="1339"/>
      <c r="BC461" s="368"/>
      <c r="BD461" s="368"/>
      <c r="BE461" s="1333"/>
      <c r="BF461" s="1333"/>
      <c r="BG461" s="368"/>
      <c r="BH461" s="368"/>
      <c r="BI461" s="368"/>
      <c r="BJ461" s="368"/>
      <c r="BK461" s="368"/>
      <c r="BL461" s="368"/>
      <c r="BM461" s="1251"/>
      <c r="BN461" s="368"/>
      <c r="BO461" s="368"/>
      <c r="BP461" s="368"/>
      <c r="BQ461" s="368"/>
      <c r="BR461" s="368"/>
      <c r="BS461" s="368"/>
      <c r="BT461" s="368"/>
      <c r="BU461" s="1340"/>
      <c r="BV461" s="1340"/>
      <c r="BW461" s="1340"/>
      <c r="BX461" s="1340"/>
      <c r="BY461" s="1340"/>
      <c r="BZ461" s="1340"/>
      <c r="CA461" s="1340"/>
      <c r="CB461" s="1340"/>
      <c r="CC461" s="368"/>
      <c r="CD461" s="368"/>
      <c r="CE461" s="368"/>
      <c r="CF461" s="368"/>
      <c r="CG461" s="368"/>
      <c r="CH461" s="368"/>
    </row>
    <row r="462" spans="1:86" ht="13.35" customHeight="1">
      <c r="A462" s="1347" t="s">
        <v>201</v>
      </c>
      <c r="B462" s="1348" t="s">
        <v>13</v>
      </c>
      <c r="C462" s="1348" t="s">
        <v>18</v>
      </c>
      <c r="D462" s="1349" t="s">
        <v>1766</v>
      </c>
      <c r="E462" s="1350" t="s">
        <v>1761</v>
      </c>
      <c r="F462" s="1351" t="s">
        <v>816</v>
      </c>
      <c r="G462" s="1352" t="s">
        <v>1517</v>
      </c>
      <c r="H462" s="1353" t="s">
        <v>1525</v>
      </c>
      <c r="I462" s="1354" t="s">
        <v>14</v>
      </c>
      <c r="J462" s="1355">
        <v>1</v>
      </c>
      <c r="K462" s="1356">
        <v>0.56000000000000005</v>
      </c>
      <c r="L462" s="1357"/>
      <c r="P462" s="1338"/>
      <c r="Q462" s="1338"/>
      <c r="R462" s="1338"/>
      <c r="BA462" s="1339"/>
      <c r="BB462" s="1339"/>
      <c r="BC462" s="368"/>
      <c r="BD462" s="368"/>
      <c r="BE462" s="1333"/>
      <c r="BF462" s="1333"/>
      <c r="BG462" s="368"/>
      <c r="BH462" s="368"/>
      <c r="BI462" s="368"/>
      <c r="BJ462" s="368"/>
      <c r="BK462" s="368"/>
      <c r="BL462" s="368"/>
      <c r="BM462" s="1251"/>
      <c r="BN462" s="368"/>
      <c r="BO462" s="368"/>
      <c r="BP462" s="368"/>
      <c r="BQ462" s="368"/>
      <c r="BR462" s="368"/>
      <c r="BS462" s="368"/>
      <c r="BT462" s="368"/>
      <c r="BU462" s="1340"/>
      <c r="BV462" s="1340"/>
      <c r="BW462" s="1340"/>
      <c r="BX462" s="1340"/>
      <c r="BY462" s="1340"/>
      <c r="BZ462" s="1340"/>
      <c r="CA462" s="1340"/>
      <c r="CB462" s="1340"/>
      <c r="CC462" s="368"/>
      <c r="CD462" s="368"/>
      <c r="CE462" s="368"/>
      <c r="CF462" s="368"/>
      <c r="CG462" s="368"/>
      <c r="CH462" s="368"/>
    </row>
    <row r="463" spans="1:86" ht="13.35" customHeight="1">
      <c r="A463" s="1347" t="s">
        <v>201</v>
      </c>
      <c r="B463" s="1348" t="s">
        <v>13</v>
      </c>
      <c r="C463" s="1348" t="s">
        <v>18</v>
      </c>
      <c r="D463" s="1349" t="s">
        <v>1766</v>
      </c>
      <c r="E463" s="1350" t="s">
        <v>1761</v>
      </c>
      <c r="F463" s="1351" t="s">
        <v>816</v>
      </c>
      <c r="G463" s="1352" t="s">
        <v>1517</v>
      </c>
      <c r="H463" s="1353" t="s">
        <v>103</v>
      </c>
      <c r="I463" s="1354" t="s">
        <v>14</v>
      </c>
      <c r="J463" s="1355">
        <v>0.97</v>
      </c>
      <c r="K463" s="1356">
        <v>0.36</v>
      </c>
      <c r="L463" s="1357"/>
      <c r="P463" s="1338"/>
      <c r="Q463" s="1338"/>
      <c r="R463" s="1338"/>
      <c r="BA463" s="1339"/>
      <c r="BB463" s="1339"/>
      <c r="BC463" s="368"/>
      <c r="BD463" s="368"/>
      <c r="BE463" s="1333"/>
      <c r="BF463" s="1333"/>
      <c r="BG463" s="368"/>
      <c r="BH463" s="368"/>
      <c r="BI463" s="368"/>
      <c r="BJ463" s="368"/>
      <c r="BK463" s="368"/>
      <c r="BL463" s="368"/>
      <c r="BM463" s="1251"/>
      <c r="BN463" s="368"/>
      <c r="BO463" s="368"/>
      <c r="BP463" s="368"/>
      <c r="BQ463" s="368"/>
      <c r="BR463" s="368"/>
      <c r="BS463" s="368"/>
      <c r="BT463" s="368"/>
      <c r="BU463" s="1340"/>
      <c r="BV463" s="1340"/>
      <c r="BW463" s="1340"/>
      <c r="BX463" s="1340"/>
      <c r="BY463" s="1340"/>
      <c r="BZ463" s="1340"/>
      <c r="CA463" s="1340"/>
      <c r="CB463" s="1340"/>
      <c r="CC463" s="368"/>
      <c r="CD463" s="368"/>
      <c r="CE463" s="368"/>
      <c r="CF463" s="368"/>
      <c r="CG463" s="368"/>
      <c r="CH463" s="368"/>
    </row>
    <row r="464" spans="1:86" ht="13.35" customHeight="1">
      <c r="A464" s="1347" t="s">
        <v>201</v>
      </c>
      <c r="B464" s="1348" t="s">
        <v>13</v>
      </c>
      <c r="C464" s="1348" t="s">
        <v>18</v>
      </c>
      <c r="D464" s="1349" t="s">
        <v>1766</v>
      </c>
      <c r="E464" s="1350" t="s">
        <v>1761</v>
      </c>
      <c r="F464" s="1351" t="s">
        <v>816</v>
      </c>
      <c r="G464" s="1352" t="s">
        <v>1517</v>
      </c>
      <c r="H464" s="1353" t="s">
        <v>99</v>
      </c>
      <c r="I464" s="1354" t="s">
        <v>14</v>
      </c>
      <c r="J464" s="1355">
        <v>0.93</v>
      </c>
      <c r="K464" s="1356">
        <v>0.62</v>
      </c>
      <c r="L464" s="1357"/>
      <c r="P464" s="1338"/>
      <c r="Q464" s="1338"/>
      <c r="R464" s="1338"/>
      <c r="BA464" s="1339"/>
      <c r="BB464" s="1339"/>
      <c r="BC464" s="368"/>
      <c r="BD464" s="368"/>
      <c r="BE464" s="1333"/>
      <c r="BF464" s="1333"/>
      <c r="BG464" s="368"/>
      <c r="BH464" s="368"/>
      <c r="BI464" s="368"/>
      <c r="BJ464" s="368"/>
      <c r="BK464" s="368"/>
      <c r="BL464" s="368"/>
      <c r="BM464" s="1251"/>
      <c r="BN464" s="368"/>
      <c r="BO464" s="368"/>
      <c r="BP464" s="368"/>
      <c r="BQ464" s="368"/>
      <c r="BR464" s="368"/>
      <c r="BS464" s="368"/>
      <c r="BT464" s="368"/>
      <c r="BU464" s="1340"/>
      <c r="BV464" s="1340"/>
      <c r="BW464" s="1340"/>
      <c r="BX464" s="1340"/>
      <c r="BY464" s="1340"/>
      <c r="BZ464" s="1340"/>
      <c r="CA464" s="1340"/>
      <c r="CB464" s="1340"/>
      <c r="CC464" s="368"/>
      <c r="CD464" s="368"/>
      <c r="CE464" s="368"/>
      <c r="CF464" s="368"/>
      <c r="CG464" s="368"/>
      <c r="CH464" s="368"/>
    </row>
    <row r="465" spans="1:86" ht="13.35" customHeight="1">
      <c r="A465" s="1347" t="s">
        <v>201</v>
      </c>
      <c r="B465" s="1348" t="s">
        <v>13</v>
      </c>
      <c r="C465" s="1348" t="s">
        <v>18</v>
      </c>
      <c r="D465" s="1349" t="s">
        <v>1766</v>
      </c>
      <c r="E465" s="1350" t="s">
        <v>1761</v>
      </c>
      <c r="F465" s="1351" t="s">
        <v>816</v>
      </c>
      <c r="G465" s="1352" t="s">
        <v>1517</v>
      </c>
      <c r="H465" s="1353" t="s">
        <v>97</v>
      </c>
      <c r="I465" s="1354" t="s">
        <v>808</v>
      </c>
      <c r="J465" s="1355">
        <v>0.56999999999999995</v>
      </c>
      <c r="K465" s="1356">
        <v>0.56999999999999995</v>
      </c>
      <c r="L465" s="1357"/>
      <c r="P465" s="1338"/>
      <c r="Q465" s="1338"/>
      <c r="R465" s="1338"/>
      <c r="BA465" s="1339"/>
      <c r="BB465" s="1339"/>
      <c r="BC465" s="368"/>
      <c r="BD465" s="368"/>
      <c r="BE465" s="1333"/>
      <c r="BF465" s="1333"/>
      <c r="BG465" s="368"/>
      <c r="BH465" s="368"/>
      <c r="BI465" s="368"/>
      <c r="BJ465" s="368"/>
      <c r="BK465" s="368"/>
      <c r="BL465" s="368"/>
      <c r="BM465" s="1251"/>
      <c r="BN465" s="368"/>
      <c r="BO465" s="368"/>
      <c r="BP465" s="368"/>
      <c r="BQ465" s="368"/>
      <c r="BR465" s="368"/>
      <c r="BS465" s="368"/>
      <c r="BT465" s="368"/>
      <c r="BU465" s="1340"/>
      <c r="BV465" s="1340"/>
      <c r="BW465" s="1340"/>
      <c r="BX465" s="1340"/>
      <c r="BY465" s="1340"/>
      <c r="BZ465" s="1340"/>
      <c r="CA465" s="1340"/>
      <c r="CB465" s="1340"/>
      <c r="CC465" s="368"/>
      <c r="CD465" s="368"/>
      <c r="CE465" s="368"/>
      <c r="CF465" s="368"/>
      <c r="CG465" s="368"/>
      <c r="CH465" s="368"/>
    </row>
    <row r="466" spans="1:86" ht="13.35" customHeight="1">
      <c r="A466" s="1347" t="s">
        <v>201</v>
      </c>
      <c r="B466" s="1348" t="s">
        <v>13</v>
      </c>
      <c r="C466" s="1348" t="s">
        <v>18</v>
      </c>
      <c r="D466" s="1349" t="s">
        <v>1766</v>
      </c>
      <c r="E466" s="1350" t="s">
        <v>1761</v>
      </c>
      <c r="F466" s="1351" t="s">
        <v>816</v>
      </c>
      <c r="G466" s="1352" t="s">
        <v>119</v>
      </c>
      <c r="H466" s="1353" t="s">
        <v>103</v>
      </c>
      <c r="I466" s="1354" t="s">
        <v>14</v>
      </c>
      <c r="J466" s="1355">
        <v>1</v>
      </c>
      <c r="K466" s="1356">
        <v>0.85</v>
      </c>
      <c r="L466" s="1357"/>
      <c r="P466" s="1338"/>
      <c r="Q466" s="1338"/>
      <c r="R466" s="1338"/>
      <c r="BA466" s="1339"/>
      <c r="BB466" s="1339"/>
      <c r="BC466" s="368"/>
      <c r="BD466" s="368"/>
      <c r="BE466" s="1333"/>
      <c r="BF466" s="1333"/>
      <c r="BG466" s="368"/>
      <c r="BH466" s="368"/>
      <c r="BI466" s="368"/>
      <c r="BJ466" s="368"/>
      <c r="BK466" s="368"/>
      <c r="BL466" s="368"/>
      <c r="BM466" s="1251"/>
      <c r="BN466" s="368"/>
      <c r="BO466" s="368"/>
      <c r="BP466" s="368"/>
      <c r="BQ466" s="368"/>
      <c r="BR466" s="368"/>
      <c r="BS466" s="368"/>
      <c r="BT466" s="368"/>
      <c r="BU466" s="1340"/>
      <c r="BV466" s="1340"/>
      <c r="BW466" s="1340"/>
      <c r="BX466" s="1340"/>
      <c r="BY466" s="1340"/>
      <c r="BZ466" s="1340"/>
      <c r="CA466" s="1340"/>
      <c r="CB466" s="1340"/>
      <c r="CC466" s="368"/>
      <c r="CD466" s="368"/>
      <c r="CE466" s="368"/>
      <c r="CF466" s="368"/>
      <c r="CG466" s="368"/>
      <c r="CH466" s="368"/>
    </row>
    <row r="467" spans="1:86" ht="13.35" customHeight="1">
      <c r="A467" s="1347" t="s">
        <v>201</v>
      </c>
      <c r="B467" s="1348" t="s">
        <v>13</v>
      </c>
      <c r="C467" s="1348" t="s">
        <v>18</v>
      </c>
      <c r="D467" s="1349" t="s">
        <v>1766</v>
      </c>
      <c r="E467" s="1350" t="s">
        <v>1761</v>
      </c>
      <c r="F467" s="1351" t="s">
        <v>816</v>
      </c>
      <c r="G467" s="1352" t="s">
        <v>1529</v>
      </c>
      <c r="H467" s="1353" t="s">
        <v>1525</v>
      </c>
      <c r="I467" s="1354" t="s">
        <v>808</v>
      </c>
      <c r="J467" s="1355">
        <v>1</v>
      </c>
      <c r="K467" s="1356">
        <v>1</v>
      </c>
      <c r="L467" s="1357"/>
      <c r="P467" s="1338"/>
      <c r="Q467" s="1338"/>
      <c r="R467" s="1338"/>
      <c r="BA467" s="1339"/>
      <c r="BB467" s="1339"/>
      <c r="BC467" s="368"/>
      <c r="BD467" s="368"/>
      <c r="BE467" s="1333"/>
      <c r="BF467" s="1333"/>
      <c r="BG467" s="368"/>
      <c r="BH467" s="368"/>
      <c r="BI467" s="368"/>
      <c r="BJ467" s="368"/>
      <c r="BK467" s="368"/>
      <c r="BL467" s="368"/>
      <c r="BM467" s="1251"/>
      <c r="BN467" s="368"/>
      <c r="BO467" s="368"/>
      <c r="BP467" s="368"/>
      <c r="BQ467" s="368"/>
      <c r="BR467" s="368"/>
      <c r="BS467" s="368"/>
      <c r="BT467" s="368"/>
      <c r="BU467" s="1340"/>
      <c r="BV467" s="1340"/>
      <c r="BW467" s="1340"/>
      <c r="BX467" s="1340"/>
      <c r="BY467" s="1340"/>
      <c r="BZ467" s="1340"/>
      <c r="CA467" s="1340"/>
      <c r="CB467" s="1340"/>
      <c r="CC467" s="368"/>
      <c r="CD467" s="368"/>
      <c r="CE467" s="368"/>
      <c r="CF467" s="368"/>
      <c r="CG467" s="368"/>
      <c r="CH467" s="368"/>
    </row>
    <row r="468" spans="1:86" ht="13.35" customHeight="1">
      <c r="A468" s="1347" t="s">
        <v>201</v>
      </c>
      <c r="B468" s="1348" t="s">
        <v>13</v>
      </c>
      <c r="C468" s="1348" t="s">
        <v>18</v>
      </c>
      <c r="D468" s="1349" t="s">
        <v>1766</v>
      </c>
      <c r="E468" s="1350" t="s">
        <v>1761</v>
      </c>
      <c r="F468" s="1351" t="s">
        <v>816</v>
      </c>
      <c r="G468" s="1352" t="s">
        <v>1529</v>
      </c>
      <c r="H468" s="1353" t="s">
        <v>103</v>
      </c>
      <c r="I468" s="1354" t="s">
        <v>808</v>
      </c>
      <c r="J468" s="1355">
        <v>0.97</v>
      </c>
      <c r="K468" s="1356">
        <v>0.97</v>
      </c>
      <c r="L468" s="1357"/>
      <c r="P468" s="1338"/>
      <c r="Q468" s="1338"/>
      <c r="R468" s="1338"/>
      <c r="BA468" s="1339" t="s">
        <v>230</v>
      </c>
      <c r="BB468" s="1339"/>
      <c r="BC468" s="368"/>
      <c r="BD468" s="368"/>
      <c r="BE468" s="1333"/>
      <c r="BF468" s="1333"/>
      <c r="BG468" s="368"/>
      <c r="BH468" s="368"/>
      <c r="BI468" s="368"/>
      <c r="BJ468" s="368"/>
      <c r="BK468" s="368"/>
      <c r="BL468" s="368"/>
      <c r="BM468" s="1251" t="s">
        <v>45</v>
      </c>
      <c r="BN468" s="368"/>
      <c r="BO468" s="368"/>
      <c r="BP468" s="368"/>
      <c r="BQ468" s="368"/>
      <c r="BR468" s="368"/>
      <c r="BS468" s="368"/>
      <c r="BT468" s="368"/>
      <c r="BU468" s="1340"/>
      <c r="BV468" s="1340"/>
      <c r="BW468" s="1340"/>
      <c r="BX468" s="1340"/>
      <c r="BY468" s="1340"/>
      <c r="BZ468" s="1340"/>
      <c r="CA468" s="1340"/>
      <c r="CB468" s="1340"/>
      <c r="CC468" s="368"/>
      <c r="CD468" s="368"/>
      <c r="CE468" s="368"/>
      <c r="CF468" s="368"/>
      <c r="CG468" s="368"/>
      <c r="CH468" s="368"/>
    </row>
    <row r="469" spans="1:86" ht="13.35" customHeight="1">
      <c r="A469" s="1347" t="s">
        <v>201</v>
      </c>
      <c r="B469" s="1348" t="s">
        <v>13</v>
      </c>
      <c r="C469" s="1348" t="s">
        <v>18</v>
      </c>
      <c r="D469" s="1349" t="s">
        <v>1766</v>
      </c>
      <c r="E469" s="1350" t="s">
        <v>1761</v>
      </c>
      <c r="F469" s="1351" t="s">
        <v>816</v>
      </c>
      <c r="G469" s="1352" t="s">
        <v>1531</v>
      </c>
      <c r="H469" s="1353" t="s">
        <v>1525</v>
      </c>
      <c r="I469" s="1354" t="s">
        <v>808</v>
      </c>
      <c r="J469" s="1355">
        <v>0.73</v>
      </c>
      <c r="K469" s="1356">
        <v>0.73</v>
      </c>
      <c r="L469" s="1357"/>
      <c r="P469" s="1338"/>
      <c r="Q469" s="1338"/>
      <c r="R469" s="1338"/>
      <c r="BA469" s="1339" t="s">
        <v>580</v>
      </c>
      <c r="BB469" s="1339"/>
      <c r="BC469" s="368"/>
      <c r="BD469" s="368"/>
      <c r="BE469" s="1333"/>
      <c r="BF469" s="1333"/>
      <c r="BG469" s="368"/>
      <c r="BH469" s="368"/>
      <c r="BI469" s="368"/>
      <c r="BJ469" s="368"/>
      <c r="BK469" s="368"/>
      <c r="BL469" s="368"/>
      <c r="BM469" s="1251" t="s">
        <v>359</v>
      </c>
      <c r="BN469" s="368"/>
      <c r="BO469" s="368"/>
      <c r="BP469" s="368"/>
      <c r="BQ469" s="368"/>
      <c r="BR469" s="368"/>
      <c r="BS469" s="368"/>
      <c r="BT469" s="368"/>
      <c r="BU469" s="1340"/>
      <c r="BV469" s="1340"/>
      <c r="BW469" s="1340"/>
      <c r="BX469" s="1340"/>
      <c r="BY469" s="1340"/>
      <c r="BZ469" s="1340"/>
      <c r="CA469" s="1340"/>
      <c r="CB469" s="1340"/>
      <c r="CC469" s="368"/>
      <c r="CD469" s="368"/>
      <c r="CE469" s="368"/>
      <c r="CF469" s="368"/>
      <c r="CG469" s="368"/>
      <c r="CH469" s="368"/>
    </row>
    <row r="470" spans="1:86" ht="13.35" customHeight="1">
      <c r="A470" s="1347" t="s">
        <v>201</v>
      </c>
      <c r="B470" s="1348" t="s">
        <v>13</v>
      </c>
      <c r="C470" s="1348" t="s">
        <v>18</v>
      </c>
      <c r="D470" s="1349" t="s">
        <v>1766</v>
      </c>
      <c r="E470" s="1350" t="s">
        <v>1761</v>
      </c>
      <c r="F470" s="1351" t="s">
        <v>816</v>
      </c>
      <c r="G470" s="1352" t="s">
        <v>1531</v>
      </c>
      <c r="H470" s="1353" t="s">
        <v>103</v>
      </c>
      <c r="I470" s="1354" t="s">
        <v>14</v>
      </c>
      <c r="J470" s="1355">
        <v>0.95</v>
      </c>
      <c r="K470" s="1356">
        <v>0.04</v>
      </c>
      <c r="L470" s="1357"/>
      <c r="P470" s="1338"/>
      <c r="Q470" s="1338"/>
      <c r="R470" s="1338"/>
      <c r="BA470" s="1339"/>
      <c r="BB470" s="1339"/>
      <c r="BC470" s="368"/>
      <c r="BD470" s="368"/>
      <c r="BE470" s="1333"/>
      <c r="BF470" s="1333"/>
      <c r="BG470" s="368"/>
      <c r="BH470" s="368"/>
      <c r="BI470" s="368"/>
      <c r="BJ470" s="368"/>
      <c r="BK470" s="368"/>
      <c r="BL470" s="368"/>
      <c r="BM470" s="1251" t="s">
        <v>474</v>
      </c>
      <c r="BN470" s="368"/>
      <c r="BO470" s="368"/>
      <c r="BP470" s="368"/>
      <c r="BQ470" s="368"/>
      <c r="BR470" s="368"/>
      <c r="BS470" s="368"/>
      <c r="BT470" s="368"/>
      <c r="BU470" s="1340"/>
      <c r="BV470" s="1340"/>
      <c r="BW470" s="1340"/>
      <c r="BX470" s="1340"/>
      <c r="BY470" s="1340"/>
      <c r="BZ470" s="1340"/>
      <c r="CA470" s="1340"/>
      <c r="CB470" s="1340"/>
      <c r="CC470" s="368"/>
      <c r="CD470" s="368"/>
      <c r="CE470" s="368"/>
      <c r="CF470" s="368"/>
      <c r="CG470" s="368"/>
      <c r="CH470" s="368"/>
    </row>
    <row r="471" spans="1:86" ht="13.35" customHeight="1">
      <c r="A471" s="1347" t="s">
        <v>201</v>
      </c>
      <c r="B471" s="1348" t="s">
        <v>13</v>
      </c>
      <c r="C471" s="1348" t="s">
        <v>18</v>
      </c>
      <c r="D471" s="1349" t="s">
        <v>1766</v>
      </c>
      <c r="E471" s="1350" t="s">
        <v>1761</v>
      </c>
      <c r="F471" s="1351" t="s">
        <v>816</v>
      </c>
      <c r="G471" s="1352" t="s">
        <v>1531</v>
      </c>
      <c r="H471" s="1353" t="s">
        <v>99</v>
      </c>
      <c r="I471" s="1354" t="s">
        <v>808</v>
      </c>
      <c r="J471" s="1355">
        <v>0.81</v>
      </c>
      <c r="K471" s="1356">
        <v>0.81</v>
      </c>
      <c r="L471" s="1357"/>
      <c r="P471" s="1338"/>
      <c r="Q471" s="1338"/>
      <c r="R471" s="1338"/>
      <c r="BA471" s="1339"/>
      <c r="BB471" s="1339"/>
      <c r="BC471" s="368"/>
      <c r="BD471" s="368"/>
      <c r="BE471" s="1333"/>
      <c r="BF471" s="1333"/>
      <c r="BG471" s="368"/>
      <c r="BH471" s="368"/>
      <c r="BI471" s="368"/>
      <c r="BJ471" s="368"/>
      <c r="BK471" s="368"/>
      <c r="BL471" s="368"/>
      <c r="BM471" s="1251" t="s">
        <v>449</v>
      </c>
      <c r="BN471" s="368"/>
      <c r="BO471" s="368"/>
      <c r="BP471" s="368"/>
      <c r="BQ471" s="368"/>
      <c r="BR471" s="368"/>
      <c r="BS471" s="368"/>
      <c r="BT471" s="368"/>
      <c r="BU471" s="1340"/>
      <c r="BV471" s="1340"/>
      <c r="BW471" s="1340"/>
      <c r="BX471" s="1340"/>
      <c r="BY471" s="1340"/>
      <c r="BZ471" s="1340"/>
      <c r="CA471" s="1340"/>
      <c r="CB471" s="1340"/>
      <c r="CC471" s="368"/>
      <c r="CD471" s="368"/>
      <c r="CE471" s="368"/>
      <c r="CF471" s="368"/>
      <c r="CG471" s="368"/>
      <c r="CH471" s="368"/>
    </row>
    <row r="472" spans="1:86" ht="13.35" customHeight="1">
      <c r="A472" s="1347" t="s">
        <v>201</v>
      </c>
      <c r="B472" s="1348" t="s">
        <v>13</v>
      </c>
      <c r="C472" s="1348" t="s">
        <v>18</v>
      </c>
      <c r="D472" s="1349" t="s">
        <v>1766</v>
      </c>
      <c r="E472" s="1350" t="s">
        <v>1761</v>
      </c>
      <c r="F472" s="1351" t="s">
        <v>816</v>
      </c>
      <c r="G472" s="1352" t="s">
        <v>1774</v>
      </c>
      <c r="H472" s="1353" t="s">
        <v>1525</v>
      </c>
      <c r="I472" s="1354" t="s">
        <v>808</v>
      </c>
      <c r="J472" s="1355">
        <v>0.89</v>
      </c>
      <c r="K472" s="1356">
        <v>0.82</v>
      </c>
      <c r="L472" s="1357"/>
      <c r="P472" s="1338"/>
      <c r="Q472" s="1338"/>
      <c r="R472" s="1338"/>
      <c r="BA472" s="1339"/>
      <c r="BB472" s="1339"/>
      <c r="BC472" s="368"/>
      <c r="BD472" s="368"/>
      <c r="BE472" s="1333"/>
      <c r="BF472" s="1333"/>
      <c r="BG472" s="368"/>
      <c r="BH472" s="368"/>
      <c r="BI472" s="368"/>
      <c r="BJ472" s="368"/>
      <c r="BK472" s="368"/>
      <c r="BL472" s="368"/>
      <c r="BM472" s="1251"/>
      <c r="BN472" s="368"/>
      <c r="BO472" s="368"/>
      <c r="BP472" s="368"/>
      <c r="BQ472" s="368"/>
      <c r="BR472" s="368"/>
      <c r="BS472" s="368"/>
      <c r="BT472" s="368"/>
      <c r="BU472" s="1340"/>
      <c r="BV472" s="1340"/>
      <c r="BW472" s="1340"/>
      <c r="BX472" s="1340"/>
      <c r="BY472" s="1340"/>
      <c r="BZ472" s="1340"/>
      <c r="CA472" s="1340"/>
      <c r="CB472" s="1340"/>
      <c r="CC472" s="368"/>
      <c r="CD472" s="368"/>
      <c r="CE472" s="368"/>
      <c r="CF472" s="368"/>
      <c r="CG472" s="368"/>
      <c r="CH472" s="368"/>
    </row>
    <row r="473" spans="1:86" ht="13.35" customHeight="1">
      <c r="A473" s="1347" t="s">
        <v>201</v>
      </c>
      <c r="B473" s="1348" t="s">
        <v>13</v>
      </c>
      <c r="C473" s="1348" t="s">
        <v>18</v>
      </c>
      <c r="D473" s="1349" t="s">
        <v>1766</v>
      </c>
      <c r="E473" s="1350" t="s">
        <v>1761</v>
      </c>
      <c r="F473" s="1351" t="s">
        <v>816</v>
      </c>
      <c r="G473" s="1352" t="s">
        <v>1775</v>
      </c>
      <c r="H473" s="1353" t="s">
        <v>103</v>
      </c>
      <c r="I473" s="1354" t="s">
        <v>808</v>
      </c>
      <c r="J473" s="1355">
        <v>0.95</v>
      </c>
      <c r="K473" s="1356">
        <v>0.04</v>
      </c>
      <c r="L473" s="1357"/>
      <c r="P473" s="1338"/>
      <c r="Q473" s="1338"/>
      <c r="R473" s="1338"/>
      <c r="BA473" s="1339"/>
      <c r="BB473" s="1339"/>
      <c r="BC473" s="368"/>
      <c r="BD473" s="368"/>
      <c r="BE473" s="1333"/>
      <c r="BF473" s="1333"/>
      <c r="BG473" s="368"/>
      <c r="BH473" s="368"/>
      <c r="BI473" s="368"/>
      <c r="BJ473" s="368"/>
      <c r="BK473" s="368"/>
      <c r="BL473" s="368"/>
      <c r="BM473" s="1251"/>
      <c r="BN473" s="368"/>
      <c r="BO473" s="368"/>
      <c r="BP473" s="368"/>
      <c r="BQ473" s="368"/>
      <c r="BR473" s="368"/>
      <c r="BS473" s="368"/>
      <c r="BT473" s="368"/>
      <c r="BU473" s="1340"/>
      <c r="BV473" s="1340"/>
      <c r="BW473" s="1340"/>
      <c r="BX473" s="1340"/>
      <c r="BY473" s="1340"/>
      <c r="BZ473" s="1340"/>
      <c r="CA473" s="1340"/>
      <c r="CB473" s="1340"/>
      <c r="CC473" s="368"/>
      <c r="CD473" s="368"/>
      <c r="CE473" s="368"/>
      <c r="CF473" s="368"/>
      <c r="CG473" s="368"/>
      <c r="CH473" s="368"/>
    </row>
    <row r="474" spans="1:86" ht="13.35" customHeight="1">
      <c r="A474" s="1347" t="s">
        <v>201</v>
      </c>
      <c r="B474" s="1348" t="s">
        <v>13</v>
      </c>
      <c r="C474" s="1348" t="s">
        <v>18</v>
      </c>
      <c r="D474" s="1349" t="s">
        <v>1776</v>
      </c>
      <c r="E474" s="1350" t="s">
        <v>1761</v>
      </c>
      <c r="F474" s="1351" t="s">
        <v>816</v>
      </c>
      <c r="G474" s="1352" t="s">
        <v>1533</v>
      </c>
      <c r="H474" s="1353" t="s">
        <v>103</v>
      </c>
      <c r="I474" s="1354" t="s">
        <v>808</v>
      </c>
      <c r="J474" s="1355">
        <v>1</v>
      </c>
      <c r="K474" s="1356">
        <v>1</v>
      </c>
      <c r="L474" s="1357"/>
      <c r="P474" s="1338"/>
      <c r="Q474" s="1338"/>
      <c r="R474" s="1338"/>
      <c r="BA474" s="1339"/>
      <c r="BB474" s="1339"/>
      <c r="BC474" s="368"/>
      <c r="BD474" s="368"/>
      <c r="BE474" s="1333"/>
      <c r="BF474" s="1333"/>
      <c r="BG474" s="368"/>
      <c r="BH474" s="368"/>
      <c r="BI474" s="368"/>
      <c r="BJ474" s="368"/>
      <c r="BK474" s="368"/>
      <c r="BL474" s="368"/>
      <c r="BM474" s="1251"/>
      <c r="BN474" s="368"/>
      <c r="BO474" s="368"/>
      <c r="BP474" s="368"/>
      <c r="BQ474" s="368"/>
      <c r="BR474" s="368"/>
      <c r="BS474" s="368"/>
      <c r="BT474" s="368"/>
      <c r="BU474" s="1340"/>
      <c r="BV474" s="1340"/>
      <c r="BW474" s="1340"/>
      <c r="BX474" s="1340"/>
      <c r="BY474" s="1340"/>
      <c r="BZ474" s="1340"/>
      <c r="CA474" s="1340"/>
      <c r="CB474" s="1340"/>
      <c r="CC474" s="368"/>
      <c r="CD474" s="368"/>
      <c r="CE474" s="368"/>
      <c r="CF474" s="368"/>
      <c r="CG474" s="368"/>
      <c r="CH474" s="368"/>
    </row>
    <row r="475" spans="1:86" ht="13.35" customHeight="1">
      <c r="A475" s="1347" t="s">
        <v>201</v>
      </c>
      <c r="B475" s="1348" t="s">
        <v>13</v>
      </c>
      <c r="C475" s="1348" t="s">
        <v>18</v>
      </c>
      <c r="D475" s="1349" t="s">
        <v>1776</v>
      </c>
      <c r="E475" s="1350" t="s">
        <v>1761</v>
      </c>
      <c r="F475" s="1351" t="s">
        <v>816</v>
      </c>
      <c r="G475" s="1352" t="s">
        <v>1533</v>
      </c>
      <c r="H475" s="1353" t="s">
        <v>99</v>
      </c>
      <c r="I475" s="1354" t="s">
        <v>808</v>
      </c>
      <c r="J475" s="1355">
        <v>1</v>
      </c>
      <c r="K475" s="1356">
        <v>1</v>
      </c>
      <c r="L475" s="1357"/>
      <c r="P475" s="1338"/>
      <c r="Q475" s="1338"/>
      <c r="R475" s="1338"/>
      <c r="BA475" s="1339"/>
      <c r="BB475" s="1339"/>
      <c r="BC475" s="368"/>
      <c r="BD475" s="368"/>
      <c r="BE475" s="1333"/>
      <c r="BF475" s="1333"/>
      <c r="BG475" s="368"/>
      <c r="BH475" s="368"/>
      <c r="BI475" s="368"/>
      <c r="BJ475" s="368"/>
      <c r="BK475" s="368"/>
      <c r="BL475" s="368"/>
      <c r="BM475" s="1251"/>
      <c r="BN475" s="368"/>
      <c r="BO475" s="368"/>
      <c r="BP475" s="368"/>
      <c r="BQ475" s="368"/>
      <c r="BR475" s="368"/>
      <c r="BS475" s="368"/>
      <c r="BT475" s="368"/>
      <c r="BU475" s="1340"/>
      <c r="BV475" s="1340"/>
      <c r="BW475" s="1340"/>
      <c r="BX475" s="1340"/>
      <c r="BY475" s="1340"/>
      <c r="BZ475" s="1340"/>
      <c r="CA475" s="1340"/>
      <c r="CB475" s="1340"/>
      <c r="CC475" s="368"/>
      <c r="CD475" s="368"/>
      <c r="CE475" s="368"/>
      <c r="CF475" s="368"/>
      <c r="CG475" s="368"/>
      <c r="CH475" s="368"/>
    </row>
    <row r="476" spans="1:86" ht="13.35" customHeight="1">
      <c r="A476" s="1347" t="s">
        <v>201</v>
      </c>
      <c r="B476" s="1348" t="s">
        <v>13</v>
      </c>
      <c r="C476" s="1348" t="s">
        <v>18</v>
      </c>
      <c r="D476" s="1349" t="s">
        <v>1776</v>
      </c>
      <c r="E476" s="1350" t="s">
        <v>1761</v>
      </c>
      <c r="F476" s="1351" t="s">
        <v>816</v>
      </c>
      <c r="G476" s="1352" t="s">
        <v>1533</v>
      </c>
      <c r="H476" s="1353" t="s">
        <v>97</v>
      </c>
      <c r="I476" s="1354" t="s">
        <v>808</v>
      </c>
      <c r="J476" s="1355">
        <v>1</v>
      </c>
      <c r="K476" s="1356">
        <v>1</v>
      </c>
      <c r="L476" s="1357"/>
      <c r="P476" s="1338"/>
      <c r="Q476" s="1338"/>
      <c r="R476" s="1338"/>
      <c r="BA476" s="1339"/>
      <c r="BB476" s="1339"/>
      <c r="BC476" s="368"/>
      <c r="BD476" s="368"/>
      <c r="BE476" s="1333"/>
      <c r="BF476" s="1333"/>
      <c r="BG476" s="368"/>
      <c r="BH476" s="368"/>
      <c r="BI476" s="368"/>
      <c r="BJ476" s="368"/>
      <c r="BK476" s="368"/>
      <c r="BL476" s="368"/>
      <c r="BM476" s="1251"/>
      <c r="BN476" s="368"/>
      <c r="BO476" s="368"/>
      <c r="BP476" s="368"/>
      <c r="BQ476" s="368"/>
      <c r="BR476" s="368"/>
      <c r="BS476" s="368"/>
      <c r="BT476" s="368"/>
      <c r="BU476" s="1340"/>
      <c r="BV476" s="1340"/>
      <c r="BW476" s="1340"/>
      <c r="BX476" s="1340"/>
      <c r="BY476" s="1340"/>
      <c r="BZ476" s="1340"/>
      <c r="CA476" s="1340"/>
      <c r="CB476" s="1340"/>
      <c r="CC476" s="368"/>
      <c r="CD476" s="368"/>
      <c r="CE476" s="368"/>
      <c r="CF476" s="368"/>
      <c r="CG476" s="368"/>
      <c r="CH476" s="368"/>
    </row>
    <row r="477" spans="1:86" ht="13.35" customHeight="1">
      <c r="A477" s="1347" t="s">
        <v>201</v>
      </c>
      <c r="B477" s="1348" t="s">
        <v>13</v>
      </c>
      <c r="C477" s="1348" t="s">
        <v>18</v>
      </c>
      <c r="D477" s="1349" t="s">
        <v>1776</v>
      </c>
      <c r="E477" s="1350" t="s">
        <v>1761</v>
      </c>
      <c r="F477" s="1351" t="s">
        <v>816</v>
      </c>
      <c r="G477" s="1352" t="s">
        <v>1533</v>
      </c>
      <c r="H477" s="1353" t="s">
        <v>1518</v>
      </c>
      <c r="I477" s="1354" t="s">
        <v>808</v>
      </c>
      <c r="J477" s="1355">
        <v>0.93</v>
      </c>
      <c r="K477" s="1356">
        <v>0.93</v>
      </c>
      <c r="L477" s="1357"/>
      <c r="P477" s="1338"/>
      <c r="Q477" s="1338"/>
      <c r="R477" s="1338"/>
      <c r="BA477" s="1339"/>
      <c r="BB477" s="1339"/>
      <c r="BC477" s="368"/>
      <c r="BD477" s="368"/>
      <c r="BE477" s="1333"/>
      <c r="BF477" s="1333"/>
      <c r="BG477" s="368"/>
      <c r="BH477" s="368"/>
      <c r="BI477" s="368"/>
      <c r="BJ477" s="368"/>
      <c r="BK477" s="368"/>
      <c r="BL477" s="368"/>
      <c r="BM477" s="1251"/>
      <c r="BN477" s="368"/>
      <c r="BO477" s="368"/>
      <c r="BP477" s="368"/>
      <c r="BQ477" s="368"/>
      <c r="BR477" s="368"/>
      <c r="BS477" s="368"/>
      <c r="BT477" s="368"/>
      <c r="BU477" s="1340"/>
      <c r="BV477" s="1340"/>
      <c r="BW477" s="1340"/>
      <c r="BX477" s="1340"/>
      <c r="BY477" s="1340"/>
      <c r="BZ477" s="1340"/>
      <c r="CA477" s="1340"/>
      <c r="CB477" s="1340"/>
      <c r="CC477" s="368"/>
      <c r="CD477" s="368"/>
      <c r="CE477" s="368"/>
      <c r="CF477" s="368"/>
      <c r="CG477" s="368"/>
      <c r="CH477" s="368"/>
    </row>
    <row r="478" spans="1:86" ht="13.35" customHeight="1">
      <c r="A478" s="1347" t="s">
        <v>201</v>
      </c>
      <c r="B478" s="1348" t="s">
        <v>13</v>
      </c>
      <c r="C478" s="1348" t="s">
        <v>18</v>
      </c>
      <c r="D478" s="1349" t="s">
        <v>1776</v>
      </c>
      <c r="E478" s="1350" t="s">
        <v>1761</v>
      </c>
      <c r="F478" s="1351" t="s">
        <v>816</v>
      </c>
      <c r="G478" s="1352" t="s">
        <v>1533</v>
      </c>
      <c r="H478" s="1353" t="s">
        <v>98</v>
      </c>
      <c r="I478" s="1354" t="s">
        <v>808</v>
      </c>
      <c r="J478" s="1355">
        <v>0.1</v>
      </c>
      <c r="K478" s="1356">
        <v>0.1</v>
      </c>
      <c r="L478" s="1357"/>
      <c r="P478" s="1338"/>
      <c r="Q478" s="1338"/>
      <c r="R478" s="1338"/>
      <c r="BA478" s="1339"/>
      <c r="BB478" s="1339"/>
      <c r="BC478" s="368"/>
      <c r="BD478" s="368"/>
      <c r="BE478" s="1333"/>
      <c r="BF478" s="1333"/>
      <c r="BG478" s="368"/>
      <c r="BH478" s="368"/>
      <c r="BI478" s="368"/>
      <c r="BJ478" s="368"/>
      <c r="BK478" s="368"/>
      <c r="BL478" s="368"/>
      <c r="BM478" s="1251"/>
      <c r="BN478" s="368"/>
      <c r="BO478" s="368"/>
      <c r="BP478" s="368"/>
      <c r="BQ478" s="368"/>
      <c r="BR478" s="368"/>
      <c r="BS478" s="368"/>
      <c r="BT478" s="368"/>
      <c r="BU478" s="1340"/>
      <c r="BV478" s="1340"/>
      <c r="BW478" s="1340"/>
      <c r="BX478" s="1340"/>
      <c r="BY478" s="1340"/>
      <c r="BZ478" s="1340"/>
      <c r="CA478" s="1340"/>
      <c r="CB478" s="1340"/>
      <c r="CC478" s="368"/>
      <c r="CD478" s="368"/>
      <c r="CE478" s="368"/>
      <c r="CF478" s="368"/>
      <c r="CG478" s="368"/>
      <c r="CH478" s="368"/>
    </row>
    <row r="479" spans="1:86" ht="13.35" customHeight="1">
      <c r="A479" s="1347" t="s">
        <v>201</v>
      </c>
      <c r="B479" s="1348" t="s">
        <v>13</v>
      </c>
      <c r="C479" s="1348" t="s">
        <v>18</v>
      </c>
      <c r="D479" s="1349" t="s">
        <v>1776</v>
      </c>
      <c r="E479" s="1350" t="s">
        <v>1761</v>
      </c>
      <c r="F479" s="1351" t="s">
        <v>816</v>
      </c>
      <c r="G479" s="1352" t="s">
        <v>1526</v>
      </c>
      <c r="H479" s="1353" t="s">
        <v>1525</v>
      </c>
      <c r="I479" s="1354" t="s">
        <v>808</v>
      </c>
      <c r="J479" s="1355">
        <v>1</v>
      </c>
      <c r="K479" s="1356">
        <v>1</v>
      </c>
      <c r="L479" s="1357"/>
      <c r="P479" s="1338"/>
      <c r="Q479" s="1338"/>
      <c r="R479" s="1338"/>
      <c r="BA479" s="1339"/>
      <c r="BB479" s="1339"/>
      <c r="BC479" s="368"/>
      <c r="BD479" s="368"/>
      <c r="BE479" s="1333"/>
      <c r="BF479" s="1333"/>
      <c r="BG479" s="368"/>
      <c r="BH479" s="368"/>
      <c r="BI479" s="368"/>
      <c r="BJ479" s="368"/>
      <c r="BK479" s="368"/>
      <c r="BL479" s="368"/>
      <c r="BM479" s="1251"/>
      <c r="BN479" s="368"/>
      <c r="BO479" s="368"/>
      <c r="BP479" s="368"/>
      <c r="BQ479" s="368"/>
      <c r="BR479" s="368"/>
      <c r="BS479" s="368"/>
      <c r="BT479" s="368"/>
      <c r="BU479" s="1340"/>
      <c r="BV479" s="1340"/>
      <c r="BW479" s="1340"/>
      <c r="BX479" s="1340"/>
      <c r="BY479" s="1340"/>
      <c r="BZ479" s="1340"/>
      <c r="CA479" s="1340"/>
      <c r="CB479" s="1340"/>
      <c r="CC479" s="368"/>
      <c r="CD479" s="368"/>
      <c r="CE479" s="368"/>
      <c r="CF479" s="368"/>
      <c r="CG479" s="368"/>
      <c r="CH479" s="368"/>
    </row>
    <row r="480" spans="1:86" ht="13.35" customHeight="1">
      <c r="A480" s="1347" t="s">
        <v>201</v>
      </c>
      <c r="B480" s="1348" t="s">
        <v>13</v>
      </c>
      <c r="C480" s="1348" t="s">
        <v>18</v>
      </c>
      <c r="D480" s="1349" t="s">
        <v>1776</v>
      </c>
      <c r="E480" s="1350" t="s">
        <v>1761</v>
      </c>
      <c r="F480" s="1351" t="s">
        <v>816</v>
      </c>
      <c r="G480" s="1352" t="s">
        <v>1526</v>
      </c>
      <c r="H480" s="1353" t="s">
        <v>103</v>
      </c>
      <c r="I480" s="1354" t="s">
        <v>14</v>
      </c>
      <c r="J480" s="1355">
        <v>1</v>
      </c>
      <c r="K480" s="1356">
        <v>1</v>
      </c>
      <c r="L480" s="1357"/>
      <c r="P480" s="1338"/>
      <c r="Q480" s="1338"/>
      <c r="R480" s="1338"/>
      <c r="BA480" s="1339"/>
      <c r="BB480" s="1339"/>
      <c r="BC480" s="368"/>
      <c r="BD480" s="368"/>
      <c r="BE480" s="1333"/>
      <c r="BF480" s="1333"/>
      <c r="BG480" s="368"/>
      <c r="BH480" s="368"/>
      <c r="BI480" s="368"/>
      <c r="BJ480" s="368"/>
      <c r="BK480" s="368"/>
      <c r="BL480" s="368"/>
      <c r="BM480" s="1251"/>
      <c r="BN480" s="368"/>
      <c r="BO480" s="368"/>
      <c r="BP480" s="368"/>
      <c r="BQ480" s="368"/>
      <c r="BR480" s="368"/>
      <c r="BS480" s="368"/>
      <c r="BT480" s="368"/>
      <c r="BU480" s="1340"/>
      <c r="BV480" s="1340"/>
      <c r="BW480" s="1340"/>
      <c r="BX480" s="1340"/>
      <c r="BY480" s="1340"/>
      <c r="BZ480" s="1340"/>
      <c r="CA480" s="1340"/>
      <c r="CB480" s="1340"/>
      <c r="CC480" s="368"/>
      <c r="CD480" s="368"/>
      <c r="CE480" s="368"/>
      <c r="CF480" s="368"/>
      <c r="CG480" s="368"/>
      <c r="CH480" s="368"/>
    </row>
    <row r="481" spans="1:86" ht="13.35" customHeight="1">
      <c r="A481" s="1347" t="s">
        <v>201</v>
      </c>
      <c r="B481" s="1348" t="s">
        <v>13</v>
      </c>
      <c r="C481" s="1348" t="s">
        <v>18</v>
      </c>
      <c r="D481" s="1349" t="s">
        <v>1776</v>
      </c>
      <c r="E481" s="1350" t="s">
        <v>1761</v>
      </c>
      <c r="F481" s="1351" t="s">
        <v>816</v>
      </c>
      <c r="G481" s="1352" t="s">
        <v>1526</v>
      </c>
      <c r="H481" s="1353" t="s">
        <v>99</v>
      </c>
      <c r="I481" s="1354" t="s">
        <v>808</v>
      </c>
      <c r="J481" s="1355">
        <v>1</v>
      </c>
      <c r="K481" s="1356">
        <v>1</v>
      </c>
      <c r="L481" s="1357"/>
      <c r="P481" s="1338"/>
      <c r="Q481" s="1338"/>
      <c r="R481" s="1338"/>
      <c r="BA481" s="1339"/>
      <c r="BB481" s="1339"/>
      <c r="BC481" s="368"/>
      <c r="BD481" s="368"/>
      <c r="BE481" s="1333"/>
      <c r="BF481" s="1333"/>
      <c r="BG481" s="368"/>
      <c r="BH481" s="368"/>
      <c r="BI481" s="368"/>
      <c r="BJ481" s="368"/>
      <c r="BK481" s="368"/>
      <c r="BL481" s="368"/>
      <c r="BM481" s="1251"/>
      <c r="BN481" s="368"/>
      <c r="BO481" s="368"/>
      <c r="BP481" s="368"/>
      <c r="BQ481" s="368"/>
      <c r="BR481" s="368"/>
      <c r="BS481" s="368"/>
      <c r="BT481" s="368"/>
      <c r="BU481" s="1340"/>
      <c r="BV481" s="1340"/>
      <c r="BW481" s="1340"/>
      <c r="BX481" s="1340"/>
      <c r="BY481" s="1340"/>
      <c r="BZ481" s="1340"/>
      <c r="CA481" s="1340"/>
      <c r="CB481" s="1340"/>
      <c r="CC481" s="368"/>
      <c r="CD481" s="368"/>
      <c r="CE481" s="368"/>
      <c r="CF481" s="368"/>
      <c r="CG481" s="368"/>
      <c r="CH481" s="368"/>
    </row>
    <row r="482" spans="1:86" ht="13.35" customHeight="1">
      <c r="A482" s="1347" t="s">
        <v>201</v>
      </c>
      <c r="B482" s="1348" t="s">
        <v>13</v>
      </c>
      <c r="C482" s="1348" t="s">
        <v>18</v>
      </c>
      <c r="D482" s="1349" t="s">
        <v>1776</v>
      </c>
      <c r="E482" s="1350" t="s">
        <v>1761</v>
      </c>
      <c r="F482" s="1351" t="s">
        <v>816</v>
      </c>
      <c r="G482" s="1352" t="s">
        <v>1527</v>
      </c>
      <c r="H482" s="1353" t="s">
        <v>1525</v>
      </c>
      <c r="I482" s="1354" t="s">
        <v>808</v>
      </c>
      <c r="J482" s="1355">
        <v>0.99</v>
      </c>
      <c r="K482" s="1356">
        <v>0.91</v>
      </c>
      <c r="L482" s="1357"/>
      <c r="P482" s="1338"/>
      <c r="Q482" s="1338"/>
      <c r="R482" s="1338"/>
      <c r="BA482" s="1339"/>
      <c r="BB482" s="1339"/>
      <c r="BC482" s="368"/>
      <c r="BD482" s="368"/>
      <c r="BE482" s="1333"/>
      <c r="BF482" s="1333"/>
      <c r="BG482" s="368"/>
      <c r="BH482" s="368"/>
      <c r="BI482" s="368"/>
      <c r="BJ482" s="368"/>
      <c r="BK482" s="368"/>
      <c r="BL482" s="368"/>
      <c r="BM482" s="1251"/>
      <c r="BN482" s="368"/>
      <c r="BO482" s="368"/>
      <c r="BP482" s="368"/>
      <c r="BQ482" s="368"/>
      <c r="BR482" s="368"/>
      <c r="BS482" s="368"/>
      <c r="BT482" s="368"/>
      <c r="BU482" s="1340"/>
      <c r="BV482" s="1340"/>
      <c r="BW482" s="1340"/>
      <c r="BX482" s="1340"/>
      <c r="BY482" s="1340"/>
      <c r="BZ482" s="1340"/>
      <c r="CA482" s="1340"/>
      <c r="CB482" s="1340"/>
      <c r="CC482" s="368"/>
      <c r="CD482" s="368"/>
      <c r="CE482" s="368"/>
      <c r="CF482" s="368"/>
      <c r="CG482" s="368"/>
      <c r="CH482" s="368"/>
    </row>
    <row r="483" spans="1:86" ht="13.35" customHeight="1">
      <c r="A483" s="1347" t="s">
        <v>201</v>
      </c>
      <c r="B483" s="1348" t="s">
        <v>13</v>
      </c>
      <c r="C483" s="1348" t="s">
        <v>18</v>
      </c>
      <c r="D483" s="1349" t="s">
        <v>1776</v>
      </c>
      <c r="E483" s="1350" t="s">
        <v>1761</v>
      </c>
      <c r="F483" s="1351" t="s">
        <v>816</v>
      </c>
      <c r="G483" s="1352" t="s">
        <v>1527</v>
      </c>
      <c r="H483" s="1353" t="s">
        <v>103</v>
      </c>
      <c r="I483" s="1354" t="s">
        <v>14</v>
      </c>
      <c r="J483" s="1355">
        <v>1</v>
      </c>
      <c r="K483" s="1356">
        <v>1</v>
      </c>
      <c r="L483" s="1357"/>
      <c r="P483" s="1338"/>
      <c r="Q483" s="1338"/>
      <c r="R483" s="1338"/>
      <c r="BA483" s="1339"/>
      <c r="BB483" s="1339"/>
      <c r="BC483" s="368"/>
      <c r="BD483" s="368"/>
      <c r="BE483" s="1333"/>
      <c r="BF483" s="1333"/>
      <c r="BG483" s="368"/>
      <c r="BH483" s="368"/>
      <c r="BI483" s="368"/>
      <c r="BJ483" s="368"/>
      <c r="BK483" s="368"/>
      <c r="BL483" s="368"/>
      <c r="BM483" s="1251"/>
      <c r="BN483" s="368"/>
      <c r="BO483" s="368"/>
      <c r="BP483" s="368"/>
      <c r="BQ483" s="368"/>
      <c r="BR483" s="368"/>
      <c r="BS483" s="368"/>
      <c r="BT483" s="368"/>
      <c r="BU483" s="1340"/>
      <c r="BV483" s="1340"/>
      <c r="BW483" s="1340"/>
      <c r="BX483" s="1340"/>
      <c r="BY483" s="1340"/>
      <c r="BZ483" s="1340"/>
      <c r="CA483" s="1340"/>
      <c r="CB483" s="1340"/>
      <c r="CC483" s="368"/>
      <c r="CD483" s="368"/>
      <c r="CE483" s="368"/>
      <c r="CF483" s="368"/>
      <c r="CG483" s="368"/>
      <c r="CH483" s="368"/>
    </row>
    <row r="484" spans="1:86" ht="13.35" customHeight="1">
      <c r="A484" s="1347" t="s">
        <v>201</v>
      </c>
      <c r="B484" s="1348" t="s">
        <v>13</v>
      </c>
      <c r="C484" s="1348" t="s">
        <v>18</v>
      </c>
      <c r="D484" s="1349" t="s">
        <v>1776</v>
      </c>
      <c r="E484" s="1350" t="s">
        <v>1761</v>
      </c>
      <c r="F484" s="1351" t="s">
        <v>816</v>
      </c>
      <c r="G484" s="1352" t="s">
        <v>1527</v>
      </c>
      <c r="H484" s="1353" t="s">
        <v>99</v>
      </c>
      <c r="I484" s="1354" t="s">
        <v>14</v>
      </c>
      <c r="J484" s="1355">
        <v>0.97</v>
      </c>
      <c r="K484" s="1356">
        <v>0.81</v>
      </c>
      <c r="L484" s="1357"/>
      <c r="P484" s="1338"/>
      <c r="Q484" s="1338"/>
      <c r="R484" s="1338"/>
      <c r="BA484" s="1339"/>
      <c r="BB484" s="1339"/>
      <c r="BC484" s="368"/>
      <c r="BD484" s="368"/>
      <c r="BE484" s="1333"/>
      <c r="BF484" s="1333"/>
      <c r="BG484" s="368"/>
      <c r="BH484" s="368"/>
      <c r="BI484" s="368"/>
      <c r="BJ484" s="368"/>
      <c r="BK484" s="368"/>
      <c r="BL484" s="368"/>
      <c r="BM484" s="1251"/>
      <c r="BN484" s="368"/>
      <c r="BO484" s="368"/>
      <c r="BP484" s="368"/>
      <c r="BQ484" s="368"/>
      <c r="BR484" s="368"/>
      <c r="BS484" s="368"/>
      <c r="BT484" s="368"/>
      <c r="BU484" s="1340"/>
      <c r="BV484" s="1340"/>
      <c r="BW484" s="1340"/>
      <c r="BX484" s="1340"/>
      <c r="BY484" s="1340"/>
      <c r="BZ484" s="1340"/>
      <c r="CA484" s="1340"/>
      <c r="CB484" s="1340"/>
      <c r="CC484" s="368"/>
      <c r="CD484" s="368"/>
      <c r="CE484" s="368"/>
      <c r="CF484" s="368"/>
      <c r="CG484" s="368"/>
      <c r="CH484" s="368"/>
    </row>
    <row r="485" spans="1:86" ht="13.35" customHeight="1">
      <c r="A485" s="1347" t="s">
        <v>201</v>
      </c>
      <c r="B485" s="1348" t="s">
        <v>13</v>
      </c>
      <c r="C485" s="1348" t="s">
        <v>18</v>
      </c>
      <c r="D485" s="1349" t="s">
        <v>1776</v>
      </c>
      <c r="E485" s="1350" t="s">
        <v>1761</v>
      </c>
      <c r="F485" s="1351" t="s">
        <v>816</v>
      </c>
      <c r="G485" s="1352" t="s">
        <v>1527</v>
      </c>
      <c r="H485" s="1353" t="s">
        <v>97</v>
      </c>
      <c r="I485" s="1354" t="s">
        <v>808</v>
      </c>
      <c r="J485" s="1355">
        <v>1</v>
      </c>
      <c r="K485" s="1356">
        <v>1</v>
      </c>
      <c r="L485" s="1357"/>
      <c r="P485" s="1338"/>
      <c r="Q485" s="1338"/>
      <c r="R485" s="1338"/>
      <c r="BA485" s="1339"/>
      <c r="BB485" s="1339"/>
      <c r="BC485" s="368"/>
      <c r="BD485" s="368"/>
      <c r="BE485" s="1333"/>
      <c r="BF485" s="1333"/>
      <c r="BG485" s="368"/>
      <c r="BH485" s="368"/>
      <c r="BI485" s="368"/>
      <c r="BJ485" s="368"/>
      <c r="BK485" s="368"/>
      <c r="BL485" s="368"/>
      <c r="BM485" s="1251"/>
      <c r="BN485" s="368"/>
      <c r="BO485" s="368"/>
      <c r="BP485" s="368"/>
      <c r="BQ485" s="368"/>
      <c r="BR485" s="368"/>
      <c r="BS485" s="368"/>
      <c r="BT485" s="368"/>
      <c r="BU485" s="1340"/>
      <c r="BV485" s="1340"/>
      <c r="BW485" s="1340"/>
      <c r="BX485" s="1340"/>
      <c r="BY485" s="1340"/>
      <c r="BZ485" s="1340"/>
      <c r="CA485" s="1340"/>
      <c r="CB485" s="1340"/>
      <c r="CC485" s="368"/>
      <c r="CD485" s="368"/>
      <c r="CE485" s="368"/>
      <c r="CF485" s="368"/>
      <c r="CG485" s="368"/>
      <c r="CH485" s="368"/>
    </row>
    <row r="486" spans="1:86" ht="13.35" customHeight="1">
      <c r="A486" s="1347" t="s">
        <v>201</v>
      </c>
      <c r="B486" s="1348" t="s">
        <v>13</v>
      </c>
      <c r="C486" s="1348" t="s">
        <v>18</v>
      </c>
      <c r="D486" s="1349" t="s">
        <v>1776</v>
      </c>
      <c r="E486" s="1350" t="s">
        <v>1761</v>
      </c>
      <c r="F486" s="1351" t="s">
        <v>816</v>
      </c>
      <c r="G486" s="1352" t="s">
        <v>1527</v>
      </c>
      <c r="H486" s="1353" t="s">
        <v>1518</v>
      </c>
      <c r="I486" s="1354" t="s">
        <v>808</v>
      </c>
      <c r="J486" s="1355">
        <v>1</v>
      </c>
      <c r="K486" s="1356">
        <v>1</v>
      </c>
      <c r="L486" s="1357"/>
      <c r="P486" s="1338"/>
      <c r="Q486" s="1338"/>
      <c r="R486" s="1338"/>
      <c r="BA486" s="1339"/>
      <c r="BB486" s="1339"/>
      <c r="BC486" s="368"/>
      <c r="BD486" s="368"/>
      <c r="BE486" s="1333"/>
      <c r="BF486" s="1333"/>
      <c r="BG486" s="368"/>
      <c r="BH486" s="368"/>
      <c r="BI486" s="368"/>
      <c r="BJ486" s="368"/>
      <c r="BK486" s="368"/>
      <c r="BL486" s="368"/>
      <c r="BM486" s="1251"/>
      <c r="BN486" s="368"/>
      <c r="BO486" s="368"/>
      <c r="BP486" s="368"/>
      <c r="BQ486" s="368"/>
      <c r="BR486" s="368"/>
      <c r="BS486" s="368"/>
      <c r="BT486" s="368"/>
      <c r="BU486" s="1340"/>
      <c r="BV486" s="1340"/>
      <c r="BW486" s="1340"/>
      <c r="BX486" s="1340"/>
      <c r="BY486" s="1340"/>
      <c r="BZ486" s="1340"/>
      <c r="CA486" s="1340"/>
      <c r="CB486" s="1340"/>
      <c r="CC486" s="368"/>
      <c r="CD486" s="368"/>
      <c r="CE486" s="368"/>
      <c r="CF486" s="368"/>
      <c r="CG486" s="368"/>
      <c r="CH486" s="368"/>
    </row>
    <row r="487" spans="1:86" ht="13.35" customHeight="1">
      <c r="A487" s="1347" t="s">
        <v>201</v>
      </c>
      <c r="B487" s="1348" t="s">
        <v>13</v>
      </c>
      <c r="C487" s="1348" t="s">
        <v>18</v>
      </c>
      <c r="D487" s="1349" t="s">
        <v>1776</v>
      </c>
      <c r="E487" s="1350" t="s">
        <v>1761</v>
      </c>
      <c r="F487" s="1351" t="s">
        <v>816</v>
      </c>
      <c r="G487" s="1352" t="s">
        <v>102</v>
      </c>
      <c r="H487" s="1353" t="s">
        <v>1525</v>
      </c>
      <c r="I487" s="1354" t="s">
        <v>808</v>
      </c>
      <c r="J487" s="1355">
        <v>1</v>
      </c>
      <c r="K487" s="1356">
        <v>1</v>
      </c>
      <c r="L487" s="1357"/>
      <c r="P487" s="1338"/>
      <c r="Q487" s="1338"/>
      <c r="R487" s="1338"/>
      <c r="BA487" s="1339"/>
      <c r="BB487" s="1339"/>
      <c r="BC487" s="368"/>
      <c r="BD487" s="368"/>
      <c r="BE487" s="1333"/>
      <c r="BF487" s="1333"/>
      <c r="BG487" s="368"/>
      <c r="BH487" s="368"/>
      <c r="BI487" s="368"/>
      <c r="BJ487" s="368"/>
      <c r="BK487" s="368"/>
      <c r="BL487" s="368"/>
      <c r="BM487" s="1251"/>
      <c r="BN487" s="368"/>
      <c r="BO487" s="368"/>
      <c r="BP487" s="368"/>
      <c r="BQ487" s="368"/>
      <c r="BR487" s="368"/>
      <c r="BS487" s="368"/>
      <c r="BT487" s="368"/>
      <c r="BU487" s="1340"/>
      <c r="BV487" s="1340"/>
      <c r="BW487" s="1340"/>
      <c r="BX487" s="1340"/>
      <c r="BY487" s="1340"/>
      <c r="BZ487" s="1340"/>
      <c r="CA487" s="1340"/>
      <c r="CB487" s="1340"/>
      <c r="CC487" s="368"/>
      <c r="CD487" s="368"/>
      <c r="CE487" s="368"/>
      <c r="CF487" s="368"/>
      <c r="CG487" s="368"/>
      <c r="CH487" s="368"/>
    </row>
    <row r="488" spans="1:86" ht="13.35" customHeight="1">
      <c r="A488" s="1347" t="s">
        <v>201</v>
      </c>
      <c r="B488" s="1348" t="s">
        <v>13</v>
      </c>
      <c r="C488" s="1348" t="s">
        <v>18</v>
      </c>
      <c r="D488" s="1349" t="s">
        <v>1776</v>
      </c>
      <c r="E488" s="1350" t="s">
        <v>1761</v>
      </c>
      <c r="F488" s="1351" t="s">
        <v>816</v>
      </c>
      <c r="G488" s="1352" t="s">
        <v>102</v>
      </c>
      <c r="H488" s="1353" t="s">
        <v>103</v>
      </c>
      <c r="I488" s="1354" t="s">
        <v>14</v>
      </c>
      <c r="J488" s="1355">
        <v>1</v>
      </c>
      <c r="K488" s="1356">
        <v>1</v>
      </c>
      <c r="L488" s="1357"/>
      <c r="P488" s="1338"/>
      <c r="Q488" s="1338"/>
      <c r="R488" s="1338"/>
      <c r="BA488" s="1339"/>
      <c r="BB488" s="1339"/>
      <c r="BC488" s="368"/>
      <c r="BD488" s="368"/>
      <c r="BE488" s="1333"/>
      <c r="BF488" s="1333"/>
      <c r="BG488" s="368"/>
      <c r="BH488" s="368"/>
      <c r="BI488" s="368"/>
      <c r="BJ488" s="368"/>
      <c r="BK488" s="368"/>
      <c r="BL488" s="368"/>
      <c r="BM488" s="1251"/>
      <c r="BN488" s="368"/>
      <c r="BO488" s="368"/>
      <c r="BP488" s="368"/>
      <c r="BQ488" s="368"/>
      <c r="BR488" s="368"/>
      <c r="BS488" s="368"/>
      <c r="BT488" s="368"/>
      <c r="BU488" s="1340"/>
      <c r="BV488" s="1340"/>
      <c r="BW488" s="1340"/>
      <c r="BX488" s="1340"/>
      <c r="BY488" s="1340"/>
      <c r="BZ488" s="1340"/>
      <c r="CA488" s="1340"/>
      <c r="CB488" s="1340"/>
      <c r="CC488" s="368"/>
      <c r="CD488" s="368"/>
      <c r="CE488" s="368"/>
      <c r="CF488" s="368"/>
      <c r="CG488" s="368"/>
      <c r="CH488" s="368"/>
    </row>
    <row r="489" spans="1:86" ht="13.35" customHeight="1">
      <c r="A489" s="1347" t="s">
        <v>201</v>
      </c>
      <c r="B489" s="1348" t="s">
        <v>13</v>
      </c>
      <c r="C489" s="1348" t="s">
        <v>18</v>
      </c>
      <c r="D489" s="1349" t="s">
        <v>1776</v>
      </c>
      <c r="E489" s="1350" t="s">
        <v>1761</v>
      </c>
      <c r="F489" s="1351" t="s">
        <v>816</v>
      </c>
      <c r="G489" s="1352" t="s">
        <v>1530</v>
      </c>
      <c r="H489" s="1353" t="s">
        <v>1525</v>
      </c>
      <c r="I489" s="1354" t="s">
        <v>808</v>
      </c>
      <c r="J489" s="1355">
        <v>1</v>
      </c>
      <c r="K489" s="1356">
        <v>1</v>
      </c>
      <c r="L489" s="1357"/>
      <c r="P489" s="1338"/>
      <c r="Q489" s="1338"/>
      <c r="R489" s="1338"/>
      <c r="BA489" s="1339"/>
      <c r="BB489" s="1339"/>
      <c r="BC489" s="368"/>
      <c r="BD489" s="368"/>
      <c r="BE489" s="1333"/>
      <c r="BF489" s="1333"/>
      <c r="BG489" s="368"/>
      <c r="BH489" s="368"/>
      <c r="BI489" s="368"/>
      <c r="BJ489" s="368"/>
      <c r="BK489" s="368"/>
      <c r="BL489" s="368"/>
      <c r="BM489" s="1251"/>
      <c r="BN489" s="368"/>
      <c r="BO489" s="368"/>
      <c r="BP489" s="368"/>
      <c r="BQ489" s="368"/>
      <c r="BR489" s="368"/>
      <c r="BS489" s="368"/>
      <c r="BT489" s="368"/>
      <c r="BU489" s="1340"/>
      <c r="BV489" s="1340"/>
      <c r="BW489" s="1340"/>
      <c r="BX489" s="1340"/>
      <c r="BY489" s="1340"/>
      <c r="BZ489" s="1340"/>
      <c r="CA489" s="1340"/>
      <c r="CB489" s="1340"/>
      <c r="CC489" s="368"/>
      <c r="CD489" s="368"/>
      <c r="CE489" s="368"/>
      <c r="CF489" s="368"/>
      <c r="CG489" s="368"/>
      <c r="CH489" s="368"/>
    </row>
    <row r="490" spans="1:86" ht="13.35" customHeight="1">
      <c r="A490" s="1347" t="s">
        <v>201</v>
      </c>
      <c r="B490" s="1348" t="s">
        <v>13</v>
      </c>
      <c r="C490" s="1348" t="s">
        <v>18</v>
      </c>
      <c r="D490" s="1349" t="s">
        <v>1776</v>
      </c>
      <c r="E490" s="1350" t="s">
        <v>1761</v>
      </c>
      <c r="F490" s="1351" t="s">
        <v>816</v>
      </c>
      <c r="G490" s="1352" t="s">
        <v>1530</v>
      </c>
      <c r="H490" s="1353" t="s">
        <v>103</v>
      </c>
      <c r="I490" s="1354" t="s">
        <v>14</v>
      </c>
      <c r="J490" s="1355">
        <v>1</v>
      </c>
      <c r="K490" s="1356">
        <v>0.37</v>
      </c>
      <c r="L490" s="1357"/>
      <c r="P490" s="1338"/>
      <c r="Q490" s="1338"/>
      <c r="R490" s="1338"/>
      <c r="BA490" s="1339"/>
      <c r="BB490" s="1339"/>
      <c r="BC490" s="368"/>
      <c r="BD490" s="368"/>
      <c r="BE490" s="1333"/>
      <c r="BF490" s="1333"/>
      <c r="BG490" s="368"/>
      <c r="BH490" s="368"/>
      <c r="BI490" s="368"/>
      <c r="BJ490" s="368"/>
      <c r="BK490" s="368"/>
      <c r="BL490" s="368"/>
      <c r="BM490" s="1251"/>
      <c r="BN490" s="368"/>
      <c r="BO490" s="368"/>
      <c r="BP490" s="368"/>
      <c r="BQ490" s="368"/>
      <c r="BR490" s="368"/>
      <c r="BS490" s="368"/>
      <c r="BT490" s="368"/>
      <c r="BU490" s="1340"/>
      <c r="BV490" s="1340"/>
      <c r="BW490" s="1340"/>
      <c r="BX490" s="1340"/>
      <c r="BY490" s="1340"/>
      <c r="BZ490" s="1340"/>
      <c r="CA490" s="1340"/>
      <c r="CB490" s="1340"/>
      <c r="CC490" s="368"/>
      <c r="CD490" s="368"/>
      <c r="CE490" s="368"/>
      <c r="CF490" s="368"/>
      <c r="CG490" s="368"/>
      <c r="CH490" s="368"/>
    </row>
    <row r="491" spans="1:86" ht="13.35" customHeight="1">
      <c r="A491" s="1347" t="s">
        <v>201</v>
      </c>
      <c r="B491" s="1348" t="s">
        <v>13</v>
      </c>
      <c r="C491" s="1348" t="s">
        <v>18</v>
      </c>
      <c r="D491" s="1349" t="s">
        <v>1776</v>
      </c>
      <c r="E491" s="1350" t="s">
        <v>1761</v>
      </c>
      <c r="F491" s="1351" t="s">
        <v>816</v>
      </c>
      <c r="G491" s="1352" t="s">
        <v>1530</v>
      </c>
      <c r="H491" s="1353" t="s">
        <v>99</v>
      </c>
      <c r="I491" s="1354" t="s">
        <v>14</v>
      </c>
      <c r="J491" s="1355">
        <v>1</v>
      </c>
      <c r="K491" s="1356">
        <v>0.36</v>
      </c>
      <c r="L491" s="1357"/>
      <c r="P491" s="1338"/>
      <c r="Q491" s="1338"/>
      <c r="R491" s="1338"/>
      <c r="BA491" s="1339"/>
      <c r="BB491" s="1339"/>
      <c r="BC491" s="368"/>
      <c r="BD491" s="368"/>
      <c r="BE491" s="1333"/>
      <c r="BF491" s="1333"/>
      <c r="BG491" s="368"/>
      <c r="BH491" s="368"/>
      <c r="BI491" s="368"/>
      <c r="BJ491" s="368"/>
      <c r="BK491" s="368"/>
      <c r="BL491" s="368"/>
      <c r="BM491" s="1251"/>
      <c r="BN491" s="368"/>
      <c r="BO491" s="368"/>
      <c r="BP491" s="368"/>
      <c r="BQ491" s="368"/>
      <c r="BR491" s="368"/>
      <c r="BS491" s="368"/>
      <c r="BT491" s="368"/>
      <c r="BU491" s="1340"/>
      <c r="BV491" s="1340"/>
      <c r="BW491" s="1340"/>
      <c r="BX491" s="1340"/>
      <c r="BY491" s="1340"/>
      <c r="BZ491" s="1340"/>
      <c r="CA491" s="1340"/>
      <c r="CB491" s="1340"/>
      <c r="CC491" s="368"/>
      <c r="CD491" s="368"/>
      <c r="CE491" s="368"/>
      <c r="CF491" s="368"/>
      <c r="CG491" s="368"/>
      <c r="CH491" s="368"/>
    </row>
    <row r="492" spans="1:86" ht="13.35" customHeight="1">
      <c r="A492" s="1347" t="s">
        <v>201</v>
      </c>
      <c r="B492" s="1348" t="s">
        <v>13</v>
      </c>
      <c r="C492" s="1348" t="s">
        <v>18</v>
      </c>
      <c r="D492" s="1349" t="s">
        <v>1776</v>
      </c>
      <c r="E492" s="1350" t="s">
        <v>1761</v>
      </c>
      <c r="F492" s="1351" t="s">
        <v>816</v>
      </c>
      <c r="G492" s="1352" t="s">
        <v>1530</v>
      </c>
      <c r="H492" s="1353" t="s">
        <v>97</v>
      </c>
      <c r="I492" s="1354" t="s">
        <v>808</v>
      </c>
      <c r="J492" s="1355">
        <v>1</v>
      </c>
      <c r="K492" s="1356">
        <v>1</v>
      </c>
      <c r="L492" s="1357"/>
      <c r="P492" s="1338"/>
      <c r="Q492" s="1338"/>
      <c r="R492" s="1338"/>
      <c r="BA492" s="1339"/>
      <c r="BB492" s="1339"/>
      <c r="BC492" s="368"/>
      <c r="BD492" s="368"/>
      <c r="BE492" s="1333"/>
      <c r="BF492" s="1333"/>
      <c r="BG492" s="368"/>
      <c r="BH492" s="368"/>
      <c r="BI492" s="368"/>
      <c r="BJ492" s="368"/>
      <c r="BK492" s="368"/>
      <c r="BL492" s="368"/>
      <c r="BM492" s="1251"/>
      <c r="BN492" s="368"/>
      <c r="BO492" s="368"/>
      <c r="BP492" s="368"/>
      <c r="BQ492" s="368"/>
      <c r="BR492" s="368"/>
      <c r="BS492" s="368"/>
      <c r="BT492" s="368"/>
      <c r="BU492" s="1340"/>
      <c r="BV492" s="1340"/>
      <c r="BW492" s="1340"/>
      <c r="BX492" s="1340"/>
      <c r="BY492" s="1340"/>
      <c r="BZ492" s="1340"/>
      <c r="CA492" s="1340"/>
      <c r="CB492" s="1340"/>
      <c r="CC492" s="368"/>
      <c r="CD492" s="368"/>
      <c r="CE492" s="368"/>
      <c r="CF492" s="368"/>
      <c r="CG492" s="368"/>
      <c r="CH492" s="368"/>
    </row>
    <row r="493" spans="1:86" ht="13.35" customHeight="1">
      <c r="A493" s="1347" t="s">
        <v>201</v>
      </c>
      <c r="B493" s="1348" t="s">
        <v>13</v>
      </c>
      <c r="C493" s="1348" t="s">
        <v>18</v>
      </c>
      <c r="D493" s="1349" t="s">
        <v>1776</v>
      </c>
      <c r="E493" s="1350" t="s">
        <v>1761</v>
      </c>
      <c r="F493" s="1351" t="s">
        <v>816</v>
      </c>
      <c r="G493" s="1352" t="s">
        <v>1520</v>
      </c>
      <c r="H493" s="1353" t="s">
        <v>1525</v>
      </c>
      <c r="I493" s="1354" t="s">
        <v>14</v>
      </c>
      <c r="J493" s="1355">
        <v>1</v>
      </c>
      <c r="K493" s="1356">
        <v>0.99</v>
      </c>
      <c r="L493" s="1357"/>
      <c r="P493" s="1338"/>
      <c r="Q493" s="1338"/>
      <c r="R493" s="1338"/>
      <c r="BA493" s="1339"/>
      <c r="BB493" s="1339"/>
      <c r="BC493" s="368"/>
      <c r="BD493" s="368"/>
      <c r="BE493" s="1333"/>
      <c r="BF493" s="1333"/>
      <c r="BG493" s="368"/>
      <c r="BH493" s="368"/>
      <c r="BI493" s="368"/>
      <c r="BJ493" s="368"/>
      <c r="BK493" s="368"/>
      <c r="BL493" s="368"/>
      <c r="BM493" s="1251"/>
      <c r="BN493" s="368"/>
      <c r="BO493" s="368"/>
      <c r="BP493" s="368"/>
      <c r="BQ493" s="368"/>
      <c r="BR493" s="368"/>
      <c r="BS493" s="368"/>
      <c r="BT493" s="368"/>
      <c r="BU493" s="1340"/>
      <c r="BV493" s="1340"/>
      <c r="BW493" s="1340"/>
      <c r="BX493" s="1340"/>
      <c r="BY493" s="1340"/>
      <c r="BZ493" s="1340"/>
      <c r="CA493" s="1340"/>
      <c r="CB493" s="1340"/>
      <c r="CC493" s="368"/>
      <c r="CD493" s="368"/>
      <c r="CE493" s="368"/>
      <c r="CF493" s="368"/>
      <c r="CG493" s="368"/>
      <c r="CH493" s="368"/>
    </row>
    <row r="494" spans="1:86" ht="13.35" customHeight="1">
      <c r="A494" s="1347" t="s">
        <v>201</v>
      </c>
      <c r="B494" s="1348" t="s">
        <v>13</v>
      </c>
      <c r="C494" s="1348" t="s">
        <v>18</v>
      </c>
      <c r="D494" s="1349" t="s">
        <v>1776</v>
      </c>
      <c r="E494" s="1350" t="s">
        <v>1761</v>
      </c>
      <c r="F494" s="1351" t="s">
        <v>816</v>
      </c>
      <c r="G494" s="1352" t="s">
        <v>1520</v>
      </c>
      <c r="H494" s="1353" t="s">
        <v>103</v>
      </c>
      <c r="I494" s="1354" t="s">
        <v>14</v>
      </c>
      <c r="J494" s="1355">
        <v>1</v>
      </c>
      <c r="K494" s="1356">
        <v>0.78</v>
      </c>
      <c r="L494" s="1357"/>
      <c r="P494" s="1338"/>
      <c r="Q494" s="1338"/>
      <c r="R494" s="1338"/>
      <c r="BA494" s="1339"/>
      <c r="BB494" s="1339"/>
      <c r="BC494" s="368"/>
      <c r="BD494" s="368"/>
      <c r="BE494" s="1333"/>
      <c r="BF494" s="1333"/>
      <c r="BG494" s="368"/>
      <c r="BH494" s="368"/>
      <c r="BI494" s="368"/>
      <c r="BJ494" s="368"/>
      <c r="BK494" s="368"/>
      <c r="BL494" s="368"/>
      <c r="BM494" s="1251"/>
      <c r="BN494" s="368"/>
      <c r="BO494" s="368"/>
      <c r="BP494" s="368"/>
      <c r="BQ494" s="368"/>
      <c r="BR494" s="368"/>
      <c r="BS494" s="368"/>
      <c r="BT494" s="368"/>
      <c r="BU494" s="1340"/>
      <c r="BV494" s="1340"/>
      <c r="BW494" s="1340"/>
      <c r="BX494" s="1340"/>
      <c r="BY494" s="1340"/>
      <c r="BZ494" s="1340"/>
      <c r="CA494" s="1340"/>
      <c r="CB494" s="1340"/>
      <c r="CC494" s="368"/>
      <c r="CD494" s="368"/>
      <c r="CE494" s="368"/>
      <c r="CF494" s="368"/>
      <c r="CG494" s="368"/>
      <c r="CH494" s="368"/>
    </row>
    <row r="495" spans="1:86" ht="13.35" customHeight="1">
      <c r="A495" s="1347" t="s">
        <v>201</v>
      </c>
      <c r="B495" s="1348" t="s">
        <v>13</v>
      </c>
      <c r="C495" s="1348" t="s">
        <v>18</v>
      </c>
      <c r="D495" s="1349" t="s">
        <v>1776</v>
      </c>
      <c r="E495" s="1350" t="s">
        <v>1761</v>
      </c>
      <c r="F495" s="1351" t="s">
        <v>816</v>
      </c>
      <c r="G495" s="1352" t="s">
        <v>1520</v>
      </c>
      <c r="H495" s="1353" t="s">
        <v>99</v>
      </c>
      <c r="I495" s="1354" t="s">
        <v>14</v>
      </c>
      <c r="J495" s="1355">
        <v>0.98</v>
      </c>
      <c r="K495" s="1356">
        <v>0.95</v>
      </c>
      <c r="L495" s="1357"/>
      <c r="P495" s="1338"/>
      <c r="Q495" s="1338"/>
      <c r="R495" s="1338"/>
      <c r="BA495" s="1339"/>
      <c r="BB495" s="1339"/>
      <c r="BC495" s="368"/>
      <c r="BD495" s="368"/>
      <c r="BE495" s="1333"/>
      <c r="BF495" s="1333"/>
      <c r="BG495" s="368"/>
      <c r="BH495" s="368"/>
      <c r="BI495" s="368"/>
      <c r="BJ495" s="368"/>
      <c r="BK495" s="368"/>
      <c r="BL495" s="368"/>
      <c r="BM495" s="1251"/>
      <c r="BN495" s="368"/>
      <c r="BO495" s="368"/>
      <c r="BP495" s="368"/>
      <c r="BQ495" s="368"/>
      <c r="BR495" s="368"/>
      <c r="BS495" s="368"/>
      <c r="BT495" s="368"/>
      <c r="BU495" s="1340"/>
      <c r="BV495" s="1340"/>
      <c r="BW495" s="1340"/>
      <c r="BX495" s="1340"/>
      <c r="BY495" s="1340"/>
      <c r="BZ495" s="1340"/>
      <c r="CA495" s="1340"/>
      <c r="CB495" s="1340"/>
      <c r="CC495" s="368"/>
      <c r="CD495" s="368"/>
      <c r="CE495" s="368"/>
      <c r="CF495" s="368"/>
      <c r="CG495" s="368"/>
      <c r="CH495" s="368"/>
    </row>
    <row r="496" spans="1:86" ht="13.35" customHeight="1">
      <c r="A496" s="1347" t="s">
        <v>201</v>
      </c>
      <c r="B496" s="1348" t="s">
        <v>13</v>
      </c>
      <c r="C496" s="1348" t="s">
        <v>18</v>
      </c>
      <c r="D496" s="1349" t="s">
        <v>1776</v>
      </c>
      <c r="E496" s="1350" t="s">
        <v>1761</v>
      </c>
      <c r="F496" s="1351" t="s">
        <v>816</v>
      </c>
      <c r="G496" s="1352" t="s">
        <v>1520</v>
      </c>
      <c r="H496" s="1353" t="s">
        <v>97</v>
      </c>
      <c r="I496" s="1354" t="s">
        <v>808</v>
      </c>
      <c r="J496" s="1355">
        <v>0.68</v>
      </c>
      <c r="K496" s="1356">
        <v>0.68</v>
      </c>
      <c r="L496" s="1357"/>
      <c r="P496" s="1338"/>
      <c r="Q496" s="1338"/>
      <c r="R496" s="1338"/>
      <c r="BA496" s="1339"/>
      <c r="BB496" s="1339"/>
      <c r="BC496" s="368"/>
      <c r="BD496" s="368"/>
      <c r="BE496" s="1333"/>
      <c r="BF496" s="1333"/>
      <c r="BG496" s="368"/>
      <c r="BH496" s="368"/>
      <c r="BI496" s="368"/>
      <c r="BJ496" s="368"/>
      <c r="BK496" s="368"/>
      <c r="BL496" s="368"/>
      <c r="BM496" s="1251"/>
      <c r="BN496" s="368"/>
      <c r="BO496" s="368"/>
      <c r="BP496" s="368"/>
      <c r="BQ496" s="368"/>
      <c r="BR496" s="368"/>
      <c r="BS496" s="368"/>
      <c r="BT496" s="368"/>
      <c r="BU496" s="1340"/>
      <c r="BV496" s="1340"/>
      <c r="BW496" s="1340"/>
      <c r="BX496" s="1340"/>
      <c r="BY496" s="1340"/>
      <c r="BZ496" s="1340"/>
      <c r="CA496" s="1340"/>
      <c r="CB496" s="1340"/>
      <c r="CC496" s="368"/>
      <c r="CD496" s="368"/>
      <c r="CE496" s="368"/>
      <c r="CF496" s="368"/>
      <c r="CG496" s="368"/>
      <c r="CH496" s="368"/>
    </row>
    <row r="497" spans="1:86" ht="13.35" customHeight="1">
      <c r="A497" s="1347" t="s">
        <v>201</v>
      </c>
      <c r="B497" s="1348" t="s">
        <v>13</v>
      </c>
      <c r="C497" s="1348" t="s">
        <v>18</v>
      </c>
      <c r="D497" s="1349" t="s">
        <v>1776</v>
      </c>
      <c r="E497" s="1350" t="s">
        <v>1761</v>
      </c>
      <c r="F497" s="1351" t="s">
        <v>816</v>
      </c>
      <c r="G497" s="1352" t="s">
        <v>1520</v>
      </c>
      <c r="H497" s="1353" t="s">
        <v>1518</v>
      </c>
      <c r="I497" s="1354" t="s">
        <v>808</v>
      </c>
      <c r="J497" s="1355">
        <v>0.66</v>
      </c>
      <c r="K497" s="1356">
        <v>0.64</v>
      </c>
      <c r="L497" s="1357"/>
      <c r="P497" s="1338"/>
      <c r="Q497" s="1338"/>
      <c r="R497" s="1338"/>
      <c r="BA497" s="1339"/>
      <c r="BB497" s="1339"/>
      <c r="BC497" s="368"/>
      <c r="BD497" s="368"/>
      <c r="BE497" s="1333"/>
      <c r="BF497" s="1333"/>
      <c r="BG497" s="368"/>
      <c r="BH497" s="368"/>
      <c r="BI497" s="368"/>
      <c r="BJ497" s="368"/>
      <c r="BK497" s="368"/>
      <c r="BL497" s="368"/>
      <c r="BM497" s="1251"/>
      <c r="BN497" s="368"/>
      <c r="BO497" s="368"/>
      <c r="BP497" s="368"/>
      <c r="BQ497" s="368"/>
      <c r="BR497" s="368"/>
      <c r="BS497" s="368"/>
      <c r="BT497" s="368"/>
      <c r="BU497" s="1340"/>
      <c r="BV497" s="1340"/>
      <c r="BW497" s="1340"/>
      <c r="BX497" s="1340"/>
      <c r="BY497" s="1340"/>
      <c r="BZ497" s="1340"/>
      <c r="CA497" s="1340"/>
      <c r="CB497" s="1340"/>
      <c r="CC497" s="368"/>
      <c r="CD497" s="368"/>
      <c r="CE497" s="368"/>
      <c r="CF497" s="368"/>
      <c r="CG497" s="368"/>
      <c r="CH497" s="368"/>
    </row>
    <row r="498" spans="1:86" ht="13.35" customHeight="1">
      <c r="A498" s="1347" t="s">
        <v>201</v>
      </c>
      <c r="B498" s="1348" t="s">
        <v>13</v>
      </c>
      <c r="C498" s="1348" t="s">
        <v>18</v>
      </c>
      <c r="D498" s="1349" t="s">
        <v>1776</v>
      </c>
      <c r="E498" s="1350" t="s">
        <v>1761</v>
      </c>
      <c r="F498" s="1351" t="s">
        <v>816</v>
      </c>
      <c r="G498" s="1352" t="s">
        <v>1517</v>
      </c>
      <c r="H498" s="1353" t="s">
        <v>1525</v>
      </c>
      <c r="I498" s="1354" t="s">
        <v>14</v>
      </c>
      <c r="J498" s="1355">
        <v>1</v>
      </c>
      <c r="K498" s="1356">
        <v>0.56000000000000005</v>
      </c>
      <c r="L498" s="1357"/>
      <c r="P498" s="1338"/>
      <c r="Q498" s="1338"/>
      <c r="R498" s="1338"/>
      <c r="BA498" s="1339"/>
      <c r="BB498" s="1339"/>
      <c r="BC498" s="368"/>
      <c r="BD498" s="368"/>
      <c r="BE498" s="1333"/>
      <c r="BF498" s="1333"/>
      <c r="BG498" s="368"/>
      <c r="BH498" s="368"/>
      <c r="BI498" s="368"/>
      <c r="BJ498" s="368"/>
      <c r="BK498" s="368"/>
      <c r="BL498" s="368"/>
      <c r="BM498" s="1251"/>
      <c r="BN498" s="368"/>
      <c r="BO498" s="368"/>
      <c r="BP498" s="368"/>
      <c r="BQ498" s="368"/>
      <c r="BR498" s="368"/>
      <c r="BS498" s="368"/>
      <c r="BT498" s="368"/>
      <c r="BU498" s="1340"/>
      <c r="BV498" s="1340"/>
      <c r="BW498" s="1340"/>
      <c r="BX498" s="1340"/>
      <c r="BY498" s="1340"/>
      <c r="BZ498" s="1340"/>
      <c r="CA498" s="1340"/>
      <c r="CB498" s="1340"/>
      <c r="CC498" s="368"/>
      <c r="CD498" s="368"/>
      <c r="CE498" s="368"/>
      <c r="CF498" s="368"/>
      <c r="CG498" s="368"/>
      <c r="CH498" s="368"/>
    </row>
    <row r="499" spans="1:86" ht="13.35" customHeight="1">
      <c r="A499" s="1347" t="s">
        <v>201</v>
      </c>
      <c r="B499" s="1348" t="s">
        <v>13</v>
      </c>
      <c r="C499" s="1348" t="s">
        <v>18</v>
      </c>
      <c r="D499" s="1349" t="s">
        <v>1776</v>
      </c>
      <c r="E499" s="1350" t="s">
        <v>1761</v>
      </c>
      <c r="F499" s="1351" t="s">
        <v>816</v>
      </c>
      <c r="G499" s="1352" t="s">
        <v>1517</v>
      </c>
      <c r="H499" s="1353" t="s">
        <v>103</v>
      </c>
      <c r="I499" s="1354" t="s">
        <v>14</v>
      </c>
      <c r="J499" s="1355">
        <v>1</v>
      </c>
      <c r="K499" s="1356">
        <v>0.37</v>
      </c>
      <c r="L499" s="1357"/>
      <c r="P499" s="1338"/>
      <c r="Q499" s="1338"/>
      <c r="R499" s="1338"/>
      <c r="BA499" s="1339"/>
      <c r="BB499" s="1339"/>
      <c r="BC499" s="368"/>
      <c r="BD499" s="368"/>
      <c r="BE499" s="1333"/>
      <c r="BF499" s="1333"/>
      <c r="BG499" s="368"/>
      <c r="BH499" s="368"/>
      <c r="BI499" s="368"/>
      <c r="BJ499" s="368"/>
      <c r="BK499" s="368"/>
      <c r="BL499" s="368"/>
      <c r="BM499" s="1251"/>
      <c r="BN499" s="368"/>
      <c r="BO499" s="368"/>
      <c r="BP499" s="368"/>
      <c r="BQ499" s="368"/>
      <c r="BR499" s="368"/>
      <c r="BS499" s="368"/>
      <c r="BT499" s="368"/>
      <c r="BU499" s="1340"/>
      <c r="BV499" s="1340"/>
      <c r="BW499" s="1340"/>
      <c r="BX499" s="1340"/>
      <c r="BY499" s="1340"/>
      <c r="BZ499" s="1340"/>
      <c r="CA499" s="1340"/>
      <c r="CB499" s="1340"/>
      <c r="CC499" s="368"/>
      <c r="CD499" s="368"/>
      <c r="CE499" s="368"/>
      <c r="CF499" s="368"/>
      <c r="CG499" s="368"/>
      <c r="CH499" s="368"/>
    </row>
    <row r="500" spans="1:86" ht="13.35" customHeight="1">
      <c r="A500" s="1347" t="s">
        <v>201</v>
      </c>
      <c r="B500" s="1348" t="s">
        <v>13</v>
      </c>
      <c r="C500" s="1348" t="s">
        <v>18</v>
      </c>
      <c r="D500" s="1349" t="s">
        <v>1776</v>
      </c>
      <c r="E500" s="1350" t="s">
        <v>1761</v>
      </c>
      <c r="F500" s="1351" t="s">
        <v>816</v>
      </c>
      <c r="G500" s="1352" t="s">
        <v>1517</v>
      </c>
      <c r="H500" s="1353" t="s">
        <v>99</v>
      </c>
      <c r="I500" s="1354" t="s">
        <v>14</v>
      </c>
      <c r="J500" s="1355">
        <v>1</v>
      </c>
      <c r="K500" s="1356">
        <v>0.67</v>
      </c>
      <c r="L500" s="1357"/>
      <c r="P500" s="1338"/>
      <c r="Q500" s="1338"/>
      <c r="R500" s="1338"/>
      <c r="BA500" s="1339"/>
      <c r="BB500" s="1339"/>
      <c r="BC500" s="368"/>
      <c r="BD500" s="368"/>
      <c r="BE500" s="1333"/>
      <c r="BF500" s="1333"/>
      <c r="BG500" s="368"/>
      <c r="BH500" s="368"/>
      <c r="BI500" s="368"/>
      <c r="BJ500" s="368"/>
      <c r="BK500" s="368"/>
      <c r="BL500" s="368"/>
      <c r="BM500" s="1251"/>
      <c r="BN500" s="368"/>
      <c r="BO500" s="368"/>
      <c r="BP500" s="368"/>
      <c r="BQ500" s="368"/>
      <c r="BR500" s="368"/>
      <c r="BS500" s="368"/>
      <c r="BT500" s="368"/>
      <c r="BU500" s="1340"/>
      <c r="BV500" s="1340"/>
      <c r="BW500" s="1340"/>
      <c r="BX500" s="1340"/>
      <c r="BY500" s="1340"/>
      <c r="BZ500" s="1340"/>
      <c r="CA500" s="1340"/>
      <c r="CB500" s="1340"/>
      <c r="CC500" s="368"/>
      <c r="CD500" s="368"/>
      <c r="CE500" s="368"/>
      <c r="CF500" s="368"/>
      <c r="CG500" s="368"/>
      <c r="CH500" s="368"/>
    </row>
    <row r="501" spans="1:86" ht="13.35" customHeight="1">
      <c r="A501" s="1347" t="s">
        <v>201</v>
      </c>
      <c r="B501" s="1348" t="s">
        <v>13</v>
      </c>
      <c r="C501" s="1348" t="s">
        <v>18</v>
      </c>
      <c r="D501" s="1349" t="s">
        <v>1776</v>
      </c>
      <c r="E501" s="1350" t="s">
        <v>1761</v>
      </c>
      <c r="F501" s="1351" t="s">
        <v>816</v>
      </c>
      <c r="G501" s="1352" t="s">
        <v>1517</v>
      </c>
      <c r="H501" s="1353" t="s">
        <v>97</v>
      </c>
      <c r="I501" s="1354" t="s">
        <v>808</v>
      </c>
      <c r="J501" s="1355">
        <v>1</v>
      </c>
      <c r="K501" s="1356">
        <v>1</v>
      </c>
      <c r="L501" s="1357"/>
      <c r="P501" s="1338"/>
      <c r="Q501" s="1338"/>
      <c r="R501" s="1338"/>
      <c r="BA501" s="1339"/>
      <c r="BB501" s="1339"/>
      <c r="BC501" s="368"/>
      <c r="BD501" s="368"/>
      <c r="BE501" s="1333"/>
      <c r="BF501" s="1333"/>
      <c r="BG501" s="368"/>
      <c r="BH501" s="368"/>
      <c r="BI501" s="368"/>
      <c r="BJ501" s="368"/>
      <c r="BK501" s="368"/>
      <c r="BL501" s="368"/>
      <c r="BM501" s="1251"/>
      <c r="BN501" s="368"/>
      <c r="BO501" s="368"/>
      <c r="BP501" s="368"/>
      <c r="BQ501" s="368"/>
      <c r="BR501" s="368"/>
      <c r="BS501" s="368"/>
      <c r="BT501" s="368"/>
      <c r="BU501" s="1340"/>
      <c r="BV501" s="1340"/>
      <c r="BW501" s="1340"/>
      <c r="BX501" s="1340"/>
      <c r="BY501" s="1340"/>
      <c r="BZ501" s="1340"/>
      <c r="CA501" s="1340"/>
      <c r="CB501" s="1340"/>
      <c r="CC501" s="368"/>
      <c r="CD501" s="368"/>
      <c r="CE501" s="368"/>
      <c r="CF501" s="368"/>
      <c r="CG501" s="368"/>
      <c r="CH501" s="368"/>
    </row>
    <row r="502" spans="1:86" ht="13.35" customHeight="1">
      <c r="A502" s="1347" t="s">
        <v>201</v>
      </c>
      <c r="B502" s="1348" t="s">
        <v>13</v>
      </c>
      <c r="C502" s="1348" t="s">
        <v>18</v>
      </c>
      <c r="D502" s="1349" t="s">
        <v>1776</v>
      </c>
      <c r="E502" s="1350" t="s">
        <v>1761</v>
      </c>
      <c r="F502" s="1351" t="s">
        <v>816</v>
      </c>
      <c r="G502" s="1352" t="s">
        <v>119</v>
      </c>
      <c r="H502" s="1353" t="s">
        <v>103</v>
      </c>
      <c r="I502" s="1354" t="s">
        <v>14</v>
      </c>
      <c r="J502" s="1355">
        <v>1</v>
      </c>
      <c r="K502" s="1356">
        <v>0.85</v>
      </c>
      <c r="L502" s="1357"/>
      <c r="P502" s="1338"/>
      <c r="Q502" s="1338"/>
      <c r="R502" s="1338"/>
      <c r="BA502" s="1339"/>
      <c r="BB502" s="1339"/>
      <c r="BC502" s="368"/>
      <c r="BD502" s="368"/>
      <c r="BE502" s="1333"/>
      <c r="BF502" s="1333"/>
      <c r="BG502" s="368"/>
      <c r="BH502" s="368"/>
      <c r="BI502" s="368"/>
      <c r="BJ502" s="368"/>
      <c r="BK502" s="368"/>
      <c r="BL502" s="368"/>
      <c r="BM502" s="1251"/>
      <c r="BN502" s="368"/>
      <c r="BO502" s="368"/>
      <c r="BP502" s="368"/>
      <c r="BQ502" s="368"/>
      <c r="BR502" s="368"/>
      <c r="BS502" s="368"/>
      <c r="BT502" s="368"/>
      <c r="BU502" s="1340"/>
      <c r="BV502" s="1340"/>
      <c r="BW502" s="1340"/>
      <c r="BX502" s="1340"/>
      <c r="BY502" s="1340"/>
      <c r="BZ502" s="1340"/>
      <c r="CA502" s="1340"/>
      <c r="CB502" s="1340"/>
      <c r="CC502" s="368"/>
      <c r="CD502" s="368"/>
      <c r="CE502" s="368"/>
      <c r="CF502" s="368"/>
      <c r="CG502" s="368"/>
      <c r="CH502" s="368"/>
    </row>
    <row r="503" spans="1:86" ht="13.35" customHeight="1">
      <c r="A503" s="1347" t="s">
        <v>201</v>
      </c>
      <c r="B503" s="1348" t="s">
        <v>13</v>
      </c>
      <c r="C503" s="1348" t="s">
        <v>18</v>
      </c>
      <c r="D503" s="1349" t="s">
        <v>1776</v>
      </c>
      <c r="E503" s="1350" t="s">
        <v>1761</v>
      </c>
      <c r="F503" s="1351" t="s">
        <v>816</v>
      </c>
      <c r="G503" s="1352" t="s">
        <v>1529</v>
      </c>
      <c r="H503" s="1353" t="s">
        <v>1525</v>
      </c>
      <c r="I503" s="1354" t="s">
        <v>808</v>
      </c>
      <c r="J503" s="1355">
        <v>1</v>
      </c>
      <c r="K503" s="1356">
        <v>1</v>
      </c>
      <c r="L503" s="1357"/>
      <c r="P503" s="1338"/>
      <c r="Q503" s="1338"/>
      <c r="R503" s="1338"/>
      <c r="BA503" s="1339"/>
      <c r="BB503" s="1339"/>
      <c r="BC503" s="368"/>
      <c r="BD503" s="368"/>
      <c r="BE503" s="1333"/>
      <c r="BF503" s="1333"/>
      <c r="BG503" s="368"/>
      <c r="BH503" s="368"/>
      <c r="BI503" s="368"/>
      <c r="BJ503" s="368"/>
      <c r="BK503" s="368"/>
      <c r="BL503" s="368"/>
      <c r="BM503" s="1251"/>
      <c r="BN503" s="368"/>
      <c r="BO503" s="368"/>
      <c r="BP503" s="368"/>
      <c r="BQ503" s="368"/>
      <c r="BR503" s="368"/>
      <c r="BS503" s="368"/>
      <c r="BT503" s="368"/>
      <c r="BU503" s="1340"/>
      <c r="BV503" s="1340"/>
      <c r="BW503" s="1340"/>
      <c r="BX503" s="1340"/>
      <c r="BY503" s="1340"/>
      <c r="BZ503" s="1340"/>
      <c r="CA503" s="1340"/>
      <c r="CB503" s="1340"/>
      <c r="CC503" s="368"/>
      <c r="CD503" s="368"/>
      <c r="CE503" s="368"/>
      <c r="CF503" s="368"/>
      <c r="CG503" s="368"/>
      <c r="CH503" s="368"/>
    </row>
    <row r="504" spans="1:86" ht="13.35" customHeight="1">
      <c r="A504" s="1347" t="s">
        <v>201</v>
      </c>
      <c r="B504" s="1348" t="s">
        <v>13</v>
      </c>
      <c r="C504" s="1348" t="s">
        <v>18</v>
      </c>
      <c r="D504" s="1349" t="s">
        <v>1776</v>
      </c>
      <c r="E504" s="1350" t="s">
        <v>1761</v>
      </c>
      <c r="F504" s="1351" t="s">
        <v>816</v>
      </c>
      <c r="G504" s="1352" t="s">
        <v>1529</v>
      </c>
      <c r="H504" s="1353" t="s">
        <v>103</v>
      </c>
      <c r="I504" s="1354" t="s">
        <v>808</v>
      </c>
      <c r="J504" s="1355">
        <v>1</v>
      </c>
      <c r="K504" s="1356">
        <v>1</v>
      </c>
      <c r="L504" s="1357"/>
      <c r="P504" s="1338"/>
      <c r="Q504" s="1338"/>
      <c r="R504" s="1338"/>
      <c r="BA504" s="1339"/>
      <c r="BB504" s="1339"/>
      <c r="BC504" s="368"/>
      <c r="BD504" s="368"/>
      <c r="BE504" s="1333"/>
      <c r="BF504" s="1333"/>
      <c r="BG504" s="368"/>
      <c r="BH504" s="368"/>
      <c r="BI504" s="368"/>
      <c r="BJ504" s="368"/>
      <c r="BK504" s="368"/>
      <c r="BL504" s="368"/>
      <c r="BM504" s="1251"/>
      <c r="BN504" s="368"/>
      <c r="BO504" s="368"/>
      <c r="BP504" s="368"/>
      <c r="BQ504" s="368"/>
      <c r="BR504" s="368"/>
      <c r="BS504" s="368"/>
      <c r="BT504" s="368"/>
      <c r="BU504" s="1340"/>
      <c r="BV504" s="1340"/>
      <c r="BW504" s="1340"/>
      <c r="BX504" s="1340"/>
      <c r="BY504" s="1340"/>
      <c r="BZ504" s="1340"/>
      <c r="CA504" s="1340"/>
      <c r="CB504" s="1340"/>
      <c r="CC504" s="368"/>
      <c r="CD504" s="368"/>
      <c r="CE504" s="368"/>
      <c r="CF504" s="368"/>
      <c r="CG504" s="368"/>
      <c r="CH504" s="368"/>
    </row>
    <row r="505" spans="1:86" ht="13.35" customHeight="1">
      <c r="A505" s="1347" t="s">
        <v>201</v>
      </c>
      <c r="B505" s="1348" t="s">
        <v>13</v>
      </c>
      <c r="C505" s="1348" t="s">
        <v>18</v>
      </c>
      <c r="D505" s="1349" t="s">
        <v>1776</v>
      </c>
      <c r="E505" s="1350" t="s">
        <v>1761</v>
      </c>
      <c r="F505" s="1351" t="s">
        <v>816</v>
      </c>
      <c r="G505" s="1352" t="s">
        <v>1531</v>
      </c>
      <c r="H505" s="1353" t="s">
        <v>1525</v>
      </c>
      <c r="I505" s="1354" t="s">
        <v>808</v>
      </c>
      <c r="J505" s="1355">
        <v>1</v>
      </c>
      <c r="K505" s="1356">
        <v>1</v>
      </c>
      <c r="L505" s="1357"/>
      <c r="P505" s="1338"/>
      <c r="Q505" s="1338"/>
      <c r="R505" s="1338"/>
      <c r="BA505" s="1339"/>
      <c r="BB505" s="1339"/>
      <c r="BC505" s="368"/>
      <c r="BD505" s="368"/>
      <c r="BE505" s="1333"/>
      <c r="BF505" s="1333"/>
      <c r="BG505" s="368"/>
      <c r="BH505" s="368"/>
      <c r="BI505" s="368"/>
      <c r="BJ505" s="368"/>
      <c r="BK505" s="368"/>
      <c r="BL505" s="368"/>
      <c r="BM505" s="1251"/>
      <c r="BN505" s="368"/>
      <c r="BO505" s="368"/>
      <c r="BP505" s="368"/>
      <c r="BQ505" s="368"/>
      <c r="BR505" s="368"/>
      <c r="BS505" s="368"/>
      <c r="BT505" s="368"/>
      <c r="BU505" s="1340"/>
      <c r="BV505" s="1340"/>
      <c r="BW505" s="1340"/>
      <c r="BX505" s="1340"/>
      <c r="BY505" s="1340"/>
      <c r="BZ505" s="1340"/>
      <c r="CA505" s="1340"/>
      <c r="CB505" s="1340"/>
      <c r="CC505" s="368"/>
      <c r="CD505" s="368"/>
      <c r="CE505" s="368"/>
      <c r="CF505" s="368"/>
      <c r="CG505" s="368"/>
      <c r="CH505" s="368"/>
    </row>
    <row r="506" spans="1:86" ht="13.35" customHeight="1">
      <c r="A506" s="1347" t="s">
        <v>201</v>
      </c>
      <c r="B506" s="1348" t="s">
        <v>13</v>
      </c>
      <c r="C506" s="1348" t="s">
        <v>18</v>
      </c>
      <c r="D506" s="1349" t="s">
        <v>1776</v>
      </c>
      <c r="E506" s="1350" t="s">
        <v>1761</v>
      </c>
      <c r="F506" s="1351" t="s">
        <v>816</v>
      </c>
      <c r="G506" s="1352" t="s">
        <v>1531</v>
      </c>
      <c r="H506" s="1353" t="s">
        <v>103</v>
      </c>
      <c r="I506" s="1354" t="s">
        <v>14</v>
      </c>
      <c r="J506" s="1355">
        <v>1</v>
      </c>
      <c r="K506" s="1356">
        <v>0.04</v>
      </c>
      <c r="L506" s="1357"/>
      <c r="P506" s="1338"/>
      <c r="Q506" s="1338"/>
      <c r="R506" s="1338"/>
      <c r="BA506" s="1339"/>
      <c r="BB506" s="1339"/>
      <c r="BC506" s="368"/>
      <c r="BD506" s="368"/>
      <c r="BE506" s="1333"/>
      <c r="BF506" s="1333"/>
      <c r="BG506" s="368"/>
      <c r="BH506" s="368"/>
      <c r="BI506" s="368"/>
      <c r="BJ506" s="368"/>
      <c r="BK506" s="368"/>
      <c r="BL506" s="368"/>
      <c r="BM506" s="1251"/>
      <c r="BN506" s="368"/>
      <c r="BO506" s="368"/>
      <c r="BP506" s="368"/>
      <c r="BQ506" s="368"/>
      <c r="BR506" s="368"/>
      <c r="BS506" s="368"/>
      <c r="BT506" s="368"/>
      <c r="BU506" s="1340"/>
      <c r="BV506" s="1340"/>
      <c r="BW506" s="1340"/>
      <c r="BX506" s="1340"/>
      <c r="BY506" s="1340"/>
      <c r="BZ506" s="1340"/>
      <c r="CA506" s="1340"/>
      <c r="CB506" s="1340"/>
      <c r="CC506" s="368"/>
      <c r="CD506" s="368"/>
      <c r="CE506" s="368"/>
      <c r="CF506" s="368"/>
      <c r="CG506" s="368"/>
      <c r="CH506" s="368"/>
    </row>
    <row r="507" spans="1:86" ht="13.35" customHeight="1">
      <c r="A507" s="1347" t="s">
        <v>201</v>
      </c>
      <c r="B507" s="1348" t="s">
        <v>13</v>
      </c>
      <c r="C507" s="1348" t="s">
        <v>18</v>
      </c>
      <c r="D507" s="1349" t="s">
        <v>1776</v>
      </c>
      <c r="E507" s="1350" t="s">
        <v>1761</v>
      </c>
      <c r="F507" s="1351" t="s">
        <v>816</v>
      </c>
      <c r="G507" s="1352" t="s">
        <v>1531</v>
      </c>
      <c r="H507" s="1353" t="s">
        <v>99</v>
      </c>
      <c r="I507" s="1354" t="s">
        <v>808</v>
      </c>
      <c r="J507" s="1355">
        <v>1</v>
      </c>
      <c r="K507" s="1356">
        <v>1</v>
      </c>
      <c r="L507" s="1357"/>
      <c r="P507" s="1338"/>
      <c r="Q507" s="1338"/>
      <c r="R507" s="1338"/>
      <c r="BA507" s="1339"/>
      <c r="BB507" s="1339"/>
      <c r="BC507" s="368"/>
      <c r="BD507" s="368"/>
      <c r="BE507" s="1333"/>
      <c r="BF507" s="1333"/>
      <c r="BG507" s="368"/>
      <c r="BH507" s="368"/>
      <c r="BI507" s="368"/>
      <c r="BJ507" s="368"/>
      <c r="BK507" s="368"/>
      <c r="BL507" s="368"/>
      <c r="BM507" s="1251"/>
      <c r="BN507" s="368"/>
      <c r="BO507" s="368"/>
      <c r="BP507" s="368"/>
      <c r="BQ507" s="368"/>
      <c r="BR507" s="368"/>
      <c r="BS507" s="368"/>
      <c r="BT507" s="368"/>
      <c r="BU507" s="1340"/>
      <c r="BV507" s="1340"/>
      <c r="BW507" s="1340"/>
      <c r="BX507" s="1340"/>
      <c r="BY507" s="1340"/>
      <c r="BZ507" s="1340"/>
      <c r="CA507" s="1340"/>
      <c r="CB507" s="1340"/>
      <c r="CC507" s="368"/>
      <c r="CD507" s="368"/>
      <c r="CE507" s="368"/>
      <c r="CF507" s="368"/>
      <c r="CG507" s="368"/>
      <c r="CH507" s="368"/>
    </row>
    <row r="508" spans="1:86" ht="13.35" customHeight="1">
      <c r="A508" s="1347" t="s">
        <v>201</v>
      </c>
      <c r="B508" s="1348" t="s">
        <v>13</v>
      </c>
      <c r="C508" s="1348" t="s">
        <v>18</v>
      </c>
      <c r="D508" s="1349" t="s">
        <v>1776</v>
      </c>
      <c r="E508" s="1350" t="s">
        <v>1761</v>
      </c>
      <c r="F508" s="1351" t="s">
        <v>816</v>
      </c>
      <c r="G508" s="1352" t="s">
        <v>1774</v>
      </c>
      <c r="H508" s="1353" t="s">
        <v>1525</v>
      </c>
      <c r="I508" s="1354" t="s">
        <v>808</v>
      </c>
      <c r="J508" s="1355">
        <v>0.99</v>
      </c>
      <c r="K508" s="1356">
        <v>0.91</v>
      </c>
      <c r="L508" s="1357"/>
      <c r="P508" s="1338"/>
      <c r="Q508" s="1338"/>
      <c r="R508" s="1338"/>
      <c r="BA508" s="1339"/>
      <c r="BB508" s="1339"/>
      <c r="BC508" s="368"/>
      <c r="BD508" s="368"/>
      <c r="BE508" s="1333"/>
      <c r="BF508" s="1333"/>
      <c r="BG508" s="368"/>
      <c r="BH508" s="368"/>
      <c r="BI508" s="368"/>
      <c r="BJ508" s="368"/>
      <c r="BK508" s="368"/>
      <c r="BL508" s="368"/>
      <c r="BM508" s="1251"/>
      <c r="BN508" s="368"/>
      <c r="BO508" s="368"/>
      <c r="BP508" s="368"/>
      <c r="BQ508" s="368"/>
      <c r="BR508" s="368"/>
      <c r="BS508" s="368"/>
      <c r="BT508" s="368"/>
      <c r="BU508" s="1340"/>
      <c r="BV508" s="1340"/>
      <c r="BW508" s="1340"/>
      <c r="BX508" s="1340"/>
      <c r="BY508" s="1340"/>
      <c r="BZ508" s="1340"/>
      <c r="CA508" s="1340"/>
      <c r="CB508" s="1340"/>
      <c r="CC508" s="368"/>
      <c r="CD508" s="368"/>
      <c r="CE508" s="368"/>
      <c r="CF508" s="368"/>
      <c r="CG508" s="368"/>
      <c r="CH508" s="368"/>
    </row>
    <row r="509" spans="1:86" ht="13.35" customHeight="1">
      <c r="A509" s="1347" t="s">
        <v>201</v>
      </c>
      <c r="B509" s="1348" t="s">
        <v>13</v>
      </c>
      <c r="C509" s="1348" t="s">
        <v>18</v>
      </c>
      <c r="D509" s="1349" t="s">
        <v>1776</v>
      </c>
      <c r="E509" s="1350" t="s">
        <v>1761</v>
      </c>
      <c r="F509" s="1351" t="s">
        <v>816</v>
      </c>
      <c r="G509" s="1352" t="s">
        <v>1775</v>
      </c>
      <c r="H509" s="1353" t="s">
        <v>103</v>
      </c>
      <c r="I509" s="1354" t="s">
        <v>808</v>
      </c>
      <c r="J509" s="1355">
        <v>1</v>
      </c>
      <c r="K509" s="1356">
        <v>0.04</v>
      </c>
      <c r="L509" s="1357"/>
      <c r="P509" s="1338"/>
      <c r="Q509" s="1338"/>
      <c r="R509" s="1338"/>
      <c r="BA509" s="1339"/>
      <c r="BB509" s="1339"/>
      <c r="BC509" s="368"/>
      <c r="BD509" s="368"/>
      <c r="BE509" s="1333"/>
      <c r="BF509" s="1333"/>
      <c r="BG509" s="368"/>
      <c r="BH509" s="368"/>
      <c r="BI509" s="368"/>
      <c r="BJ509" s="368"/>
      <c r="BK509" s="368"/>
      <c r="BL509" s="368"/>
      <c r="BM509" s="1251"/>
      <c r="BN509" s="368"/>
      <c r="BO509" s="368"/>
      <c r="BP509" s="368"/>
      <c r="BQ509" s="368"/>
      <c r="BR509" s="368"/>
      <c r="BS509" s="368"/>
      <c r="BT509" s="368"/>
      <c r="BU509" s="1340"/>
      <c r="BV509" s="1340"/>
      <c r="BW509" s="1340"/>
      <c r="BX509" s="1340"/>
      <c r="BY509" s="1340"/>
      <c r="BZ509" s="1340"/>
      <c r="CA509" s="1340"/>
      <c r="CB509" s="1340"/>
      <c r="CC509" s="368"/>
      <c r="CD509" s="368"/>
      <c r="CE509" s="368"/>
      <c r="CF509" s="368"/>
      <c r="CG509" s="368"/>
      <c r="CH509" s="368"/>
    </row>
    <row r="510" spans="1:86" ht="13.35" customHeight="1">
      <c r="A510" s="1347" t="s">
        <v>201</v>
      </c>
      <c r="B510" s="1348" t="s">
        <v>1767</v>
      </c>
      <c r="C510" s="1358" t="s">
        <v>251</v>
      </c>
      <c r="D510" s="1349" t="s">
        <v>252</v>
      </c>
      <c r="E510" s="1350" t="s">
        <v>1761</v>
      </c>
      <c r="F510" s="1351" t="s">
        <v>816</v>
      </c>
      <c r="G510" s="1352" t="s">
        <v>1517</v>
      </c>
      <c r="H510" s="1353" t="s">
        <v>1518</v>
      </c>
      <c r="I510" s="1354" t="s">
        <v>808</v>
      </c>
      <c r="J510" s="1355">
        <v>1</v>
      </c>
      <c r="K510" s="1356">
        <v>1</v>
      </c>
      <c r="L510" s="1357"/>
      <c r="P510" s="1338"/>
      <c r="Q510" s="1338"/>
      <c r="R510" s="1338"/>
      <c r="BA510" s="1339"/>
      <c r="BB510" s="1339"/>
      <c r="BC510" s="368"/>
      <c r="BD510" s="368"/>
      <c r="BE510" s="1333"/>
      <c r="BF510" s="1333"/>
      <c r="BG510" s="368"/>
      <c r="BH510" s="368"/>
      <c r="BI510" s="368"/>
      <c r="BJ510" s="368"/>
      <c r="BK510" s="368"/>
      <c r="BL510" s="368"/>
      <c r="BM510" s="1251"/>
      <c r="BN510" s="368"/>
      <c r="BO510" s="368"/>
      <c r="BP510" s="368"/>
      <c r="BQ510" s="368"/>
      <c r="BR510" s="368"/>
      <c r="BS510" s="368"/>
      <c r="BT510" s="368"/>
      <c r="BU510" s="1340"/>
      <c r="BV510" s="1340"/>
      <c r="BW510" s="1340"/>
      <c r="BX510" s="1340"/>
      <c r="BY510" s="1340"/>
      <c r="BZ510" s="1340"/>
      <c r="CA510" s="1340"/>
      <c r="CB510" s="1340"/>
      <c r="CC510" s="368"/>
      <c r="CD510" s="368"/>
      <c r="CE510" s="368"/>
      <c r="CF510" s="368"/>
      <c r="CG510" s="368"/>
      <c r="CH510" s="368"/>
    </row>
    <row r="511" spans="1:86" ht="13.35" customHeight="1">
      <c r="A511" s="1347" t="s">
        <v>201</v>
      </c>
      <c r="B511" s="1348" t="s">
        <v>1767</v>
      </c>
      <c r="C511" s="1348" t="s">
        <v>254</v>
      </c>
      <c r="D511" s="1349" t="s">
        <v>266</v>
      </c>
      <c r="E511" s="1350" t="s">
        <v>1761</v>
      </c>
      <c r="F511" s="1351" t="s">
        <v>816</v>
      </c>
      <c r="G511" s="1352" t="s">
        <v>1517</v>
      </c>
      <c r="H511" s="1353" t="s">
        <v>1518</v>
      </c>
      <c r="I511" s="1354" t="s">
        <v>808</v>
      </c>
      <c r="J511" s="1355">
        <v>1</v>
      </c>
      <c r="K511" s="1356">
        <v>1</v>
      </c>
      <c r="L511" s="1357"/>
      <c r="P511" s="1338"/>
      <c r="Q511" s="1338"/>
      <c r="R511" s="1338"/>
      <c r="BA511" s="1339"/>
      <c r="BB511" s="1339"/>
      <c r="BC511" s="368"/>
      <c r="BD511" s="368"/>
      <c r="BE511" s="1333"/>
      <c r="BF511" s="1333"/>
      <c r="BG511" s="368"/>
      <c r="BH511" s="368"/>
      <c r="BI511" s="368"/>
      <c r="BJ511" s="368"/>
      <c r="BK511" s="368"/>
      <c r="BL511" s="368"/>
      <c r="BM511" s="1251"/>
      <c r="BN511" s="368"/>
      <c r="BO511" s="368"/>
      <c r="BP511" s="368"/>
      <c r="BQ511" s="368"/>
      <c r="BR511" s="368"/>
      <c r="BS511" s="368"/>
      <c r="BT511" s="368"/>
      <c r="BU511" s="1340"/>
      <c r="BV511" s="1340"/>
      <c r="BW511" s="1340"/>
      <c r="BX511" s="1340"/>
      <c r="BY511" s="1340"/>
      <c r="BZ511" s="1340"/>
      <c r="CA511" s="1340"/>
      <c r="CB511" s="1340"/>
      <c r="CC511" s="368"/>
      <c r="CD511" s="368"/>
      <c r="CE511" s="368"/>
      <c r="CF511" s="368"/>
      <c r="CG511" s="368"/>
      <c r="CH511" s="368"/>
    </row>
    <row r="512" spans="1:86" ht="13.35" customHeight="1">
      <c r="A512" s="1347" t="s">
        <v>201</v>
      </c>
      <c r="B512" s="1348" t="s">
        <v>1767</v>
      </c>
      <c r="C512" s="1348" t="s">
        <v>254</v>
      </c>
      <c r="D512" s="1349" t="s">
        <v>268</v>
      </c>
      <c r="E512" s="1350" t="s">
        <v>1761</v>
      </c>
      <c r="F512" s="1351" t="s">
        <v>816</v>
      </c>
      <c r="G512" s="1352" t="s">
        <v>1517</v>
      </c>
      <c r="H512" s="1353" t="s">
        <v>1518</v>
      </c>
      <c r="I512" s="1354" t="s">
        <v>808</v>
      </c>
      <c r="J512" s="1355">
        <v>1</v>
      </c>
      <c r="K512" s="1356">
        <v>1</v>
      </c>
      <c r="L512" s="1357"/>
      <c r="P512" s="1338"/>
      <c r="Q512" s="1338"/>
      <c r="R512" s="1338"/>
      <c r="BA512" s="1339"/>
      <c r="BB512" s="1339"/>
      <c r="BC512" s="368"/>
      <c r="BD512" s="368"/>
      <c r="BE512" s="1333"/>
      <c r="BF512" s="1333"/>
      <c r="BG512" s="368"/>
      <c r="BH512" s="368"/>
      <c r="BI512" s="368"/>
      <c r="BJ512" s="368"/>
      <c r="BK512" s="368"/>
      <c r="BL512" s="368"/>
      <c r="BM512" s="1251"/>
      <c r="BN512" s="368"/>
      <c r="BO512" s="368"/>
      <c r="BP512" s="368"/>
      <c r="BQ512" s="368"/>
      <c r="BR512" s="368"/>
      <c r="BS512" s="368"/>
      <c r="BT512" s="368"/>
      <c r="BU512" s="1340"/>
      <c r="BV512" s="1340"/>
      <c r="BW512" s="1340"/>
      <c r="BX512" s="1340"/>
      <c r="BY512" s="1340"/>
      <c r="BZ512" s="1340"/>
      <c r="CA512" s="1340"/>
      <c r="CB512" s="1340"/>
      <c r="CC512" s="368"/>
      <c r="CD512" s="368"/>
      <c r="CE512" s="368"/>
      <c r="CF512" s="368"/>
      <c r="CG512" s="368"/>
      <c r="CH512" s="368"/>
    </row>
    <row r="513" spans="1:86" ht="13.35" customHeight="1">
      <c r="A513" s="1347" t="s">
        <v>201</v>
      </c>
      <c r="B513" s="1348" t="s">
        <v>1767</v>
      </c>
      <c r="C513" s="1348" t="s">
        <v>254</v>
      </c>
      <c r="D513" s="1349" t="s">
        <v>1763</v>
      </c>
      <c r="E513" s="1350" t="s">
        <v>1761</v>
      </c>
      <c r="F513" s="1351" t="s">
        <v>816</v>
      </c>
      <c r="G513" s="1352" t="s">
        <v>1517</v>
      </c>
      <c r="H513" s="1353" t="s">
        <v>1518</v>
      </c>
      <c r="I513" s="1354" t="s">
        <v>808</v>
      </c>
      <c r="J513" s="1355">
        <v>1</v>
      </c>
      <c r="K513" s="1356">
        <v>1</v>
      </c>
      <c r="L513" s="1357"/>
      <c r="P513" s="1338"/>
      <c r="Q513" s="1338"/>
      <c r="R513" s="1338"/>
      <c r="BA513" s="1339"/>
      <c r="BB513" s="1339"/>
      <c r="BC513" s="368"/>
      <c r="BD513" s="368"/>
      <c r="BE513" s="1333"/>
      <c r="BF513" s="1333"/>
      <c r="BG513" s="368"/>
      <c r="BH513" s="368"/>
      <c r="BI513" s="368"/>
      <c r="BJ513" s="368"/>
      <c r="BK513" s="368"/>
      <c r="BL513" s="368"/>
      <c r="BM513" s="1251"/>
      <c r="BN513" s="368"/>
      <c r="BO513" s="368"/>
      <c r="BP513" s="368"/>
      <c r="BQ513" s="368"/>
      <c r="BR513" s="368"/>
      <c r="BS513" s="368"/>
      <c r="BT513" s="368"/>
      <c r="BU513" s="1340"/>
      <c r="BV513" s="1340"/>
      <c r="BW513" s="1340"/>
      <c r="BX513" s="1340"/>
      <c r="BY513" s="1340"/>
      <c r="BZ513" s="1340"/>
      <c r="CA513" s="1340"/>
      <c r="CB513" s="1340"/>
      <c r="CC513" s="368"/>
      <c r="CD513" s="368"/>
      <c r="CE513" s="368"/>
      <c r="CF513" s="368"/>
      <c r="CG513" s="368"/>
      <c r="CH513" s="368"/>
    </row>
    <row r="514" spans="1:86" ht="13.35" customHeight="1">
      <c r="A514" s="1347" t="s">
        <v>201</v>
      </c>
      <c r="B514" s="1348" t="s">
        <v>1767</v>
      </c>
      <c r="C514" s="1349" t="s">
        <v>82</v>
      </c>
      <c r="D514" s="1349" t="s">
        <v>82</v>
      </c>
      <c r="E514" s="1350" t="s">
        <v>1761</v>
      </c>
      <c r="F514" s="1351" t="s">
        <v>816</v>
      </c>
      <c r="G514" s="1352" t="s">
        <v>1517</v>
      </c>
      <c r="H514" s="1353" t="s">
        <v>1518</v>
      </c>
      <c r="I514" s="1354" t="s">
        <v>808</v>
      </c>
      <c r="J514" s="1355">
        <v>1</v>
      </c>
      <c r="K514" s="1356">
        <v>1</v>
      </c>
      <c r="L514" s="1357"/>
      <c r="P514" s="1338"/>
      <c r="Q514" s="1338"/>
      <c r="R514" s="1338"/>
      <c r="BA514" s="1339"/>
      <c r="BB514" s="1339"/>
      <c r="BC514" s="368"/>
      <c r="BD514" s="368"/>
      <c r="BE514" s="1333"/>
      <c r="BF514" s="1333"/>
      <c r="BG514" s="368"/>
      <c r="BH514" s="368"/>
      <c r="BI514" s="368"/>
      <c r="BJ514" s="368"/>
      <c r="BK514" s="368"/>
      <c r="BL514" s="368"/>
      <c r="BM514" s="1251"/>
      <c r="BN514" s="368"/>
      <c r="BO514" s="368"/>
      <c r="BP514" s="368"/>
      <c r="BQ514" s="368"/>
      <c r="BR514" s="368"/>
      <c r="BS514" s="368"/>
      <c r="BT514" s="368"/>
      <c r="BU514" s="1340"/>
      <c r="BV514" s="1340"/>
      <c r="BW514" s="1340"/>
      <c r="BX514" s="1340"/>
      <c r="BY514" s="1340"/>
      <c r="BZ514" s="1340"/>
      <c r="CA514" s="1340"/>
      <c r="CB514" s="1340"/>
      <c r="CC514" s="368"/>
      <c r="CD514" s="368"/>
      <c r="CE514" s="368"/>
      <c r="CF514" s="368"/>
      <c r="CG514" s="368"/>
      <c r="CH514" s="368"/>
    </row>
    <row r="515" spans="1:86" ht="13.35" customHeight="1">
      <c r="A515" s="1347" t="s">
        <v>201</v>
      </c>
      <c r="B515" s="1348" t="s">
        <v>1767</v>
      </c>
      <c r="C515" s="1358" t="s">
        <v>1782</v>
      </c>
      <c r="D515" s="1349" t="s">
        <v>261</v>
      </c>
      <c r="E515" s="1350" t="s">
        <v>1761</v>
      </c>
      <c r="F515" s="1370" t="s">
        <v>1769</v>
      </c>
      <c r="G515" s="1352" t="s">
        <v>1517</v>
      </c>
      <c r="H515" s="1353" t="s">
        <v>1518</v>
      </c>
      <c r="I515" s="1354" t="s">
        <v>808</v>
      </c>
      <c r="J515" s="1355">
        <v>1</v>
      </c>
      <c r="K515" s="1356">
        <v>1</v>
      </c>
      <c r="L515" s="1357"/>
      <c r="P515" s="1338"/>
      <c r="Q515" s="1338"/>
      <c r="R515" s="1338"/>
      <c r="BA515" s="1339"/>
      <c r="BB515" s="1339"/>
      <c r="BC515" s="368"/>
      <c r="BD515" s="368"/>
      <c r="BE515" s="1333"/>
      <c r="BF515" s="1333"/>
      <c r="BG515" s="368"/>
      <c r="BH515" s="368"/>
      <c r="BI515" s="368"/>
      <c r="BJ515" s="368"/>
      <c r="BK515" s="368"/>
      <c r="BL515" s="368"/>
      <c r="BM515" s="1251"/>
      <c r="BN515" s="368"/>
      <c r="BO515" s="368"/>
      <c r="BP515" s="368"/>
      <c r="BQ515" s="368"/>
      <c r="BR515" s="368"/>
      <c r="BS515" s="368"/>
      <c r="BT515" s="368"/>
      <c r="BU515" s="1340"/>
      <c r="BV515" s="1340"/>
      <c r="BW515" s="1340"/>
      <c r="BX515" s="1340"/>
      <c r="BY515" s="1340"/>
      <c r="BZ515" s="1340"/>
      <c r="CA515" s="1340"/>
      <c r="CB515" s="1340"/>
      <c r="CC515" s="368"/>
      <c r="CD515" s="368"/>
      <c r="CE515" s="368"/>
      <c r="CF515" s="368"/>
      <c r="CG515" s="368"/>
      <c r="CH515" s="368"/>
    </row>
    <row r="516" spans="1:86" ht="13.35" customHeight="1">
      <c r="A516" s="1347" t="s">
        <v>201</v>
      </c>
      <c r="B516" s="1348" t="s">
        <v>1767</v>
      </c>
      <c r="C516" s="1349" t="s">
        <v>250</v>
      </c>
      <c r="D516" s="1349" t="s">
        <v>250</v>
      </c>
      <c r="E516" s="1350" t="s">
        <v>1761</v>
      </c>
      <c r="F516" s="1351" t="s">
        <v>816</v>
      </c>
      <c r="G516" s="1352" t="s">
        <v>1517</v>
      </c>
      <c r="H516" s="1353" t="s">
        <v>1518</v>
      </c>
      <c r="I516" s="1354" t="s">
        <v>808</v>
      </c>
      <c r="J516" s="1355">
        <v>1</v>
      </c>
      <c r="K516" s="1356">
        <v>1</v>
      </c>
      <c r="L516" s="1357"/>
      <c r="P516" s="1338"/>
      <c r="Q516" s="1338"/>
      <c r="R516" s="1338"/>
      <c r="BA516" s="1339"/>
      <c r="BB516" s="1339"/>
      <c r="BC516" s="368"/>
      <c r="BD516" s="368"/>
      <c r="BE516" s="1333"/>
      <c r="BF516" s="1333"/>
      <c r="BG516" s="368"/>
      <c r="BH516" s="368"/>
      <c r="BI516" s="368"/>
      <c r="BJ516" s="368"/>
      <c r="BK516" s="368"/>
      <c r="BL516" s="368"/>
      <c r="BM516" s="1251"/>
      <c r="BN516" s="368"/>
      <c r="BO516" s="368"/>
      <c r="BP516" s="368"/>
      <c r="BQ516" s="368"/>
      <c r="BR516" s="368"/>
      <c r="BS516" s="368"/>
      <c r="BT516" s="368"/>
      <c r="BU516" s="1340"/>
      <c r="BV516" s="1340"/>
      <c r="BW516" s="1340"/>
      <c r="BX516" s="1340"/>
      <c r="BY516" s="1340"/>
      <c r="BZ516" s="1340"/>
      <c r="CA516" s="1340"/>
      <c r="CB516" s="1340"/>
      <c r="CC516" s="368"/>
      <c r="CD516" s="368"/>
      <c r="CE516" s="368"/>
      <c r="CF516" s="368"/>
      <c r="CG516" s="368"/>
      <c r="CH516" s="368"/>
    </row>
    <row r="517" spans="1:86" ht="13.35" customHeight="1">
      <c r="A517" s="1347" t="s">
        <v>201</v>
      </c>
      <c r="B517" s="1348" t="s">
        <v>1767</v>
      </c>
      <c r="C517" s="1358" t="s">
        <v>1783</v>
      </c>
      <c r="D517" s="1359" t="s">
        <v>1784</v>
      </c>
      <c r="E517" s="1350" t="s">
        <v>1761</v>
      </c>
      <c r="F517" s="1351" t="s">
        <v>816</v>
      </c>
      <c r="G517" s="1352" t="s">
        <v>1517</v>
      </c>
      <c r="H517" s="1353" t="s">
        <v>1518</v>
      </c>
      <c r="I517" s="1354" t="s">
        <v>808</v>
      </c>
      <c r="J517" s="1355">
        <v>1</v>
      </c>
      <c r="K517" s="1356">
        <v>1</v>
      </c>
      <c r="L517" s="1357"/>
      <c r="P517" s="1338"/>
      <c r="Q517" s="1338"/>
      <c r="R517" s="1338"/>
      <c r="BA517" s="1339"/>
      <c r="BB517" s="1339"/>
      <c r="BC517" s="368"/>
      <c r="BD517" s="368"/>
      <c r="BE517" s="1333"/>
      <c r="BF517" s="1333"/>
      <c r="BG517" s="368"/>
      <c r="BH517" s="368"/>
      <c r="BI517" s="368"/>
      <c r="BJ517" s="368"/>
      <c r="BK517" s="368"/>
      <c r="BL517" s="368"/>
      <c r="BM517" s="1251"/>
      <c r="BN517" s="368"/>
      <c r="BO517" s="368"/>
      <c r="BP517" s="368"/>
      <c r="BQ517" s="368"/>
      <c r="BR517" s="368"/>
      <c r="BS517" s="368"/>
      <c r="BT517" s="368"/>
      <c r="BU517" s="1340"/>
      <c r="BV517" s="1340"/>
      <c r="BW517" s="1340"/>
      <c r="BX517" s="1340"/>
      <c r="BY517" s="1340"/>
      <c r="BZ517" s="1340"/>
      <c r="CA517" s="1340"/>
      <c r="CB517" s="1340"/>
      <c r="CC517" s="368"/>
      <c r="CD517" s="368"/>
      <c r="CE517" s="368"/>
      <c r="CF517" s="368"/>
      <c r="CG517" s="368"/>
      <c r="CH517" s="368"/>
    </row>
    <row r="518" spans="1:86" ht="13.35" customHeight="1">
      <c r="A518" s="1347" t="s">
        <v>201</v>
      </c>
      <c r="B518" s="1348" t="s">
        <v>1767</v>
      </c>
      <c r="C518" s="1358" t="s">
        <v>1782</v>
      </c>
      <c r="D518" s="1349" t="s">
        <v>260</v>
      </c>
      <c r="E518" s="1350" t="s">
        <v>1761</v>
      </c>
      <c r="F518" s="1351" t="s">
        <v>816</v>
      </c>
      <c r="G518" s="1352" t="s">
        <v>1517</v>
      </c>
      <c r="H518" s="1353" t="s">
        <v>1518</v>
      </c>
      <c r="I518" s="1354" t="s">
        <v>808</v>
      </c>
      <c r="J518" s="1355">
        <v>1</v>
      </c>
      <c r="K518" s="1356">
        <v>1</v>
      </c>
      <c r="L518" s="1357"/>
      <c r="P518" s="1338"/>
      <c r="Q518" s="1338"/>
      <c r="R518" s="1338"/>
      <c r="BA518" s="1339"/>
      <c r="BB518" s="1339"/>
      <c r="BC518" s="368"/>
      <c r="BD518" s="368"/>
      <c r="BE518" s="1333"/>
      <c r="BF518" s="1333"/>
      <c r="BG518" s="368"/>
      <c r="BH518" s="368"/>
      <c r="BI518" s="368"/>
      <c r="BJ518" s="368"/>
      <c r="BK518" s="368"/>
      <c r="BL518" s="368"/>
      <c r="BM518" s="1251"/>
      <c r="BN518" s="368"/>
      <c r="BO518" s="368"/>
      <c r="BP518" s="368"/>
      <c r="BQ518" s="368"/>
      <c r="BR518" s="368"/>
      <c r="BS518" s="368"/>
      <c r="BT518" s="368"/>
      <c r="BU518" s="1340"/>
      <c r="BV518" s="1340"/>
      <c r="BW518" s="1340"/>
      <c r="BX518" s="1340"/>
      <c r="BY518" s="1340"/>
      <c r="BZ518" s="1340"/>
      <c r="CA518" s="1340"/>
      <c r="CB518" s="1340"/>
      <c r="CC518" s="368"/>
      <c r="CD518" s="368"/>
      <c r="CE518" s="368"/>
      <c r="CF518" s="368"/>
      <c r="CG518" s="368"/>
      <c r="CH518" s="368"/>
    </row>
    <row r="519" spans="1:86" ht="13.35" customHeight="1">
      <c r="A519" s="1347" t="s">
        <v>201</v>
      </c>
      <c r="B519" s="1348" t="s">
        <v>1767</v>
      </c>
      <c r="C519" s="1358" t="s">
        <v>1783</v>
      </c>
      <c r="D519" s="1349" t="s">
        <v>258</v>
      </c>
      <c r="E519" s="1350" t="s">
        <v>1761</v>
      </c>
      <c r="F519" s="1351" t="s">
        <v>816</v>
      </c>
      <c r="G519" s="1352" t="s">
        <v>1517</v>
      </c>
      <c r="H519" s="1353" t="s">
        <v>1518</v>
      </c>
      <c r="I519" s="1354" t="s">
        <v>808</v>
      </c>
      <c r="J519" s="1355">
        <v>0.5</v>
      </c>
      <c r="K519" s="1356">
        <v>0.5</v>
      </c>
      <c r="L519" s="1357"/>
      <c r="P519" s="1338"/>
      <c r="Q519" s="1338"/>
      <c r="R519" s="1338"/>
      <c r="BA519" s="1339"/>
      <c r="BB519" s="1339"/>
      <c r="BC519" s="368"/>
      <c r="BD519" s="368"/>
      <c r="BE519" s="1333"/>
      <c r="BF519" s="1333"/>
      <c r="BG519" s="368"/>
      <c r="BH519" s="368"/>
      <c r="BI519" s="368"/>
      <c r="BJ519" s="368"/>
      <c r="BK519" s="368"/>
      <c r="BL519" s="368"/>
      <c r="BM519" s="1251"/>
      <c r="BN519" s="368"/>
      <c r="BO519" s="368"/>
      <c r="BP519" s="368"/>
      <c r="BQ519" s="368"/>
      <c r="BR519" s="368"/>
      <c r="BS519" s="368"/>
      <c r="BT519" s="368"/>
      <c r="BU519" s="1340"/>
      <c r="BV519" s="1340"/>
      <c r="BW519" s="1340"/>
      <c r="BX519" s="1340"/>
      <c r="BY519" s="1340"/>
      <c r="BZ519" s="1340"/>
      <c r="CA519" s="1340"/>
      <c r="CB519" s="1340"/>
      <c r="CC519" s="368"/>
      <c r="CD519" s="368"/>
      <c r="CE519" s="368"/>
      <c r="CF519" s="368"/>
      <c r="CG519" s="368"/>
      <c r="CH519" s="368"/>
    </row>
    <row r="520" spans="1:86" ht="13.35" customHeight="1">
      <c r="A520" s="1347" t="s">
        <v>201</v>
      </c>
      <c r="B520" s="1348" t="s">
        <v>1767</v>
      </c>
      <c r="C520" s="1348" t="s">
        <v>18</v>
      </c>
      <c r="D520" s="1349" t="s">
        <v>1764</v>
      </c>
      <c r="E520" s="1350" t="s">
        <v>1761</v>
      </c>
      <c r="F520" s="1370" t="s">
        <v>1769</v>
      </c>
      <c r="G520" s="1352" t="s">
        <v>1517</v>
      </c>
      <c r="H520" s="1353" t="s">
        <v>1518</v>
      </c>
      <c r="I520" s="1354" t="s">
        <v>808</v>
      </c>
      <c r="J520" s="1355">
        <v>1</v>
      </c>
      <c r="K520" s="1356">
        <v>1</v>
      </c>
      <c r="L520" s="1357"/>
      <c r="P520" s="1338"/>
      <c r="Q520" s="1338"/>
      <c r="R520" s="1338"/>
      <c r="BA520" s="1339"/>
      <c r="BB520" s="1339"/>
      <c r="BC520" s="368"/>
      <c r="BD520" s="368"/>
      <c r="BE520" s="1333"/>
      <c r="BF520" s="1333"/>
      <c r="BG520" s="368"/>
      <c r="BH520" s="368"/>
      <c r="BI520" s="368"/>
      <c r="BJ520" s="368"/>
      <c r="BK520" s="368"/>
      <c r="BL520" s="368"/>
      <c r="BM520" s="1251"/>
      <c r="BN520" s="368"/>
      <c r="BO520" s="368"/>
      <c r="BP520" s="368"/>
      <c r="BQ520" s="368"/>
      <c r="BR520" s="368"/>
      <c r="BS520" s="368"/>
      <c r="BT520" s="368"/>
      <c r="BU520" s="1340"/>
      <c r="BV520" s="1340"/>
      <c r="BW520" s="1340"/>
      <c r="BX520" s="1340"/>
      <c r="BY520" s="1340"/>
      <c r="BZ520" s="1340"/>
      <c r="CA520" s="1340"/>
      <c r="CB520" s="1340"/>
      <c r="CC520" s="368"/>
      <c r="CD520" s="368"/>
      <c r="CE520" s="368"/>
      <c r="CF520" s="368"/>
      <c r="CG520" s="368"/>
      <c r="CH520" s="368"/>
    </row>
    <row r="521" spans="1:86" ht="13.35" customHeight="1">
      <c r="A521" s="1347" t="s">
        <v>201</v>
      </c>
      <c r="B521" s="1348" t="s">
        <v>1767</v>
      </c>
      <c r="C521" s="1348" t="s">
        <v>18</v>
      </c>
      <c r="D521" s="1349" t="s">
        <v>1765</v>
      </c>
      <c r="E521" s="1350" t="s">
        <v>1761</v>
      </c>
      <c r="F521" s="1370" t="s">
        <v>1769</v>
      </c>
      <c r="G521" s="1352" t="s">
        <v>1517</v>
      </c>
      <c r="H521" s="1353" t="s">
        <v>1518</v>
      </c>
      <c r="I521" s="1354" t="s">
        <v>808</v>
      </c>
      <c r="J521" s="1355">
        <v>1</v>
      </c>
      <c r="K521" s="1356">
        <v>1</v>
      </c>
      <c r="L521" s="1357"/>
      <c r="P521" s="1338"/>
      <c r="Q521" s="1338"/>
      <c r="R521" s="1338"/>
      <c r="BA521" s="1339"/>
      <c r="BB521" s="1339"/>
      <c r="BC521" s="368"/>
      <c r="BD521" s="368"/>
      <c r="BE521" s="1333"/>
      <c r="BF521" s="1333"/>
      <c r="BG521" s="368"/>
      <c r="BH521" s="368"/>
      <c r="BI521" s="368"/>
      <c r="BJ521" s="368"/>
      <c r="BK521" s="368"/>
      <c r="BL521" s="368"/>
      <c r="BM521" s="1251"/>
      <c r="BN521" s="368"/>
      <c r="BO521" s="368"/>
      <c r="BP521" s="368"/>
      <c r="BQ521" s="368"/>
      <c r="BR521" s="368"/>
      <c r="BS521" s="368"/>
      <c r="BT521" s="368"/>
      <c r="BU521" s="1340"/>
      <c r="BV521" s="1340"/>
      <c r="BW521" s="1340"/>
      <c r="BX521" s="1340"/>
      <c r="BY521" s="1340"/>
      <c r="BZ521" s="1340"/>
      <c r="CA521" s="1340"/>
      <c r="CB521" s="1340"/>
      <c r="CC521" s="368"/>
      <c r="CD521" s="368"/>
      <c r="CE521" s="368"/>
      <c r="CF521" s="368"/>
      <c r="CG521" s="368"/>
      <c r="CH521" s="368"/>
    </row>
    <row r="522" spans="1:86" ht="13.35" customHeight="1">
      <c r="A522" s="1347" t="s">
        <v>201</v>
      </c>
      <c r="B522" s="1348" t="s">
        <v>1767</v>
      </c>
      <c r="C522" s="1348" t="s">
        <v>18</v>
      </c>
      <c r="D522" s="1349" t="s">
        <v>1766</v>
      </c>
      <c r="E522" s="1350" t="s">
        <v>1761</v>
      </c>
      <c r="F522" s="1351" t="s">
        <v>816</v>
      </c>
      <c r="G522" s="1352" t="s">
        <v>1517</v>
      </c>
      <c r="H522" s="1353" t="s">
        <v>1518</v>
      </c>
      <c r="I522" s="1354" t="s">
        <v>808</v>
      </c>
      <c r="J522" s="1355">
        <v>1</v>
      </c>
      <c r="K522" s="1356">
        <v>1</v>
      </c>
      <c r="L522" s="1357"/>
      <c r="P522" s="1338"/>
      <c r="Q522" s="1338"/>
      <c r="R522" s="1338"/>
      <c r="BA522" s="1339"/>
      <c r="BB522" s="1339"/>
      <c r="BC522" s="368"/>
      <c r="BD522" s="368"/>
      <c r="BE522" s="1333"/>
      <c r="BF522" s="1333"/>
      <c r="BG522" s="368"/>
      <c r="BH522" s="368"/>
      <c r="BI522" s="368"/>
      <c r="BJ522" s="368"/>
      <c r="BK522" s="368"/>
      <c r="BL522" s="368"/>
      <c r="BM522" s="1251"/>
      <c r="BN522" s="368"/>
      <c r="BO522" s="368"/>
      <c r="BP522" s="368"/>
      <c r="BQ522" s="368"/>
      <c r="BR522" s="368"/>
      <c r="BS522" s="368"/>
      <c r="BT522" s="368"/>
      <c r="BU522" s="1340"/>
      <c r="BV522" s="1340"/>
      <c r="BW522" s="1340"/>
      <c r="BX522" s="1340"/>
      <c r="BY522" s="1340"/>
      <c r="BZ522" s="1340"/>
      <c r="CA522" s="1340"/>
      <c r="CB522" s="1340"/>
      <c r="CC522" s="368"/>
      <c r="CD522" s="368"/>
      <c r="CE522" s="368"/>
      <c r="CF522" s="368"/>
      <c r="CG522" s="368"/>
      <c r="CH522" s="368"/>
    </row>
    <row r="523" spans="1:86" ht="13.35" customHeight="1">
      <c r="A523" s="1347" t="s">
        <v>201</v>
      </c>
      <c r="B523" s="1348" t="s">
        <v>1767</v>
      </c>
      <c r="C523" s="1348" t="s">
        <v>18</v>
      </c>
      <c r="D523" s="1349" t="s">
        <v>1776</v>
      </c>
      <c r="E523" s="1350" t="s">
        <v>1761</v>
      </c>
      <c r="F523" s="1351" t="s">
        <v>816</v>
      </c>
      <c r="G523" s="1352" t="s">
        <v>1517</v>
      </c>
      <c r="H523" s="1353" t="s">
        <v>1518</v>
      </c>
      <c r="I523" s="1354" t="s">
        <v>808</v>
      </c>
      <c r="J523" s="1355">
        <v>0</v>
      </c>
      <c r="K523" s="1356">
        <v>0</v>
      </c>
      <c r="L523" s="1357"/>
      <c r="P523" s="1338"/>
      <c r="Q523" s="1338"/>
      <c r="R523" s="1338"/>
      <c r="BA523" s="1339"/>
      <c r="BB523" s="1339"/>
      <c r="BC523" s="368"/>
      <c r="BD523" s="368"/>
      <c r="BE523" s="1333"/>
      <c r="BF523" s="1333"/>
      <c r="BG523" s="368"/>
      <c r="BH523" s="368"/>
      <c r="BI523" s="368"/>
      <c r="BJ523" s="368"/>
      <c r="BK523" s="368"/>
      <c r="BL523" s="368"/>
      <c r="BM523" s="1251"/>
      <c r="BN523" s="368"/>
      <c r="BO523" s="368"/>
      <c r="BP523" s="368"/>
      <c r="BQ523" s="368"/>
      <c r="BR523" s="368"/>
      <c r="BS523" s="368"/>
      <c r="BT523" s="368"/>
      <c r="BU523" s="1340"/>
      <c r="BV523" s="1340"/>
      <c r="BW523" s="1340"/>
      <c r="BX523" s="1340"/>
      <c r="BY523" s="1340"/>
      <c r="BZ523" s="1340"/>
      <c r="CA523" s="1340"/>
      <c r="CB523" s="1340"/>
      <c r="CC523" s="368"/>
      <c r="CD523" s="368"/>
      <c r="CE523" s="368"/>
      <c r="CF523" s="368"/>
      <c r="CG523" s="368"/>
      <c r="CH523" s="368"/>
    </row>
    <row r="524" spans="1:86" ht="13.35" customHeight="1">
      <c r="A524" s="1347" t="s">
        <v>201</v>
      </c>
      <c r="B524" s="1358" t="s">
        <v>656</v>
      </c>
      <c r="C524" s="1348" t="s">
        <v>1771</v>
      </c>
      <c r="D524" s="1349" t="s">
        <v>252</v>
      </c>
      <c r="E524" s="1350" t="s">
        <v>1761</v>
      </c>
      <c r="F524" s="1351" t="s">
        <v>816</v>
      </c>
      <c r="G524" s="1352" t="s">
        <v>1520</v>
      </c>
      <c r="H524" s="1353" t="s">
        <v>103</v>
      </c>
      <c r="I524" s="1354" t="s">
        <v>808</v>
      </c>
      <c r="J524" s="1355">
        <v>0.39</v>
      </c>
      <c r="K524" s="1356">
        <v>0.39</v>
      </c>
      <c r="L524" s="1357"/>
      <c r="P524" s="1338"/>
      <c r="Q524" s="1338"/>
      <c r="R524" s="1338"/>
      <c r="BA524" s="1339"/>
      <c r="BB524" s="1339"/>
      <c r="BC524" s="368"/>
      <c r="BD524" s="368"/>
      <c r="BE524" s="1333"/>
      <c r="BF524" s="1333"/>
      <c r="BG524" s="368"/>
      <c r="BH524" s="368"/>
      <c r="BI524" s="368"/>
      <c r="BJ524" s="368"/>
      <c r="BK524" s="368"/>
      <c r="BL524" s="368"/>
      <c r="BM524" s="1251"/>
      <c r="BN524" s="368"/>
      <c r="BO524" s="368"/>
      <c r="BP524" s="368"/>
      <c r="BQ524" s="368"/>
      <c r="BR524" s="368"/>
      <c r="BS524" s="368"/>
      <c r="BT524" s="368"/>
      <c r="BU524" s="1340"/>
      <c r="BV524" s="1340"/>
      <c r="BW524" s="1340"/>
      <c r="BX524" s="1340"/>
      <c r="BY524" s="1340"/>
      <c r="BZ524" s="1340"/>
      <c r="CA524" s="1340"/>
      <c r="CB524" s="1340"/>
      <c r="CC524" s="368"/>
      <c r="CD524" s="368"/>
      <c r="CE524" s="368"/>
      <c r="CF524" s="368"/>
      <c r="CG524" s="368"/>
      <c r="CH524" s="368"/>
    </row>
    <row r="525" spans="1:86" ht="13.35" customHeight="1">
      <c r="A525" s="1347" t="s">
        <v>201</v>
      </c>
      <c r="B525" s="1358" t="s">
        <v>656</v>
      </c>
      <c r="C525" s="1348" t="s">
        <v>1771</v>
      </c>
      <c r="D525" s="1349" t="s">
        <v>252</v>
      </c>
      <c r="E525" s="1350" t="s">
        <v>1761</v>
      </c>
      <c r="F525" s="1351" t="s">
        <v>816</v>
      </c>
      <c r="G525" s="1352" t="s">
        <v>1520</v>
      </c>
      <c r="H525" s="1353" t="s">
        <v>99</v>
      </c>
      <c r="I525" s="1354" t="s">
        <v>808</v>
      </c>
      <c r="J525" s="1355">
        <v>0.79</v>
      </c>
      <c r="K525" s="1356">
        <v>0.79</v>
      </c>
      <c r="L525" s="1357"/>
      <c r="P525" s="1338"/>
      <c r="Q525" s="1338"/>
      <c r="R525" s="1338"/>
      <c r="BA525" s="1339"/>
      <c r="BB525" s="1339"/>
      <c r="BC525" s="368"/>
      <c r="BD525" s="368"/>
      <c r="BE525" s="1333"/>
      <c r="BF525" s="1333"/>
      <c r="BG525" s="368"/>
      <c r="BH525" s="368"/>
      <c r="BI525" s="368"/>
      <c r="BJ525" s="368"/>
      <c r="BK525" s="368"/>
      <c r="BL525" s="368"/>
      <c r="BM525" s="1251"/>
      <c r="BN525" s="368"/>
      <c r="BO525" s="368"/>
      <c r="BP525" s="368"/>
      <c r="BQ525" s="368"/>
      <c r="BR525" s="368"/>
      <c r="BS525" s="368"/>
      <c r="BT525" s="368"/>
      <c r="BU525" s="1340"/>
      <c r="BV525" s="1340"/>
      <c r="BW525" s="1340"/>
      <c r="BX525" s="1340"/>
      <c r="BY525" s="1340"/>
      <c r="BZ525" s="1340"/>
      <c r="CA525" s="1340"/>
      <c r="CB525" s="1340"/>
      <c r="CC525" s="368"/>
      <c r="CD525" s="368"/>
      <c r="CE525" s="368"/>
      <c r="CF525" s="368"/>
      <c r="CG525" s="368"/>
      <c r="CH525" s="368"/>
    </row>
    <row r="526" spans="1:86" ht="13.35" customHeight="1">
      <c r="A526" s="1347" t="s">
        <v>201</v>
      </c>
      <c r="B526" s="1358" t="s">
        <v>656</v>
      </c>
      <c r="C526" s="1348" t="s">
        <v>1771</v>
      </c>
      <c r="D526" s="1349" t="s">
        <v>252</v>
      </c>
      <c r="E526" s="1350" t="s">
        <v>1761</v>
      </c>
      <c r="F526" s="1351" t="s">
        <v>816</v>
      </c>
      <c r="G526" s="1352" t="s">
        <v>1520</v>
      </c>
      <c r="H526" s="1353" t="s">
        <v>1518</v>
      </c>
      <c r="I526" s="1354" t="s">
        <v>808</v>
      </c>
      <c r="J526" s="1355">
        <v>0.61</v>
      </c>
      <c r="K526" s="1356">
        <v>0.61</v>
      </c>
      <c r="L526" s="1357"/>
      <c r="P526" s="1338"/>
      <c r="Q526" s="1338"/>
      <c r="R526" s="1338"/>
      <c r="BA526" s="1339"/>
      <c r="BB526" s="1339"/>
      <c r="BC526" s="368"/>
      <c r="BD526" s="368"/>
      <c r="BE526" s="1333"/>
      <c r="BF526" s="1333"/>
      <c r="BG526" s="368"/>
      <c r="BH526" s="368"/>
      <c r="BI526" s="368"/>
      <c r="BJ526" s="368"/>
      <c r="BK526" s="368"/>
      <c r="BL526" s="368"/>
      <c r="BM526" s="1251"/>
      <c r="BN526" s="368"/>
      <c r="BO526" s="368"/>
      <c r="BP526" s="368"/>
      <c r="BQ526" s="368"/>
      <c r="BR526" s="368"/>
      <c r="BS526" s="368"/>
      <c r="BT526" s="368"/>
      <c r="BU526" s="1340"/>
      <c r="BV526" s="1340"/>
      <c r="BW526" s="1340"/>
      <c r="BX526" s="1340"/>
      <c r="BY526" s="1340"/>
      <c r="BZ526" s="1340"/>
      <c r="CA526" s="1340"/>
      <c r="CB526" s="1340"/>
      <c r="CC526" s="368"/>
      <c r="CD526" s="368"/>
      <c r="CE526" s="368"/>
      <c r="CF526" s="368"/>
      <c r="CG526" s="368"/>
      <c r="CH526" s="368"/>
    </row>
    <row r="527" spans="1:86" ht="13.35" customHeight="1">
      <c r="A527" s="1347" t="s">
        <v>201</v>
      </c>
      <c r="B527" s="1358" t="s">
        <v>656</v>
      </c>
      <c r="C527" s="1348" t="s">
        <v>1771</v>
      </c>
      <c r="D527" s="1349" t="s">
        <v>252</v>
      </c>
      <c r="E527" s="1350" t="s">
        <v>1761</v>
      </c>
      <c r="F527" s="1351" t="s">
        <v>816</v>
      </c>
      <c r="G527" s="1352" t="s">
        <v>1520</v>
      </c>
      <c r="H527" s="1353" t="s">
        <v>98</v>
      </c>
      <c r="I527" s="1354" t="s">
        <v>808</v>
      </c>
      <c r="J527" s="1355">
        <v>0.75</v>
      </c>
      <c r="K527" s="1356">
        <v>0.75</v>
      </c>
      <c r="L527" s="1357"/>
      <c r="P527" s="1338"/>
      <c r="Q527" s="1338"/>
      <c r="R527" s="1338"/>
      <c r="BA527" s="1339"/>
      <c r="BB527" s="1339"/>
      <c r="BC527" s="368"/>
      <c r="BD527" s="368"/>
      <c r="BE527" s="1333"/>
      <c r="BF527" s="1333"/>
      <c r="BG527" s="368"/>
      <c r="BH527" s="368"/>
      <c r="BI527" s="368"/>
      <c r="BJ527" s="368"/>
      <c r="BK527" s="368"/>
      <c r="BL527" s="368"/>
      <c r="BM527" s="1251"/>
      <c r="BN527" s="368"/>
      <c r="BO527" s="368"/>
      <c r="BP527" s="368"/>
      <c r="BQ527" s="368"/>
      <c r="BR527" s="368"/>
      <c r="BS527" s="368"/>
      <c r="BT527" s="368"/>
      <c r="BU527" s="1340"/>
      <c r="BV527" s="1340"/>
      <c r="BW527" s="1340"/>
      <c r="BX527" s="1340"/>
      <c r="BY527" s="1340"/>
      <c r="BZ527" s="1340"/>
      <c r="CA527" s="1340"/>
      <c r="CB527" s="1340"/>
      <c r="CC527" s="368"/>
      <c r="CD527" s="368"/>
      <c r="CE527" s="368"/>
      <c r="CF527" s="368"/>
      <c r="CG527" s="368"/>
      <c r="CH527" s="368"/>
    </row>
    <row r="528" spans="1:86" ht="13.35" customHeight="1">
      <c r="A528" s="1347" t="s">
        <v>201</v>
      </c>
      <c r="B528" s="1358" t="s">
        <v>656</v>
      </c>
      <c r="C528" s="1348" t="s">
        <v>1771</v>
      </c>
      <c r="D528" s="1349" t="s">
        <v>252</v>
      </c>
      <c r="E528" s="1350" t="s">
        <v>1761</v>
      </c>
      <c r="F528" s="1351" t="s">
        <v>816</v>
      </c>
      <c r="G528" s="1352" t="s">
        <v>1522</v>
      </c>
      <c r="H528" s="1353" t="s">
        <v>103</v>
      </c>
      <c r="I528" s="1354" t="s">
        <v>808</v>
      </c>
      <c r="J528" s="1355">
        <v>0.73</v>
      </c>
      <c r="K528" s="1356">
        <v>0.73</v>
      </c>
      <c r="L528" s="1357"/>
      <c r="P528" s="1338"/>
      <c r="Q528" s="1338"/>
      <c r="R528" s="1338"/>
      <c r="BA528" s="1339"/>
      <c r="BB528" s="1339"/>
      <c r="BC528" s="368"/>
      <c r="BD528" s="368"/>
      <c r="BE528" s="1333"/>
      <c r="BF528" s="1333"/>
      <c r="BG528" s="368"/>
      <c r="BH528" s="368"/>
      <c r="BI528" s="368"/>
      <c r="BJ528" s="368"/>
      <c r="BK528" s="368"/>
      <c r="BL528" s="368"/>
      <c r="BM528" s="1251"/>
      <c r="BN528" s="368"/>
      <c r="BO528" s="368"/>
      <c r="BP528" s="368"/>
      <c r="BQ528" s="368"/>
      <c r="BR528" s="368"/>
      <c r="BS528" s="368"/>
      <c r="BT528" s="368"/>
      <c r="BU528" s="1340"/>
      <c r="BV528" s="1340"/>
      <c r="BW528" s="1340"/>
      <c r="BX528" s="1340"/>
      <c r="BY528" s="1340"/>
      <c r="BZ528" s="1340"/>
      <c r="CA528" s="1340"/>
      <c r="CB528" s="1340"/>
      <c r="CC528" s="368"/>
      <c r="CD528" s="368"/>
      <c r="CE528" s="368"/>
      <c r="CF528" s="368"/>
      <c r="CG528" s="368"/>
      <c r="CH528" s="368"/>
    </row>
    <row r="529" spans="1:86" ht="13.35" customHeight="1">
      <c r="A529" s="1347" t="s">
        <v>201</v>
      </c>
      <c r="B529" s="1358" t="s">
        <v>656</v>
      </c>
      <c r="C529" s="1348" t="s">
        <v>1771</v>
      </c>
      <c r="D529" s="1349" t="s">
        <v>252</v>
      </c>
      <c r="E529" s="1350" t="s">
        <v>1761</v>
      </c>
      <c r="F529" s="1351" t="s">
        <v>816</v>
      </c>
      <c r="G529" s="1352" t="s">
        <v>1522</v>
      </c>
      <c r="H529" s="1353" t="s">
        <v>97</v>
      </c>
      <c r="I529" s="1354" t="s">
        <v>808</v>
      </c>
      <c r="J529" s="1355">
        <v>0.67</v>
      </c>
      <c r="K529" s="1356">
        <v>0.67</v>
      </c>
      <c r="L529" s="1357"/>
      <c r="P529" s="1338"/>
      <c r="Q529" s="1338"/>
      <c r="R529" s="1338"/>
      <c r="BA529" s="1339"/>
      <c r="BB529" s="1339"/>
      <c r="BC529" s="368"/>
      <c r="BD529" s="368"/>
      <c r="BE529" s="1333"/>
      <c r="BF529" s="1333"/>
      <c r="BG529" s="368"/>
      <c r="BH529" s="368"/>
      <c r="BI529" s="368"/>
      <c r="BJ529" s="368"/>
      <c r="BK529" s="368"/>
      <c r="BL529" s="368"/>
      <c r="BM529" s="1251"/>
      <c r="BN529" s="368"/>
      <c r="BO529" s="368"/>
      <c r="BP529" s="368"/>
      <c r="BQ529" s="368"/>
      <c r="BR529" s="368"/>
      <c r="BS529" s="368"/>
      <c r="BT529" s="368"/>
      <c r="BU529" s="1340"/>
      <c r="BV529" s="1340"/>
      <c r="BW529" s="1340"/>
      <c r="BX529" s="1340"/>
      <c r="BY529" s="1340"/>
      <c r="BZ529" s="1340"/>
      <c r="CA529" s="1340"/>
      <c r="CB529" s="1340"/>
      <c r="CC529" s="368"/>
      <c r="CD529" s="368"/>
      <c r="CE529" s="368"/>
      <c r="CF529" s="368"/>
      <c r="CG529" s="368"/>
      <c r="CH529" s="368"/>
    </row>
    <row r="530" spans="1:86" ht="13.35" customHeight="1">
      <c r="A530" s="1347" t="s">
        <v>201</v>
      </c>
      <c r="B530" s="1358" t="s">
        <v>656</v>
      </c>
      <c r="C530" s="1348" t="s">
        <v>1771</v>
      </c>
      <c r="D530" s="1349" t="s">
        <v>252</v>
      </c>
      <c r="E530" s="1350" t="s">
        <v>1761</v>
      </c>
      <c r="F530" s="1351" t="s">
        <v>816</v>
      </c>
      <c r="G530" s="1352" t="s">
        <v>1777</v>
      </c>
      <c r="H530" s="1353" t="s">
        <v>1518</v>
      </c>
      <c r="I530" s="1354" t="s">
        <v>808</v>
      </c>
      <c r="J530" s="1355">
        <v>0.61</v>
      </c>
      <c r="K530" s="1356">
        <v>0.61</v>
      </c>
      <c r="L530" s="1357"/>
      <c r="P530" s="1338"/>
      <c r="Q530" s="1338"/>
      <c r="R530" s="1338"/>
      <c r="BA530" s="1339"/>
      <c r="BB530" s="1339"/>
      <c r="BC530" s="368"/>
      <c r="BD530" s="368"/>
      <c r="BE530" s="1333"/>
      <c r="BF530" s="1333"/>
      <c r="BG530" s="368"/>
      <c r="BH530" s="368"/>
      <c r="BI530" s="368"/>
      <c r="BJ530" s="368"/>
      <c r="BK530" s="368"/>
      <c r="BL530" s="368"/>
      <c r="BM530" s="1251"/>
      <c r="BN530" s="368"/>
      <c r="BO530" s="368"/>
      <c r="BP530" s="368"/>
      <c r="BQ530" s="368"/>
      <c r="BR530" s="368"/>
      <c r="BS530" s="368"/>
      <c r="BT530" s="368"/>
      <c r="BU530" s="1340"/>
      <c r="BV530" s="1340"/>
      <c r="BW530" s="1340"/>
      <c r="BX530" s="1340"/>
      <c r="BY530" s="1340"/>
      <c r="BZ530" s="1340"/>
      <c r="CA530" s="1340"/>
      <c r="CB530" s="1340"/>
      <c r="CC530" s="368"/>
      <c r="CD530" s="368"/>
      <c r="CE530" s="368"/>
      <c r="CF530" s="368"/>
      <c r="CG530" s="368"/>
      <c r="CH530" s="368"/>
    </row>
    <row r="531" spans="1:86" ht="13.35" customHeight="1">
      <c r="A531" s="1347" t="s">
        <v>201</v>
      </c>
      <c r="B531" s="1358" t="s">
        <v>656</v>
      </c>
      <c r="C531" s="1348" t="s">
        <v>254</v>
      </c>
      <c r="D531" s="1349" t="s">
        <v>266</v>
      </c>
      <c r="E531" s="1350" t="s">
        <v>1761</v>
      </c>
      <c r="F531" s="1351" t="s">
        <v>816</v>
      </c>
      <c r="G531" s="1352" t="s">
        <v>1520</v>
      </c>
      <c r="H531" s="1353" t="s">
        <v>103</v>
      </c>
      <c r="I531" s="1354" t="s">
        <v>808</v>
      </c>
      <c r="J531" s="1355">
        <v>0.61</v>
      </c>
      <c r="K531" s="1356">
        <v>0.61</v>
      </c>
      <c r="L531" s="1357"/>
      <c r="P531" s="1338"/>
      <c r="Q531" s="1338"/>
      <c r="R531" s="1338"/>
      <c r="BA531" s="1339"/>
      <c r="BB531" s="1339"/>
      <c r="BC531" s="368"/>
      <c r="BD531" s="368"/>
      <c r="BE531" s="1333"/>
      <c r="BF531" s="1333"/>
      <c r="BG531" s="368"/>
      <c r="BH531" s="368"/>
      <c r="BI531" s="368"/>
      <c r="BJ531" s="368"/>
      <c r="BK531" s="368"/>
      <c r="BL531" s="368"/>
      <c r="BM531" s="1251"/>
      <c r="BN531" s="368"/>
      <c r="BO531" s="368"/>
      <c r="BP531" s="368"/>
      <c r="BQ531" s="368"/>
      <c r="BR531" s="368"/>
      <c r="BS531" s="368"/>
      <c r="BT531" s="368"/>
      <c r="BU531" s="1340"/>
      <c r="BV531" s="1340"/>
      <c r="BW531" s="1340"/>
      <c r="BX531" s="1340"/>
      <c r="BY531" s="1340"/>
      <c r="BZ531" s="1340"/>
      <c r="CA531" s="1340"/>
      <c r="CB531" s="1340"/>
      <c r="CC531" s="368"/>
      <c r="CD531" s="368"/>
      <c r="CE531" s="368"/>
      <c r="CF531" s="368"/>
      <c r="CG531" s="368"/>
      <c r="CH531" s="368"/>
    </row>
    <row r="532" spans="1:86" ht="13.35" customHeight="1">
      <c r="A532" s="1347" t="s">
        <v>201</v>
      </c>
      <c r="B532" s="1358" t="s">
        <v>656</v>
      </c>
      <c r="C532" s="1348" t="s">
        <v>254</v>
      </c>
      <c r="D532" s="1349" t="s">
        <v>266</v>
      </c>
      <c r="E532" s="1350" t="s">
        <v>1761</v>
      </c>
      <c r="F532" s="1351" t="s">
        <v>816</v>
      </c>
      <c r="G532" s="1352" t="s">
        <v>1520</v>
      </c>
      <c r="H532" s="1353" t="s">
        <v>99</v>
      </c>
      <c r="I532" s="1354" t="s">
        <v>808</v>
      </c>
      <c r="J532" s="1355">
        <v>0.89</v>
      </c>
      <c r="K532" s="1356">
        <v>0.89</v>
      </c>
      <c r="L532" s="1357"/>
      <c r="P532" s="1338"/>
      <c r="Q532" s="1338"/>
      <c r="R532" s="1338"/>
      <c r="BA532" s="1339"/>
      <c r="BB532" s="1339"/>
      <c r="BC532" s="368"/>
      <c r="BD532" s="368"/>
      <c r="BE532" s="1333"/>
      <c r="BF532" s="1333"/>
      <c r="BG532" s="368"/>
      <c r="BH532" s="368"/>
      <c r="BI532" s="368"/>
      <c r="BJ532" s="368"/>
      <c r="BK532" s="368"/>
      <c r="BL532" s="368"/>
      <c r="BM532" s="1251"/>
      <c r="BN532" s="368"/>
      <c r="BO532" s="368"/>
      <c r="BP532" s="368"/>
      <c r="BQ532" s="368"/>
      <c r="BR532" s="368"/>
      <c r="BS532" s="368"/>
      <c r="BT532" s="368"/>
      <c r="BU532" s="1340"/>
      <c r="BV532" s="1340"/>
      <c r="BW532" s="1340"/>
      <c r="BX532" s="1340"/>
      <c r="BY532" s="1340"/>
      <c r="BZ532" s="1340"/>
      <c r="CA532" s="1340"/>
      <c r="CB532" s="1340"/>
      <c r="CC532" s="368"/>
      <c r="CD532" s="368"/>
      <c r="CE532" s="368"/>
      <c r="CF532" s="368"/>
      <c r="CG532" s="368"/>
      <c r="CH532" s="368"/>
    </row>
    <row r="533" spans="1:86" ht="13.35" customHeight="1">
      <c r="A533" s="1347" t="s">
        <v>201</v>
      </c>
      <c r="B533" s="1358" t="s">
        <v>656</v>
      </c>
      <c r="C533" s="1348" t="s">
        <v>254</v>
      </c>
      <c r="D533" s="1349" t="s">
        <v>266</v>
      </c>
      <c r="E533" s="1350" t="s">
        <v>1761</v>
      </c>
      <c r="F533" s="1351" t="s">
        <v>816</v>
      </c>
      <c r="G533" s="1352" t="s">
        <v>1520</v>
      </c>
      <c r="H533" s="1353" t="s">
        <v>1518</v>
      </c>
      <c r="I533" s="1354" t="s">
        <v>808</v>
      </c>
      <c r="J533" s="1355">
        <v>0.61</v>
      </c>
      <c r="K533" s="1356">
        <v>0.61</v>
      </c>
      <c r="L533" s="1357"/>
      <c r="P533" s="1338"/>
      <c r="Q533" s="1338"/>
      <c r="R533" s="1338"/>
      <c r="BA533" s="1339"/>
      <c r="BB533" s="1339"/>
      <c r="BC533" s="368"/>
      <c r="BD533" s="368"/>
      <c r="BE533" s="1333"/>
      <c r="BF533" s="1333"/>
      <c r="BG533" s="368"/>
      <c r="BH533" s="368"/>
      <c r="BI533" s="368"/>
      <c r="BJ533" s="368"/>
      <c r="BK533" s="368"/>
      <c r="BL533" s="368"/>
      <c r="BM533" s="1251"/>
      <c r="BN533" s="368"/>
      <c r="BO533" s="368"/>
      <c r="BP533" s="368"/>
      <c r="BQ533" s="368"/>
      <c r="BR533" s="368"/>
      <c r="BS533" s="368"/>
      <c r="BT533" s="368"/>
      <c r="BU533" s="1340"/>
      <c r="BV533" s="1340"/>
      <c r="BW533" s="1340"/>
      <c r="BX533" s="1340"/>
      <c r="BY533" s="1340"/>
      <c r="BZ533" s="1340"/>
      <c r="CA533" s="1340"/>
      <c r="CB533" s="1340"/>
      <c r="CC533" s="368"/>
      <c r="CD533" s="368"/>
      <c r="CE533" s="368"/>
      <c r="CF533" s="368"/>
      <c r="CG533" s="368"/>
      <c r="CH533" s="368"/>
    </row>
    <row r="534" spans="1:86" ht="13.35" customHeight="1">
      <c r="A534" s="1347" t="s">
        <v>201</v>
      </c>
      <c r="B534" s="1358" t="s">
        <v>656</v>
      </c>
      <c r="C534" s="1348" t="s">
        <v>254</v>
      </c>
      <c r="D534" s="1349" t="s">
        <v>266</v>
      </c>
      <c r="E534" s="1350" t="s">
        <v>1761</v>
      </c>
      <c r="F534" s="1351" t="s">
        <v>816</v>
      </c>
      <c r="G534" s="1352" t="s">
        <v>1520</v>
      </c>
      <c r="H534" s="1353" t="s">
        <v>98</v>
      </c>
      <c r="I534" s="1354" t="s">
        <v>808</v>
      </c>
      <c r="J534" s="1355">
        <v>0.75</v>
      </c>
      <c r="K534" s="1356">
        <v>0.75</v>
      </c>
      <c r="L534" s="1357"/>
      <c r="P534" s="1338"/>
      <c r="Q534" s="1338"/>
      <c r="R534" s="1338"/>
      <c r="BA534" s="1339"/>
      <c r="BB534" s="1339"/>
      <c r="BC534" s="368"/>
      <c r="BD534" s="368"/>
      <c r="BE534" s="1333"/>
      <c r="BF534" s="1333"/>
      <c r="BG534" s="368"/>
      <c r="BH534" s="368"/>
      <c r="BI534" s="368"/>
      <c r="BJ534" s="368"/>
      <c r="BK534" s="368"/>
      <c r="BL534" s="368"/>
      <c r="BM534" s="1251"/>
      <c r="BN534" s="368"/>
      <c r="BO534" s="368"/>
      <c r="BP534" s="368"/>
      <c r="BQ534" s="368"/>
      <c r="BR534" s="368"/>
      <c r="BS534" s="368"/>
      <c r="BT534" s="368"/>
      <c r="BU534" s="1340"/>
      <c r="BV534" s="1340"/>
      <c r="BW534" s="1340"/>
      <c r="BX534" s="1340"/>
      <c r="BY534" s="1340"/>
      <c r="BZ534" s="1340"/>
      <c r="CA534" s="1340"/>
      <c r="CB534" s="1340"/>
      <c r="CC534" s="368"/>
      <c r="CD534" s="368"/>
      <c r="CE534" s="368"/>
      <c r="CF534" s="368"/>
      <c r="CG534" s="368"/>
      <c r="CH534" s="368"/>
    </row>
    <row r="535" spans="1:86" ht="13.35" customHeight="1">
      <c r="A535" s="1347" t="s">
        <v>201</v>
      </c>
      <c r="B535" s="1358" t="s">
        <v>656</v>
      </c>
      <c r="C535" s="1348" t="s">
        <v>254</v>
      </c>
      <c r="D535" s="1349" t="s">
        <v>266</v>
      </c>
      <c r="E535" s="1350" t="s">
        <v>1761</v>
      </c>
      <c r="F535" s="1351" t="s">
        <v>816</v>
      </c>
      <c r="G535" s="1352" t="s">
        <v>1522</v>
      </c>
      <c r="H535" s="1353" t="s">
        <v>103</v>
      </c>
      <c r="I535" s="1354" t="s">
        <v>808</v>
      </c>
      <c r="J535" s="1355">
        <v>0.91</v>
      </c>
      <c r="K535" s="1356">
        <v>0.91</v>
      </c>
      <c r="L535" s="1357"/>
      <c r="P535" s="1338"/>
      <c r="Q535" s="1338"/>
      <c r="R535" s="1338"/>
      <c r="BA535" s="1339"/>
      <c r="BB535" s="1339"/>
      <c r="BC535" s="368"/>
      <c r="BD535" s="368"/>
      <c r="BE535" s="1333"/>
      <c r="BF535" s="1333"/>
      <c r="BG535" s="368"/>
      <c r="BH535" s="368"/>
      <c r="BI535" s="368"/>
      <c r="BJ535" s="368"/>
      <c r="BK535" s="368"/>
      <c r="BL535" s="368"/>
      <c r="BM535" s="1251"/>
      <c r="BN535" s="368"/>
      <c r="BO535" s="368"/>
      <c r="BP535" s="368"/>
      <c r="BQ535" s="368"/>
      <c r="BR535" s="368"/>
      <c r="BS535" s="368"/>
      <c r="BT535" s="368"/>
      <c r="BU535" s="1340"/>
      <c r="BV535" s="1340"/>
      <c r="BW535" s="1340"/>
      <c r="BX535" s="1340"/>
      <c r="BY535" s="1340"/>
      <c r="BZ535" s="1340"/>
      <c r="CA535" s="1340"/>
      <c r="CB535" s="1340"/>
      <c r="CC535" s="368"/>
      <c r="CD535" s="368"/>
      <c r="CE535" s="368"/>
      <c r="CF535" s="368"/>
      <c r="CG535" s="368"/>
      <c r="CH535" s="368"/>
    </row>
    <row r="536" spans="1:86" ht="13.35" customHeight="1">
      <c r="A536" s="1347" t="s">
        <v>201</v>
      </c>
      <c r="B536" s="1358" t="s">
        <v>656</v>
      </c>
      <c r="C536" s="1348" t="s">
        <v>254</v>
      </c>
      <c r="D536" s="1349" t="s">
        <v>266</v>
      </c>
      <c r="E536" s="1350" t="s">
        <v>1761</v>
      </c>
      <c r="F536" s="1351" t="s">
        <v>816</v>
      </c>
      <c r="G536" s="1352" t="s">
        <v>1522</v>
      </c>
      <c r="H536" s="1353" t="s">
        <v>97</v>
      </c>
      <c r="I536" s="1354" t="s">
        <v>808</v>
      </c>
      <c r="J536" s="1355">
        <v>1</v>
      </c>
      <c r="K536" s="1356">
        <v>1</v>
      </c>
      <c r="L536" s="1357"/>
      <c r="P536" s="1338"/>
      <c r="Q536" s="1338"/>
      <c r="R536" s="1338"/>
      <c r="BA536" s="1339"/>
      <c r="BB536" s="1339"/>
      <c r="BC536" s="368"/>
      <c r="BD536" s="368"/>
      <c r="BE536" s="1333"/>
      <c r="BF536" s="1333"/>
      <c r="BG536" s="368"/>
      <c r="BH536" s="368"/>
      <c r="BI536" s="368"/>
      <c r="BJ536" s="368"/>
      <c r="BK536" s="368"/>
      <c r="BL536" s="368"/>
      <c r="BM536" s="1251"/>
      <c r="BN536" s="368"/>
      <c r="BO536" s="368"/>
      <c r="BP536" s="368"/>
      <c r="BQ536" s="368"/>
      <c r="BR536" s="368"/>
      <c r="BS536" s="368"/>
      <c r="BT536" s="368"/>
      <c r="BU536" s="1340"/>
      <c r="BV536" s="1340"/>
      <c r="BW536" s="1340"/>
      <c r="BX536" s="1340"/>
      <c r="BY536" s="1340"/>
      <c r="BZ536" s="1340"/>
      <c r="CA536" s="1340"/>
      <c r="CB536" s="1340"/>
      <c r="CC536" s="368"/>
      <c r="CD536" s="368"/>
      <c r="CE536" s="368"/>
      <c r="CF536" s="368"/>
      <c r="CG536" s="368"/>
      <c r="CH536" s="368"/>
    </row>
    <row r="537" spans="1:86" ht="13.35" customHeight="1">
      <c r="A537" s="1347" t="s">
        <v>201</v>
      </c>
      <c r="B537" s="1358" t="s">
        <v>656</v>
      </c>
      <c r="C537" s="1348" t="s">
        <v>254</v>
      </c>
      <c r="D537" s="1349" t="s">
        <v>266</v>
      </c>
      <c r="E537" s="1350" t="s">
        <v>1761</v>
      </c>
      <c r="F537" s="1351" t="s">
        <v>816</v>
      </c>
      <c r="G537" s="1352" t="s">
        <v>1777</v>
      </c>
      <c r="H537" s="1353" t="s">
        <v>1518</v>
      </c>
      <c r="I537" s="1354" t="s">
        <v>808</v>
      </c>
      <c r="J537" s="1355">
        <v>0.61</v>
      </c>
      <c r="K537" s="1356">
        <v>0.61</v>
      </c>
      <c r="L537" s="1357"/>
      <c r="P537" s="1338"/>
      <c r="Q537" s="1338"/>
      <c r="R537" s="1338"/>
      <c r="BA537" s="1339"/>
      <c r="BB537" s="1339"/>
      <c r="BC537" s="368"/>
      <c r="BD537" s="368"/>
      <c r="BE537" s="1333"/>
      <c r="BF537" s="1333"/>
      <c r="BG537" s="368"/>
      <c r="BH537" s="368"/>
      <c r="BI537" s="368"/>
      <c r="BJ537" s="368"/>
      <c r="BK537" s="368"/>
      <c r="BL537" s="368"/>
      <c r="BM537" s="1251"/>
      <c r="BN537" s="368"/>
      <c r="BO537" s="368"/>
      <c r="BP537" s="368"/>
      <c r="BQ537" s="368"/>
      <c r="BR537" s="368"/>
      <c r="BS537" s="368"/>
      <c r="BT537" s="368"/>
      <c r="BU537" s="1340"/>
      <c r="BV537" s="1340"/>
      <c r="BW537" s="1340"/>
      <c r="BX537" s="1340"/>
      <c r="BY537" s="1340"/>
      <c r="BZ537" s="1340"/>
      <c r="CA537" s="1340"/>
      <c r="CB537" s="1340"/>
      <c r="CC537" s="368"/>
      <c r="CD537" s="368"/>
      <c r="CE537" s="368"/>
      <c r="CF537" s="368"/>
      <c r="CG537" s="368"/>
      <c r="CH537" s="368"/>
    </row>
    <row r="538" spans="1:86" ht="13.35" customHeight="1">
      <c r="A538" s="1347" t="s">
        <v>201</v>
      </c>
      <c r="B538" s="1358" t="s">
        <v>656</v>
      </c>
      <c r="C538" s="1348" t="s">
        <v>254</v>
      </c>
      <c r="D538" s="1349" t="s">
        <v>268</v>
      </c>
      <c r="E538" s="1350" t="s">
        <v>1761</v>
      </c>
      <c r="F538" s="1351" t="s">
        <v>816</v>
      </c>
      <c r="G538" s="1352" t="s">
        <v>1520</v>
      </c>
      <c r="H538" s="1353" t="s">
        <v>103</v>
      </c>
      <c r="I538" s="1354" t="s">
        <v>808</v>
      </c>
      <c r="J538" s="1355">
        <v>1</v>
      </c>
      <c r="K538" s="1356">
        <v>1</v>
      </c>
      <c r="L538" s="1357"/>
      <c r="P538" s="1338"/>
      <c r="Q538" s="1338"/>
      <c r="R538" s="1338"/>
      <c r="BA538" s="1339"/>
      <c r="BB538" s="1339"/>
      <c r="BC538" s="368"/>
      <c r="BD538" s="368"/>
      <c r="BE538" s="1333"/>
      <c r="BF538" s="1333"/>
      <c r="BG538" s="368"/>
      <c r="BH538" s="368"/>
      <c r="BI538" s="368"/>
      <c r="BJ538" s="368"/>
      <c r="BK538" s="368"/>
      <c r="BL538" s="368"/>
      <c r="BM538" s="1251"/>
      <c r="BN538" s="368"/>
      <c r="BO538" s="368"/>
      <c r="BP538" s="368"/>
      <c r="BQ538" s="368"/>
      <c r="BR538" s="368"/>
      <c r="BS538" s="368"/>
      <c r="BT538" s="368"/>
      <c r="BU538" s="1340"/>
      <c r="BV538" s="1340"/>
      <c r="BW538" s="1340"/>
      <c r="BX538" s="1340"/>
      <c r="BY538" s="1340"/>
      <c r="BZ538" s="1340"/>
      <c r="CA538" s="1340"/>
      <c r="CB538" s="1340"/>
      <c r="CC538" s="368"/>
      <c r="CD538" s="368"/>
      <c r="CE538" s="368"/>
      <c r="CF538" s="368"/>
      <c r="CG538" s="368"/>
      <c r="CH538" s="368"/>
    </row>
    <row r="539" spans="1:86" ht="13.35" customHeight="1">
      <c r="A539" s="1347" t="s">
        <v>201</v>
      </c>
      <c r="B539" s="1358" t="s">
        <v>656</v>
      </c>
      <c r="C539" s="1348" t="s">
        <v>254</v>
      </c>
      <c r="D539" s="1349" t="s">
        <v>268</v>
      </c>
      <c r="E539" s="1350" t="s">
        <v>1761</v>
      </c>
      <c r="F539" s="1351" t="s">
        <v>816</v>
      </c>
      <c r="G539" s="1352" t="s">
        <v>1520</v>
      </c>
      <c r="H539" s="1353" t="s">
        <v>99</v>
      </c>
      <c r="I539" s="1354" t="s">
        <v>808</v>
      </c>
      <c r="J539" s="1355">
        <v>1</v>
      </c>
      <c r="K539" s="1356">
        <v>1</v>
      </c>
      <c r="L539" s="1357"/>
      <c r="P539" s="1338"/>
      <c r="Q539" s="1338"/>
      <c r="R539" s="1338"/>
      <c r="BA539" s="1339"/>
      <c r="BB539" s="1339"/>
      <c r="BC539" s="368"/>
      <c r="BD539" s="368"/>
      <c r="BE539" s="1333"/>
      <c r="BF539" s="1333"/>
      <c r="BG539" s="368"/>
      <c r="BH539" s="368"/>
      <c r="BI539" s="368"/>
      <c r="BJ539" s="368"/>
      <c r="BK539" s="368"/>
      <c r="BL539" s="368"/>
      <c r="BM539" s="1251"/>
      <c r="BN539" s="368"/>
      <c r="BO539" s="368"/>
      <c r="BP539" s="368"/>
      <c r="BQ539" s="368"/>
      <c r="BR539" s="368"/>
      <c r="BS539" s="368"/>
      <c r="BT539" s="368"/>
      <c r="BU539" s="1340"/>
      <c r="BV539" s="1340"/>
      <c r="BW539" s="1340"/>
      <c r="BX539" s="1340"/>
      <c r="BY539" s="1340"/>
      <c r="BZ539" s="1340"/>
      <c r="CA539" s="1340"/>
      <c r="CB539" s="1340"/>
      <c r="CC539" s="368"/>
      <c r="CD539" s="368"/>
      <c r="CE539" s="368"/>
      <c r="CF539" s="368"/>
      <c r="CG539" s="368"/>
      <c r="CH539" s="368"/>
    </row>
    <row r="540" spans="1:86" ht="13.35" customHeight="1">
      <c r="A540" s="1347" t="s">
        <v>201</v>
      </c>
      <c r="B540" s="1358" t="s">
        <v>656</v>
      </c>
      <c r="C540" s="1348" t="s">
        <v>254</v>
      </c>
      <c r="D540" s="1349" t="s">
        <v>268</v>
      </c>
      <c r="E540" s="1350" t="s">
        <v>1761</v>
      </c>
      <c r="F540" s="1351" t="s">
        <v>816</v>
      </c>
      <c r="G540" s="1352" t="s">
        <v>1520</v>
      </c>
      <c r="H540" s="1353" t="s">
        <v>1518</v>
      </c>
      <c r="I540" s="1354" t="s">
        <v>808</v>
      </c>
      <c r="J540" s="1355">
        <v>1</v>
      </c>
      <c r="K540" s="1356">
        <v>1</v>
      </c>
      <c r="L540" s="1357"/>
      <c r="P540" s="1338"/>
      <c r="Q540" s="1338"/>
      <c r="R540" s="1338"/>
      <c r="BA540" s="1339"/>
      <c r="BB540" s="1339"/>
      <c r="BC540" s="368"/>
      <c r="BD540" s="368"/>
      <c r="BE540" s="1333"/>
      <c r="BF540" s="1333"/>
      <c r="BG540" s="368"/>
      <c r="BH540" s="368"/>
      <c r="BI540" s="368"/>
      <c r="BJ540" s="368"/>
      <c r="BK540" s="368"/>
      <c r="BL540" s="368"/>
      <c r="BM540" s="1251"/>
      <c r="BN540" s="368"/>
      <c r="BO540" s="368"/>
      <c r="BP540" s="368"/>
      <c r="BQ540" s="368"/>
      <c r="BR540" s="368"/>
      <c r="BS540" s="368"/>
      <c r="BT540" s="368"/>
      <c r="BU540" s="1340"/>
      <c r="BV540" s="1340"/>
      <c r="BW540" s="1340"/>
      <c r="BX540" s="1340"/>
      <c r="BY540" s="1340"/>
      <c r="BZ540" s="1340"/>
      <c r="CA540" s="1340"/>
      <c r="CB540" s="1340"/>
      <c r="CC540" s="368"/>
      <c r="CD540" s="368"/>
      <c r="CE540" s="368"/>
      <c r="CF540" s="368"/>
      <c r="CG540" s="368"/>
      <c r="CH540" s="368"/>
    </row>
    <row r="541" spans="1:86" ht="13.35" customHeight="1">
      <c r="A541" s="1347" t="s">
        <v>201</v>
      </c>
      <c r="B541" s="1358" t="s">
        <v>656</v>
      </c>
      <c r="C541" s="1348" t="s">
        <v>254</v>
      </c>
      <c r="D541" s="1349" t="s">
        <v>268</v>
      </c>
      <c r="E541" s="1350" t="s">
        <v>1761</v>
      </c>
      <c r="F541" s="1351" t="s">
        <v>816</v>
      </c>
      <c r="G541" s="1352" t="s">
        <v>1520</v>
      </c>
      <c r="H541" s="1353" t="s">
        <v>98</v>
      </c>
      <c r="I541" s="1354" t="s">
        <v>808</v>
      </c>
      <c r="J541" s="1355">
        <v>1</v>
      </c>
      <c r="K541" s="1356">
        <v>1</v>
      </c>
      <c r="L541" s="1357"/>
      <c r="P541" s="1338"/>
      <c r="Q541" s="1338"/>
      <c r="R541" s="1338"/>
      <c r="BA541" s="1339"/>
      <c r="BB541" s="1339"/>
      <c r="BC541" s="368"/>
      <c r="BD541" s="368"/>
      <c r="BE541" s="1333"/>
      <c r="BF541" s="1333"/>
      <c r="BG541" s="368"/>
      <c r="BH541" s="368"/>
      <c r="BI541" s="368"/>
      <c r="BJ541" s="368"/>
      <c r="BK541" s="368"/>
      <c r="BL541" s="368"/>
      <c r="BM541" s="1251"/>
      <c r="BN541" s="368"/>
      <c r="BO541" s="368"/>
      <c r="BP541" s="368"/>
      <c r="BQ541" s="368"/>
      <c r="BR541" s="368"/>
      <c r="BS541" s="368"/>
      <c r="BT541" s="368"/>
      <c r="BU541" s="1340"/>
      <c r="BV541" s="1340"/>
      <c r="BW541" s="1340"/>
      <c r="BX541" s="1340"/>
      <c r="BY541" s="1340"/>
      <c r="BZ541" s="1340"/>
      <c r="CA541" s="1340"/>
      <c r="CB541" s="1340"/>
      <c r="CC541" s="368"/>
      <c r="CD541" s="368"/>
      <c r="CE541" s="368"/>
      <c r="CF541" s="368"/>
      <c r="CG541" s="368"/>
      <c r="CH541" s="368"/>
    </row>
    <row r="542" spans="1:86" ht="13.35" customHeight="1">
      <c r="A542" s="1347" t="s">
        <v>201</v>
      </c>
      <c r="B542" s="1358" t="s">
        <v>656</v>
      </c>
      <c r="C542" s="1348" t="s">
        <v>254</v>
      </c>
      <c r="D542" s="1349" t="s">
        <v>268</v>
      </c>
      <c r="E542" s="1350" t="s">
        <v>1761</v>
      </c>
      <c r="F542" s="1351" t="s">
        <v>816</v>
      </c>
      <c r="G542" s="1352" t="s">
        <v>1522</v>
      </c>
      <c r="H542" s="1353" t="s">
        <v>103</v>
      </c>
      <c r="I542" s="1354" t="s">
        <v>808</v>
      </c>
      <c r="J542" s="1355">
        <v>1</v>
      </c>
      <c r="K542" s="1356">
        <v>1</v>
      </c>
      <c r="L542" s="1357"/>
      <c r="P542" s="1338"/>
      <c r="Q542" s="1338"/>
      <c r="R542" s="1338"/>
      <c r="BA542" s="1339"/>
      <c r="BB542" s="1339"/>
      <c r="BC542" s="368"/>
      <c r="BD542" s="368"/>
      <c r="BE542" s="1333"/>
      <c r="BF542" s="1333"/>
      <c r="BG542" s="368"/>
      <c r="BH542" s="368"/>
      <c r="BI542" s="368"/>
      <c r="BJ542" s="368"/>
      <c r="BK542" s="368"/>
      <c r="BL542" s="368"/>
      <c r="BM542" s="1251"/>
      <c r="BN542" s="368"/>
      <c r="BO542" s="368"/>
      <c r="BP542" s="368"/>
      <c r="BQ542" s="368"/>
      <c r="BR542" s="368"/>
      <c r="BS542" s="368"/>
      <c r="BT542" s="368"/>
      <c r="BU542" s="1340"/>
      <c r="BV542" s="1340"/>
      <c r="BW542" s="1340"/>
      <c r="BX542" s="1340"/>
      <c r="BY542" s="1340"/>
      <c r="BZ542" s="1340"/>
      <c r="CA542" s="1340"/>
      <c r="CB542" s="1340"/>
      <c r="CC542" s="368"/>
      <c r="CD542" s="368"/>
      <c r="CE542" s="368"/>
      <c r="CF542" s="368"/>
      <c r="CG542" s="368"/>
      <c r="CH542" s="368"/>
    </row>
    <row r="543" spans="1:86" ht="13.35" customHeight="1">
      <c r="A543" s="1347" t="s">
        <v>201</v>
      </c>
      <c r="B543" s="1358" t="s">
        <v>656</v>
      </c>
      <c r="C543" s="1348" t="s">
        <v>254</v>
      </c>
      <c r="D543" s="1349" t="s">
        <v>268</v>
      </c>
      <c r="E543" s="1350" t="s">
        <v>1761</v>
      </c>
      <c r="F543" s="1351" t="s">
        <v>816</v>
      </c>
      <c r="G543" s="1352" t="s">
        <v>1522</v>
      </c>
      <c r="H543" s="1353" t="s">
        <v>97</v>
      </c>
      <c r="I543" s="1354" t="s">
        <v>808</v>
      </c>
      <c r="J543" s="1355">
        <v>1</v>
      </c>
      <c r="K543" s="1356">
        <v>1</v>
      </c>
      <c r="L543" s="1357"/>
      <c r="P543" s="1338"/>
      <c r="Q543" s="1338"/>
      <c r="R543" s="1338"/>
      <c r="BA543" s="1339"/>
      <c r="BB543" s="1339"/>
      <c r="BC543" s="368"/>
      <c r="BD543" s="368"/>
      <c r="BE543" s="1333"/>
      <c r="BF543" s="1333"/>
      <c r="BG543" s="368"/>
      <c r="BH543" s="368"/>
      <c r="BI543" s="368"/>
      <c r="BJ543" s="368"/>
      <c r="BK543" s="368"/>
      <c r="BL543" s="368"/>
      <c r="BM543" s="1251"/>
      <c r="BN543" s="368"/>
      <c r="BO543" s="368"/>
      <c r="BP543" s="368"/>
      <c r="BQ543" s="368"/>
      <c r="BR543" s="368"/>
      <c r="BS543" s="368"/>
      <c r="BT543" s="368"/>
      <c r="BU543" s="1340"/>
      <c r="BV543" s="1340"/>
      <c r="BW543" s="1340"/>
      <c r="BX543" s="1340"/>
      <c r="BY543" s="1340"/>
      <c r="BZ543" s="1340"/>
      <c r="CA543" s="1340"/>
      <c r="CB543" s="1340"/>
      <c r="CC543" s="368"/>
      <c r="CD543" s="368"/>
      <c r="CE543" s="368"/>
      <c r="CF543" s="368"/>
      <c r="CG543" s="368"/>
      <c r="CH543" s="368"/>
    </row>
    <row r="544" spans="1:86" ht="13.35" customHeight="1">
      <c r="A544" s="1347" t="s">
        <v>201</v>
      </c>
      <c r="B544" s="1358" t="s">
        <v>656</v>
      </c>
      <c r="C544" s="1348" t="s">
        <v>254</v>
      </c>
      <c r="D544" s="1349" t="s">
        <v>268</v>
      </c>
      <c r="E544" s="1350" t="s">
        <v>1761</v>
      </c>
      <c r="F544" s="1351" t="s">
        <v>816</v>
      </c>
      <c r="G544" s="1352" t="s">
        <v>1777</v>
      </c>
      <c r="H544" s="1353" t="s">
        <v>1518</v>
      </c>
      <c r="I544" s="1354" t="s">
        <v>808</v>
      </c>
      <c r="J544" s="1355">
        <v>1</v>
      </c>
      <c r="K544" s="1356">
        <v>1</v>
      </c>
      <c r="L544" s="1357"/>
      <c r="P544" s="1338"/>
      <c r="Q544" s="1338"/>
      <c r="R544" s="1338"/>
      <c r="BA544" s="1339"/>
      <c r="BB544" s="1339"/>
      <c r="BC544" s="368"/>
      <c r="BD544" s="368"/>
      <c r="BE544" s="1333"/>
      <c r="BF544" s="1333"/>
      <c r="BG544" s="368"/>
      <c r="BH544" s="368"/>
      <c r="BI544" s="368"/>
      <c r="BJ544" s="368"/>
      <c r="BK544" s="368"/>
      <c r="BL544" s="368"/>
      <c r="BM544" s="1251"/>
      <c r="BN544" s="368"/>
      <c r="BO544" s="368"/>
      <c r="BP544" s="368"/>
      <c r="BQ544" s="368"/>
      <c r="BR544" s="368"/>
      <c r="BS544" s="368"/>
      <c r="BT544" s="368"/>
      <c r="BU544" s="1340"/>
      <c r="BV544" s="1340"/>
      <c r="BW544" s="1340"/>
      <c r="BX544" s="1340"/>
      <c r="BY544" s="1340"/>
      <c r="BZ544" s="1340"/>
      <c r="CA544" s="1340"/>
      <c r="CB544" s="1340"/>
      <c r="CC544" s="368"/>
      <c r="CD544" s="368"/>
      <c r="CE544" s="368"/>
      <c r="CF544" s="368"/>
      <c r="CG544" s="368"/>
      <c r="CH544" s="368"/>
    </row>
    <row r="545" spans="1:86" ht="13.35" customHeight="1">
      <c r="A545" s="1347" t="s">
        <v>201</v>
      </c>
      <c r="B545" s="1358" t="s">
        <v>656</v>
      </c>
      <c r="C545" s="1348" t="s">
        <v>254</v>
      </c>
      <c r="D545" s="1349" t="s">
        <v>1763</v>
      </c>
      <c r="E545" s="1350" t="s">
        <v>1761</v>
      </c>
      <c r="F545" s="1351" t="s">
        <v>816</v>
      </c>
      <c r="G545" s="1352" t="s">
        <v>1520</v>
      </c>
      <c r="H545" s="1353" t="s">
        <v>103</v>
      </c>
      <c r="I545" s="1354" t="s">
        <v>808</v>
      </c>
      <c r="J545" s="1355">
        <v>1</v>
      </c>
      <c r="K545" s="1356">
        <v>1</v>
      </c>
      <c r="L545" s="1357"/>
      <c r="P545" s="1338"/>
      <c r="Q545" s="1338"/>
      <c r="R545" s="1338"/>
      <c r="BA545" s="1339"/>
      <c r="BB545" s="1339"/>
      <c r="BC545" s="368"/>
      <c r="BD545" s="368"/>
      <c r="BE545" s="1333"/>
      <c r="BF545" s="1333"/>
      <c r="BG545" s="368"/>
      <c r="BH545" s="368"/>
      <c r="BI545" s="368"/>
      <c r="BJ545" s="368"/>
      <c r="BK545" s="368"/>
      <c r="BL545" s="368"/>
      <c r="BM545" s="1251"/>
      <c r="BN545" s="368"/>
      <c r="BO545" s="368"/>
      <c r="BP545" s="368"/>
      <c r="BQ545" s="368"/>
      <c r="BR545" s="368"/>
      <c r="BS545" s="368"/>
      <c r="BT545" s="368"/>
      <c r="BU545" s="1340"/>
      <c r="BV545" s="1340"/>
      <c r="BW545" s="1340"/>
      <c r="BX545" s="1340"/>
      <c r="BY545" s="1340"/>
      <c r="BZ545" s="1340"/>
      <c r="CA545" s="1340"/>
      <c r="CB545" s="1340"/>
      <c r="CC545" s="368"/>
      <c r="CD545" s="368"/>
      <c r="CE545" s="368"/>
      <c r="CF545" s="368"/>
      <c r="CG545" s="368"/>
      <c r="CH545" s="368"/>
    </row>
    <row r="546" spans="1:86" ht="13.35" customHeight="1">
      <c r="A546" s="1347" t="s">
        <v>201</v>
      </c>
      <c r="B546" s="1358" t="s">
        <v>656</v>
      </c>
      <c r="C546" s="1348" t="s">
        <v>254</v>
      </c>
      <c r="D546" s="1349" t="s">
        <v>1763</v>
      </c>
      <c r="E546" s="1350" t="s">
        <v>1761</v>
      </c>
      <c r="F546" s="1351" t="s">
        <v>816</v>
      </c>
      <c r="G546" s="1352" t="s">
        <v>1520</v>
      </c>
      <c r="H546" s="1353" t="s">
        <v>99</v>
      </c>
      <c r="I546" s="1354" t="s">
        <v>808</v>
      </c>
      <c r="J546" s="1355">
        <v>1</v>
      </c>
      <c r="K546" s="1356">
        <v>1</v>
      </c>
      <c r="L546" s="1357"/>
      <c r="P546" s="1338"/>
      <c r="Q546" s="1338"/>
      <c r="R546" s="1338"/>
      <c r="BA546" s="1339"/>
      <c r="BB546" s="1339"/>
      <c r="BC546" s="368"/>
      <c r="BD546" s="368"/>
      <c r="BE546" s="1333"/>
      <c r="BF546" s="1333"/>
      <c r="BG546" s="368"/>
      <c r="BH546" s="368"/>
      <c r="BI546" s="368"/>
      <c r="BJ546" s="368"/>
      <c r="BK546" s="368"/>
      <c r="BL546" s="368"/>
      <c r="BM546" s="1251"/>
      <c r="BN546" s="368"/>
      <c r="BO546" s="368"/>
      <c r="BP546" s="368"/>
      <c r="BQ546" s="368"/>
      <c r="BR546" s="368"/>
      <c r="BS546" s="368"/>
      <c r="BT546" s="368"/>
      <c r="BU546" s="1340"/>
      <c r="BV546" s="1340"/>
      <c r="BW546" s="1340"/>
      <c r="BX546" s="1340"/>
      <c r="BY546" s="1340"/>
      <c r="BZ546" s="1340"/>
      <c r="CA546" s="1340"/>
      <c r="CB546" s="1340"/>
      <c r="CC546" s="368"/>
      <c r="CD546" s="368"/>
      <c r="CE546" s="368"/>
      <c r="CF546" s="368"/>
      <c r="CG546" s="368"/>
      <c r="CH546" s="368"/>
    </row>
    <row r="547" spans="1:86" ht="13.35" customHeight="1">
      <c r="A547" s="1347" t="s">
        <v>201</v>
      </c>
      <c r="B547" s="1358" t="s">
        <v>656</v>
      </c>
      <c r="C547" s="1348" t="s">
        <v>254</v>
      </c>
      <c r="D547" s="1349" t="s">
        <v>1763</v>
      </c>
      <c r="E547" s="1350" t="s">
        <v>1761</v>
      </c>
      <c r="F547" s="1351" t="s">
        <v>816</v>
      </c>
      <c r="G547" s="1352" t="s">
        <v>1520</v>
      </c>
      <c r="H547" s="1353" t="s">
        <v>1518</v>
      </c>
      <c r="I547" s="1354" t="s">
        <v>808</v>
      </c>
      <c r="J547" s="1355">
        <v>1</v>
      </c>
      <c r="K547" s="1356">
        <v>1</v>
      </c>
      <c r="L547" s="1357"/>
      <c r="P547" s="1338"/>
      <c r="Q547" s="1338"/>
      <c r="R547" s="1338"/>
      <c r="BA547" s="1339"/>
      <c r="BB547" s="1339"/>
      <c r="BC547" s="368"/>
      <c r="BD547" s="368"/>
      <c r="BE547" s="1333"/>
      <c r="BF547" s="1333"/>
      <c r="BG547" s="368"/>
      <c r="BH547" s="368"/>
      <c r="BI547" s="368"/>
      <c r="BJ547" s="368"/>
      <c r="BK547" s="368"/>
      <c r="BL547" s="368"/>
      <c r="BM547" s="1251"/>
      <c r="BN547" s="368"/>
      <c r="BO547" s="368"/>
      <c r="BP547" s="368"/>
      <c r="BQ547" s="368"/>
      <c r="BR547" s="368"/>
      <c r="BS547" s="368"/>
      <c r="BT547" s="368"/>
      <c r="BU547" s="1340"/>
      <c r="BV547" s="1340"/>
      <c r="BW547" s="1340"/>
      <c r="BX547" s="1340"/>
      <c r="BY547" s="1340"/>
      <c r="BZ547" s="1340"/>
      <c r="CA547" s="1340"/>
      <c r="CB547" s="1340"/>
      <c r="CC547" s="368"/>
      <c r="CD547" s="368"/>
      <c r="CE547" s="368"/>
      <c r="CF547" s="368"/>
      <c r="CG547" s="368"/>
      <c r="CH547" s="368"/>
    </row>
    <row r="548" spans="1:86" ht="13.35" customHeight="1">
      <c r="A548" s="1347" t="s">
        <v>201</v>
      </c>
      <c r="B548" s="1358" t="s">
        <v>656</v>
      </c>
      <c r="C548" s="1348" t="s">
        <v>254</v>
      </c>
      <c r="D548" s="1349" t="s">
        <v>1763</v>
      </c>
      <c r="E548" s="1350" t="s">
        <v>1761</v>
      </c>
      <c r="F548" s="1351" t="s">
        <v>816</v>
      </c>
      <c r="G548" s="1352" t="s">
        <v>1520</v>
      </c>
      <c r="H548" s="1353" t="s">
        <v>98</v>
      </c>
      <c r="I548" s="1354" t="s">
        <v>808</v>
      </c>
      <c r="J548" s="1355">
        <v>1</v>
      </c>
      <c r="K548" s="1356">
        <v>1</v>
      </c>
      <c r="L548" s="1357"/>
      <c r="P548" s="1338"/>
      <c r="Q548" s="1338"/>
      <c r="R548" s="1338"/>
      <c r="BA548" s="1339"/>
      <c r="BB548" s="1339"/>
      <c r="BC548" s="368"/>
      <c r="BD548" s="368"/>
      <c r="BE548" s="1333"/>
      <c r="BF548" s="1333"/>
      <c r="BG548" s="368"/>
      <c r="BH548" s="368"/>
      <c r="BI548" s="368"/>
      <c r="BJ548" s="368"/>
      <c r="BK548" s="368"/>
      <c r="BL548" s="368"/>
      <c r="BM548" s="1251"/>
      <c r="BN548" s="368"/>
      <c r="BO548" s="368"/>
      <c r="BP548" s="368"/>
      <c r="BQ548" s="368"/>
      <c r="BR548" s="368"/>
      <c r="BS548" s="368"/>
      <c r="BT548" s="368"/>
      <c r="BU548" s="1340"/>
      <c r="BV548" s="1340"/>
      <c r="BW548" s="1340"/>
      <c r="BX548" s="1340"/>
      <c r="BY548" s="1340"/>
      <c r="BZ548" s="1340"/>
      <c r="CA548" s="1340"/>
      <c r="CB548" s="1340"/>
      <c r="CC548" s="368"/>
      <c r="CD548" s="368"/>
      <c r="CE548" s="368"/>
      <c r="CF548" s="368"/>
      <c r="CG548" s="368"/>
      <c r="CH548" s="368"/>
    </row>
    <row r="549" spans="1:86" ht="13.35" customHeight="1">
      <c r="A549" s="1347" t="s">
        <v>201</v>
      </c>
      <c r="B549" s="1358" t="s">
        <v>656</v>
      </c>
      <c r="C549" s="1348" t="s">
        <v>254</v>
      </c>
      <c r="D549" s="1349" t="s">
        <v>1763</v>
      </c>
      <c r="E549" s="1350" t="s">
        <v>1761</v>
      </c>
      <c r="F549" s="1351" t="s">
        <v>816</v>
      </c>
      <c r="G549" s="1352" t="s">
        <v>1522</v>
      </c>
      <c r="H549" s="1353" t="s">
        <v>103</v>
      </c>
      <c r="I549" s="1354" t="s">
        <v>808</v>
      </c>
      <c r="J549" s="1355">
        <v>1</v>
      </c>
      <c r="K549" s="1356">
        <v>1</v>
      </c>
      <c r="L549" s="1357"/>
      <c r="P549" s="1338"/>
      <c r="Q549" s="1338"/>
      <c r="R549" s="1338"/>
      <c r="BA549" s="1339"/>
      <c r="BB549" s="1339"/>
      <c r="BC549" s="368"/>
      <c r="BD549" s="368"/>
      <c r="BE549" s="1333"/>
      <c r="BF549" s="1333"/>
      <c r="BG549" s="368"/>
      <c r="BH549" s="368"/>
      <c r="BI549" s="368"/>
      <c r="BJ549" s="368"/>
      <c r="BK549" s="368"/>
      <c r="BL549" s="368"/>
      <c r="BM549" s="1251"/>
      <c r="BN549" s="368"/>
      <c r="BO549" s="368"/>
      <c r="BP549" s="368"/>
      <c r="BQ549" s="368"/>
      <c r="BR549" s="368"/>
      <c r="BS549" s="368"/>
      <c r="BT549" s="368"/>
      <c r="BU549" s="1340"/>
      <c r="BV549" s="1340"/>
      <c r="BW549" s="1340"/>
      <c r="BX549" s="1340"/>
      <c r="BY549" s="1340"/>
      <c r="BZ549" s="1340"/>
      <c r="CA549" s="1340"/>
      <c r="CB549" s="1340"/>
      <c r="CC549" s="368"/>
      <c r="CD549" s="368"/>
      <c r="CE549" s="368"/>
      <c r="CF549" s="368"/>
      <c r="CG549" s="368"/>
      <c r="CH549" s="368"/>
    </row>
    <row r="550" spans="1:86" ht="13.35" customHeight="1">
      <c r="A550" s="1347" t="s">
        <v>201</v>
      </c>
      <c r="B550" s="1358" t="s">
        <v>656</v>
      </c>
      <c r="C550" s="1348" t="s">
        <v>254</v>
      </c>
      <c r="D550" s="1349" t="s">
        <v>1763</v>
      </c>
      <c r="E550" s="1350" t="s">
        <v>1761</v>
      </c>
      <c r="F550" s="1351" t="s">
        <v>816</v>
      </c>
      <c r="G550" s="1352" t="s">
        <v>1522</v>
      </c>
      <c r="H550" s="1353" t="s">
        <v>97</v>
      </c>
      <c r="I550" s="1354" t="s">
        <v>808</v>
      </c>
      <c r="J550" s="1355">
        <v>1</v>
      </c>
      <c r="K550" s="1356">
        <v>1</v>
      </c>
      <c r="L550" s="1357"/>
      <c r="P550" s="1338"/>
      <c r="Q550" s="1338"/>
      <c r="R550" s="1338"/>
      <c r="BA550" s="1339"/>
      <c r="BB550" s="1339"/>
      <c r="BC550" s="368"/>
      <c r="BD550" s="368"/>
      <c r="BE550" s="1333"/>
      <c r="BF550" s="1333"/>
      <c r="BG550" s="368"/>
      <c r="BH550" s="368"/>
      <c r="BI550" s="368"/>
      <c r="BJ550" s="368"/>
      <c r="BK550" s="368"/>
      <c r="BL550" s="368"/>
      <c r="BM550" s="1251"/>
      <c r="BN550" s="368"/>
      <c r="BO550" s="368"/>
      <c r="BP550" s="368"/>
      <c r="BQ550" s="368"/>
      <c r="BR550" s="368"/>
      <c r="BS550" s="368"/>
      <c r="BT550" s="368"/>
      <c r="BU550" s="1340"/>
      <c r="BV550" s="1340"/>
      <c r="BW550" s="1340"/>
      <c r="BX550" s="1340"/>
      <c r="BY550" s="1340"/>
      <c r="BZ550" s="1340"/>
      <c r="CA550" s="1340"/>
      <c r="CB550" s="1340"/>
      <c r="CC550" s="368"/>
      <c r="CD550" s="368"/>
      <c r="CE550" s="368"/>
      <c r="CF550" s="368"/>
      <c r="CG550" s="368"/>
      <c r="CH550" s="368"/>
    </row>
    <row r="551" spans="1:86" ht="13.35" customHeight="1">
      <c r="A551" s="1347" t="s">
        <v>201</v>
      </c>
      <c r="B551" s="1358" t="s">
        <v>656</v>
      </c>
      <c r="C551" s="1348" t="s">
        <v>254</v>
      </c>
      <c r="D551" s="1349" t="s">
        <v>1763</v>
      </c>
      <c r="E551" s="1350" t="s">
        <v>1761</v>
      </c>
      <c r="F551" s="1351" t="s">
        <v>816</v>
      </c>
      <c r="G551" s="1352" t="s">
        <v>1777</v>
      </c>
      <c r="H551" s="1353" t="s">
        <v>1518</v>
      </c>
      <c r="I551" s="1354" t="s">
        <v>808</v>
      </c>
      <c r="J551" s="1355">
        <v>1</v>
      </c>
      <c r="K551" s="1356">
        <v>1</v>
      </c>
      <c r="L551" s="1357"/>
      <c r="P551" s="1338"/>
      <c r="Q551" s="1338"/>
      <c r="R551" s="1338"/>
      <c r="BA551" s="1339"/>
      <c r="BB551" s="1339"/>
      <c r="BC551" s="368"/>
      <c r="BD551" s="368"/>
      <c r="BE551" s="1333"/>
      <c r="BF551" s="1333"/>
      <c r="BG551" s="368"/>
      <c r="BH551" s="368"/>
      <c r="BI551" s="368"/>
      <c r="BJ551" s="368"/>
      <c r="BK551" s="368"/>
      <c r="BL551" s="368"/>
      <c r="BM551" s="1251"/>
      <c r="BN551" s="368"/>
      <c r="BO551" s="368"/>
      <c r="BP551" s="368"/>
      <c r="BQ551" s="368"/>
      <c r="BR551" s="368"/>
      <c r="BS551" s="368"/>
      <c r="BT551" s="368"/>
      <c r="BU551" s="1340"/>
      <c r="BV551" s="1340"/>
      <c r="BW551" s="1340"/>
      <c r="BX551" s="1340"/>
      <c r="BY551" s="1340"/>
      <c r="BZ551" s="1340"/>
      <c r="CA551" s="1340"/>
      <c r="CB551" s="1340"/>
      <c r="CC551" s="368"/>
      <c r="CD551" s="368"/>
      <c r="CE551" s="368"/>
      <c r="CF551" s="368"/>
      <c r="CG551" s="368"/>
      <c r="CH551" s="368"/>
    </row>
    <row r="552" spans="1:86" ht="13.35" customHeight="1">
      <c r="A552" s="1347" t="s">
        <v>201</v>
      </c>
      <c r="B552" s="1358" t="s">
        <v>656</v>
      </c>
      <c r="C552" s="1349" t="s">
        <v>82</v>
      </c>
      <c r="D552" s="1349" t="s">
        <v>82</v>
      </c>
      <c r="E552" s="1350" t="s">
        <v>1761</v>
      </c>
      <c r="F552" s="1351" t="s">
        <v>816</v>
      </c>
      <c r="G552" s="1352" t="s">
        <v>1520</v>
      </c>
      <c r="H552" s="1353" t="s">
        <v>103</v>
      </c>
      <c r="I552" s="1354" t="s">
        <v>808</v>
      </c>
      <c r="J552" s="1355">
        <v>1</v>
      </c>
      <c r="K552" s="1356">
        <v>1</v>
      </c>
      <c r="L552" s="1357"/>
      <c r="P552" s="1338"/>
      <c r="Q552" s="1338"/>
      <c r="R552" s="1338"/>
      <c r="BA552" s="1339"/>
      <c r="BB552" s="1339"/>
      <c r="BC552" s="368"/>
      <c r="BD552" s="368"/>
      <c r="BE552" s="1333"/>
      <c r="BF552" s="1333"/>
      <c r="BG552" s="368"/>
      <c r="BH552" s="368"/>
      <c r="BI552" s="368"/>
      <c r="BJ552" s="368"/>
      <c r="BK552" s="368"/>
      <c r="BL552" s="368"/>
      <c r="BM552" s="1251"/>
      <c r="BN552" s="368"/>
      <c r="BO552" s="368"/>
      <c r="BP552" s="368"/>
      <c r="BQ552" s="368"/>
      <c r="BR552" s="368"/>
      <c r="BS552" s="368"/>
      <c r="BT552" s="368"/>
      <c r="BU552" s="1340"/>
      <c r="BV552" s="1340"/>
      <c r="BW552" s="1340"/>
      <c r="BX552" s="1340"/>
      <c r="BY552" s="1340"/>
      <c r="BZ552" s="1340"/>
      <c r="CA552" s="1340"/>
      <c r="CB552" s="1340"/>
      <c r="CC552" s="368"/>
      <c r="CD552" s="368"/>
      <c r="CE552" s="368"/>
      <c r="CF552" s="368"/>
      <c r="CG552" s="368"/>
      <c r="CH552" s="368"/>
    </row>
    <row r="553" spans="1:86" ht="13.35" customHeight="1">
      <c r="A553" s="1347" t="s">
        <v>201</v>
      </c>
      <c r="B553" s="1358" t="s">
        <v>656</v>
      </c>
      <c r="C553" s="1349" t="s">
        <v>82</v>
      </c>
      <c r="D553" s="1349" t="s">
        <v>82</v>
      </c>
      <c r="E553" s="1350" t="s">
        <v>1761</v>
      </c>
      <c r="F553" s="1351" t="s">
        <v>816</v>
      </c>
      <c r="G553" s="1352" t="s">
        <v>1520</v>
      </c>
      <c r="H553" s="1353" t="s">
        <v>99</v>
      </c>
      <c r="I553" s="1354" t="s">
        <v>808</v>
      </c>
      <c r="J553" s="1355">
        <v>1</v>
      </c>
      <c r="K553" s="1356">
        <v>1</v>
      </c>
      <c r="L553" s="1357"/>
      <c r="P553" s="1338"/>
      <c r="Q553" s="1338"/>
      <c r="R553" s="1338"/>
      <c r="BA553" s="1339"/>
      <c r="BB553" s="1339"/>
      <c r="BC553" s="368"/>
      <c r="BD553" s="368"/>
      <c r="BE553" s="1333"/>
      <c r="BF553" s="1333"/>
      <c r="BG553" s="368"/>
      <c r="BH553" s="368"/>
      <c r="BI553" s="368"/>
      <c r="BJ553" s="368"/>
      <c r="BK553" s="368"/>
      <c r="BL553" s="368"/>
      <c r="BM553" s="1251"/>
      <c r="BN553" s="368"/>
      <c r="BO553" s="368"/>
      <c r="BP553" s="368"/>
      <c r="BQ553" s="368"/>
      <c r="BR553" s="368"/>
      <c r="BS553" s="368"/>
      <c r="BT553" s="368"/>
      <c r="BU553" s="1340"/>
      <c r="BV553" s="1340"/>
      <c r="BW553" s="1340"/>
      <c r="BX553" s="1340"/>
      <c r="BY553" s="1340"/>
      <c r="BZ553" s="1340"/>
      <c r="CA553" s="1340"/>
      <c r="CB553" s="1340"/>
      <c r="CC553" s="368"/>
      <c r="CD553" s="368"/>
      <c r="CE553" s="368"/>
      <c r="CF553" s="368"/>
      <c r="CG553" s="368"/>
      <c r="CH553" s="368"/>
    </row>
    <row r="554" spans="1:86" ht="13.35" customHeight="1">
      <c r="A554" s="1347" t="s">
        <v>201</v>
      </c>
      <c r="B554" s="1358" t="s">
        <v>656</v>
      </c>
      <c r="C554" s="1349" t="s">
        <v>82</v>
      </c>
      <c r="D554" s="1349" t="s">
        <v>82</v>
      </c>
      <c r="E554" s="1350" t="s">
        <v>1761</v>
      </c>
      <c r="F554" s="1351" t="s">
        <v>816</v>
      </c>
      <c r="G554" s="1352" t="s">
        <v>1520</v>
      </c>
      <c r="H554" s="1353" t="s">
        <v>1518</v>
      </c>
      <c r="I554" s="1354" t="s">
        <v>808</v>
      </c>
      <c r="J554" s="1355">
        <v>1</v>
      </c>
      <c r="K554" s="1356">
        <v>1</v>
      </c>
      <c r="L554" s="1357"/>
      <c r="P554" s="1338"/>
      <c r="Q554" s="1338"/>
      <c r="R554" s="1338"/>
      <c r="BA554" s="1339"/>
      <c r="BB554" s="1339"/>
      <c r="BC554" s="368"/>
      <c r="BD554" s="368"/>
      <c r="BE554" s="1333"/>
      <c r="BF554" s="1333"/>
      <c r="BG554" s="368"/>
      <c r="BH554" s="368"/>
      <c r="BI554" s="368"/>
      <c r="BJ554" s="368"/>
      <c r="BK554" s="368"/>
      <c r="BL554" s="368"/>
      <c r="BM554" s="1251"/>
      <c r="BN554" s="368"/>
      <c r="BO554" s="368"/>
      <c r="BP554" s="368"/>
      <c r="BQ554" s="368"/>
      <c r="BR554" s="368"/>
      <c r="BS554" s="368"/>
      <c r="BT554" s="368"/>
      <c r="BU554" s="1340"/>
      <c r="BV554" s="1340"/>
      <c r="BW554" s="1340"/>
      <c r="BX554" s="1340"/>
      <c r="BY554" s="1340"/>
      <c r="BZ554" s="1340"/>
      <c r="CA554" s="1340"/>
      <c r="CB554" s="1340"/>
      <c r="CC554" s="368"/>
      <c r="CD554" s="368"/>
      <c r="CE554" s="368"/>
      <c r="CF554" s="368"/>
      <c r="CG554" s="368"/>
      <c r="CH554" s="368"/>
    </row>
    <row r="555" spans="1:86" ht="13.35" customHeight="1">
      <c r="A555" s="1347" t="s">
        <v>201</v>
      </c>
      <c r="B555" s="1358" t="s">
        <v>656</v>
      </c>
      <c r="C555" s="1349" t="s">
        <v>82</v>
      </c>
      <c r="D555" s="1349" t="s">
        <v>82</v>
      </c>
      <c r="E555" s="1350" t="s">
        <v>1761</v>
      </c>
      <c r="F555" s="1351" t="s">
        <v>816</v>
      </c>
      <c r="G555" s="1352" t="s">
        <v>1520</v>
      </c>
      <c r="H555" s="1353" t="s">
        <v>98</v>
      </c>
      <c r="I555" s="1354" t="s">
        <v>808</v>
      </c>
      <c r="J555" s="1355">
        <v>1</v>
      </c>
      <c r="K555" s="1356">
        <v>1</v>
      </c>
      <c r="L555" s="1357"/>
      <c r="P555" s="1338"/>
      <c r="Q555" s="1338"/>
      <c r="R555" s="1338"/>
      <c r="BA555" s="1339"/>
      <c r="BB555" s="1339"/>
      <c r="BC555" s="368"/>
      <c r="BD555" s="368"/>
      <c r="BE555" s="1333"/>
      <c r="BF555" s="1333"/>
      <c r="BG555" s="368"/>
      <c r="BH555" s="368"/>
      <c r="BI555" s="368"/>
      <c r="BJ555" s="368"/>
      <c r="BK555" s="368"/>
      <c r="BL555" s="368"/>
      <c r="BM555" s="1251"/>
      <c r="BN555" s="368"/>
      <c r="BO555" s="368"/>
      <c r="BP555" s="368"/>
      <c r="BQ555" s="368"/>
      <c r="BR555" s="368"/>
      <c r="BS555" s="368"/>
      <c r="BT555" s="368"/>
      <c r="BU555" s="1340"/>
      <c r="BV555" s="1340"/>
      <c r="BW555" s="1340"/>
      <c r="BX555" s="1340"/>
      <c r="BY555" s="1340"/>
      <c r="BZ555" s="1340"/>
      <c r="CA555" s="1340"/>
      <c r="CB555" s="1340"/>
      <c r="CC555" s="368"/>
      <c r="CD555" s="368"/>
      <c r="CE555" s="368"/>
      <c r="CF555" s="368"/>
      <c r="CG555" s="368"/>
      <c r="CH555" s="368"/>
    </row>
    <row r="556" spans="1:86" ht="13.35" customHeight="1">
      <c r="A556" s="1347" t="s">
        <v>201</v>
      </c>
      <c r="B556" s="1358" t="s">
        <v>656</v>
      </c>
      <c r="C556" s="1349" t="s">
        <v>82</v>
      </c>
      <c r="D556" s="1349" t="s">
        <v>82</v>
      </c>
      <c r="E556" s="1350" t="s">
        <v>1761</v>
      </c>
      <c r="F556" s="1351" t="s">
        <v>816</v>
      </c>
      <c r="G556" s="1352" t="s">
        <v>1522</v>
      </c>
      <c r="H556" s="1353" t="s">
        <v>103</v>
      </c>
      <c r="I556" s="1354" t="s">
        <v>808</v>
      </c>
      <c r="J556" s="1355">
        <v>1</v>
      </c>
      <c r="K556" s="1356">
        <v>1</v>
      </c>
      <c r="L556" s="1357"/>
      <c r="P556" s="1338"/>
      <c r="Q556" s="1338"/>
      <c r="R556" s="1338"/>
      <c r="BA556" s="1339"/>
      <c r="BB556" s="1339"/>
      <c r="BC556" s="368"/>
      <c r="BD556" s="368"/>
      <c r="BE556" s="1333"/>
      <c r="BF556" s="1333"/>
      <c r="BG556" s="368"/>
      <c r="BH556" s="368"/>
      <c r="BI556" s="368"/>
      <c r="BJ556" s="368"/>
      <c r="BK556" s="368"/>
      <c r="BL556" s="368"/>
      <c r="BM556" s="1251"/>
      <c r="BN556" s="368"/>
      <c r="BO556" s="368"/>
      <c r="BP556" s="368"/>
      <c r="BQ556" s="368"/>
      <c r="BR556" s="368"/>
      <c r="BS556" s="368"/>
      <c r="BT556" s="368"/>
      <c r="BU556" s="1340"/>
      <c r="BV556" s="1340"/>
      <c r="BW556" s="1340"/>
      <c r="BX556" s="1340"/>
      <c r="BY556" s="1340"/>
      <c r="BZ556" s="1340"/>
      <c r="CA556" s="1340"/>
      <c r="CB556" s="1340"/>
      <c r="CC556" s="368"/>
      <c r="CD556" s="368"/>
      <c r="CE556" s="368"/>
      <c r="CF556" s="368"/>
      <c r="CG556" s="368"/>
      <c r="CH556" s="368"/>
    </row>
    <row r="557" spans="1:86" ht="13.35" customHeight="1">
      <c r="A557" s="1347" t="s">
        <v>201</v>
      </c>
      <c r="B557" s="1358" t="s">
        <v>656</v>
      </c>
      <c r="C557" s="1349" t="s">
        <v>82</v>
      </c>
      <c r="D557" s="1349" t="s">
        <v>82</v>
      </c>
      <c r="E557" s="1350" t="s">
        <v>1761</v>
      </c>
      <c r="F557" s="1351" t="s">
        <v>816</v>
      </c>
      <c r="G557" s="1352" t="s">
        <v>1522</v>
      </c>
      <c r="H557" s="1353" t="s">
        <v>97</v>
      </c>
      <c r="I557" s="1354" t="s">
        <v>808</v>
      </c>
      <c r="J557" s="1355">
        <v>1</v>
      </c>
      <c r="K557" s="1356">
        <v>1</v>
      </c>
      <c r="L557" s="1357"/>
      <c r="P557" s="1338"/>
      <c r="Q557" s="1338"/>
      <c r="R557" s="1338"/>
      <c r="BA557" s="1339"/>
      <c r="BB557" s="1339"/>
      <c r="BC557" s="368"/>
      <c r="BD557" s="368"/>
      <c r="BE557" s="1333"/>
      <c r="BF557" s="1333"/>
      <c r="BG557" s="368"/>
      <c r="BH557" s="368"/>
      <c r="BI557" s="368"/>
      <c r="BJ557" s="368"/>
      <c r="BK557" s="368"/>
      <c r="BL557" s="368"/>
      <c r="BM557" s="1251"/>
      <c r="BN557" s="368"/>
      <c r="BO557" s="368"/>
      <c r="BP557" s="368"/>
      <c r="BQ557" s="368"/>
      <c r="BR557" s="368"/>
      <c r="BS557" s="368"/>
      <c r="BT557" s="368"/>
      <c r="BU557" s="1340"/>
      <c r="BV557" s="1340"/>
      <c r="BW557" s="1340"/>
      <c r="BX557" s="1340"/>
      <c r="BY557" s="1340"/>
      <c r="BZ557" s="1340"/>
      <c r="CA557" s="1340"/>
      <c r="CB557" s="1340"/>
      <c r="CC557" s="368"/>
      <c r="CD557" s="368"/>
      <c r="CE557" s="368"/>
      <c r="CF557" s="368"/>
      <c r="CG557" s="368"/>
      <c r="CH557" s="368"/>
    </row>
    <row r="558" spans="1:86" ht="13.35" customHeight="1">
      <c r="A558" s="1347" t="s">
        <v>201</v>
      </c>
      <c r="B558" s="1358" t="s">
        <v>656</v>
      </c>
      <c r="C558" s="1349" t="s">
        <v>82</v>
      </c>
      <c r="D558" s="1349" t="s">
        <v>82</v>
      </c>
      <c r="E558" s="1350" t="s">
        <v>1761</v>
      </c>
      <c r="F558" s="1351" t="s">
        <v>816</v>
      </c>
      <c r="G558" s="1352" t="s">
        <v>1777</v>
      </c>
      <c r="H558" s="1353" t="s">
        <v>1518</v>
      </c>
      <c r="I558" s="1354" t="s">
        <v>808</v>
      </c>
      <c r="J558" s="1355">
        <v>1</v>
      </c>
      <c r="K558" s="1356">
        <v>1</v>
      </c>
      <c r="L558" s="1357"/>
      <c r="P558" s="1338"/>
      <c r="Q558" s="1338"/>
      <c r="R558" s="1338"/>
      <c r="BA558" s="1339"/>
      <c r="BB558" s="1339"/>
      <c r="BC558" s="368"/>
      <c r="BD558" s="368"/>
      <c r="BE558" s="1333"/>
      <c r="BF558" s="1333"/>
      <c r="BG558" s="368"/>
      <c r="BH558" s="368"/>
      <c r="BI558" s="368"/>
      <c r="BJ558" s="368"/>
      <c r="BK558" s="368"/>
      <c r="BL558" s="368"/>
      <c r="BM558" s="1251"/>
      <c r="BN558" s="368"/>
      <c r="BO558" s="368"/>
      <c r="BP558" s="368"/>
      <c r="BQ558" s="368"/>
      <c r="BR558" s="368"/>
      <c r="BS558" s="368"/>
      <c r="BT558" s="368"/>
      <c r="BU558" s="1340"/>
      <c r="BV558" s="1340"/>
      <c r="BW558" s="1340"/>
      <c r="BX558" s="1340"/>
      <c r="BY558" s="1340"/>
      <c r="BZ558" s="1340"/>
      <c r="CA558" s="1340"/>
      <c r="CB558" s="1340"/>
      <c r="CC558" s="368"/>
      <c r="CD558" s="368"/>
      <c r="CE558" s="368"/>
      <c r="CF558" s="368"/>
      <c r="CG558" s="368"/>
      <c r="CH558" s="368"/>
    </row>
    <row r="559" spans="1:86" ht="13.35" customHeight="1">
      <c r="A559" s="1347" t="s">
        <v>201</v>
      </c>
      <c r="B559" s="1358" t="s">
        <v>656</v>
      </c>
      <c r="C559" s="1358" t="s">
        <v>1782</v>
      </c>
      <c r="D559" s="1349" t="s">
        <v>261</v>
      </c>
      <c r="E559" s="1350" t="s">
        <v>1761</v>
      </c>
      <c r="F559" s="1370" t="s">
        <v>1769</v>
      </c>
      <c r="G559" s="1352" t="s">
        <v>1520</v>
      </c>
      <c r="H559" s="1353" t="s">
        <v>103</v>
      </c>
      <c r="I559" s="1354" t="s">
        <v>808</v>
      </c>
      <c r="J559" s="1355">
        <v>1</v>
      </c>
      <c r="K559" s="1356">
        <v>1</v>
      </c>
      <c r="L559" s="1357"/>
      <c r="P559" s="1338"/>
      <c r="Q559" s="1338"/>
      <c r="R559" s="1338"/>
      <c r="BA559" s="1339"/>
      <c r="BB559" s="1339"/>
      <c r="BC559" s="368"/>
      <c r="BD559" s="368"/>
      <c r="BE559" s="1333"/>
      <c r="BF559" s="1333"/>
      <c r="BG559" s="368"/>
      <c r="BH559" s="368"/>
      <c r="BI559" s="368"/>
      <c r="BJ559" s="368"/>
      <c r="BK559" s="368"/>
      <c r="BL559" s="368"/>
      <c r="BM559" s="1251"/>
      <c r="BN559" s="368"/>
      <c r="BO559" s="368"/>
      <c r="BP559" s="368"/>
      <c r="BQ559" s="368"/>
      <c r="BR559" s="368"/>
      <c r="BS559" s="368"/>
      <c r="BT559" s="368"/>
      <c r="BU559" s="1340"/>
      <c r="BV559" s="1340"/>
      <c r="BW559" s="1340"/>
      <c r="BX559" s="1340"/>
      <c r="BY559" s="1340"/>
      <c r="BZ559" s="1340"/>
      <c r="CA559" s="1340"/>
      <c r="CB559" s="1340"/>
      <c r="CC559" s="368"/>
      <c r="CD559" s="368"/>
      <c r="CE559" s="368"/>
      <c r="CF559" s="368"/>
      <c r="CG559" s="368"/>
      <c r="CH559" s="368"/>
    </row>
    <row r="560" spans="1:86" ht="13.35" customHeight="1">
      <c r="A560" s="1347" t="s">
        <v>201</v>
      </c>
      <c r="B560" s="1358" t="s">
        <v>656</v>
      </c>
      <c r="C560" s="1358" t="s">
        <v>1782</v>
      </c>
      <c r="D560" s="1349" t="s">
        <v>261</v>
      </c>
      <c r="E560" s="1350" t="s">
        <v>1761</v>
      </c>
      <c r="F560" s="1370" t="s">
        <v>1769</v>
      </c>
      <c r="G560" s="1352" t="s">
        <v>1520</v>
      </c>
      <c r="H560" s="1353" t="s">
        <v>99</v>
      </c>
      <c r="I560" s="1354" t="s">
        <v>808</v>
      </c>
      <c r="J560" s="1355">
        <v>1</v>
      </c>
      <c r="K560" s="1356">
        <v>1</v>
      </c>
      <c r="L560" s="1357"/>
      <c r="P560" s="1338"/>
      <c r="Q560" s="1338"/>
      <c r="R560" s="1338"/>
      <c r="BA560" s="1339"/>
      <c r="BB560" s="1339"/>
      <c r="BC560" s="368"/>
      <c r="BD560" s="368"/>
      <c r="BE560" s="1333"/>
      <c r="BF560" s="1333"/>
      <c r="BG560" s="368"/>
      <c r="BH560" s="368"/>
      <c r="BI560" s="368"/>
      <c r="BJ560" s="368"/>
      <c r="BK560" s="368"/>
      <c r="BL560" s="368"/>
      <c r="BM560" s="1251"/>
      <c r="BN560" s="368"/>
      <c r="BO560" s="368"/>
      <c r="BP560" s="368"/>
      <c r="BQ560" s="368"/>
      <c r="BR560" s="368"/>
      <c r="BS560" s="368"/>
      <c r="BT560" s="368"/>
      <c r="BU560" s="1340"/>
      <c r="BV560" s="1340"/>
      <c r="BW560" s="1340"/>
      <c r="BX560" s="1340"/>
      <c r="BY560" s="1340"/>
      <c r="BZ560" s="1340"/>
      <c r="CA560" s="1340"/>
      <c r="CB560" s="1340"/>
      <c r="CC560" s="368"/>
      <c r="CD560" s="368"/>
      <c r="CE560" s="368"/>
      <c r="CF560" s="368"/>
      <c r="CG560" s="368"/>
      <c r="CH560" s="368"/>
    </row>
    <row r="561" spans="1:86" ht="13.35" customHeight="1">
      <c r="A561" s="1347" t="s">
        <v>201</v>
      </c>
      <c r="B561" s="1358" t="s">
        <v>656</v>
      </c>
      <c r="C561" s="1358" t="s">
        <v>1782</v>
      </c>
      <c r="D561" s="1349" t="s">
        <v>261</v>
      </c>
      <c r="E561" s="1350" t="s">
        <v>1761</v>
      </c>
      <c r="F561" s="1370" t="s">
        <v>1769</v>
      </c>
      <c r="G561" s="1352" t="s">
        <v>1520</v>
      </c>
      <c r="H561" s="1353" t="s">
        <v>1518</v>
      </c>
      <c r="I561" s="1354" t="s">
        <v>808</v>
      </c>
      <c r="J561" s="1355">
        <v>1</v>
      </c>
      <c r="K561" s="1356">
        <v>1</v>
      </c>
      <c r="L561" s="1357"/>
      <c r="P561" s="1338"/>
      <c r="Q561" s="1338"/>
      <c r="R561" s="1338"/>
      <c r="BA561" s="1339"/>
      <c r="BB561" s="1339"/>
      <c r="BC561" s="368"/>
      <c r="BD561" s="368"/>
      <c r="BE561" s="1333"/>
      <c r="BF561" s="1333"/>
      <c r="BG561" s="368"/>
      <c r="BH561" s="368"/>
      <c r="BI561" s="368"/>
      <c r="BJ561" s="368"/>
      <c r="BK561" s="368"/>
      <c r="BL561" s="368"/>
      <c r="BM561" s="1251"/>
      <c r="BN561" s="368"/>
      <c r="BO561" s="368"/>
      <c r="BP561" s="368"/>
      <c r="BQ561" s="368"/>
      <c r="BR561" s="368"/>
      <c r="BS561" s="368"/>
      <c r="BT561" s="368"/>
      <c r="BU561" s="1340"/>
      <c r="BV561" s="1340"/>
      <c r="BW561" s="1340"/>
      <c r="BX561" s="1340"/>
      <c r="BY561" s="1340"/>
      <c r="BZ561" s="1340"/>
      <c r="CA561" s="1340"/>
      <c r="CB561" s="1340"/>
      <c r="CC561" s="368"/>
      <c r="CD561" s="368"/>
      <c r="CE561" s="368"/>
      <c r="CF561" s="368"/>
      <c r="CG561" s="368"/>
      <c r="CH561" s="368"/>
    </row>
    <row r="562" spans="1:86" ht="13.35" customHeight="1">
      <c r="A562" s="1347" t="s">
        <v>201</v>
      </c>
      <c r="B562" s="1358" t="s">
        <v>656</v>
      </c>
      <c r="C562" s="1358" t="s">
        <v>1782</v>
      </c>
      <c r="D562" s="1349" t="s">
        <v>261</v>
      </c>
      <c r="E562" s="1350" t="s">
        <v>1761</v>
      </c>
      <c r="F562" s="1370" t="s">
        <v>1769</v>
      </c>
      <c r="G562" s="1352" t="s">
        <v>1520</v>
      </c>
      <c r="H562" s="1353" t="s">
        <v>98</v>
      </c>
      <c r="I562" s="1354" t="s">
        <v>808</v>
      </c>
      <c r="J562" s="1355">
        <v>1</v>
      </c>
      <c r="K562" s="1356">
        <v>1</v>
      </c>
      <c r="L562" s="1357"/>
      <c r="P562" s="1338"/>
      <c r="Q562" s="1338"/>
      <c r="R562" s="1338"/>
      <c r="BA562" s="1339"/>
      <c r="BB562" s="1339"/>
      <c r="BC562" s="368"/>
      <c r="BD562" s="368"/>
      <c r="BE562" s="1333"/>
      <c r="BF562" s="1333"/>
      <c r="BG562" s="368"/>
      <c r="BH562" s="368"/>
      <c r="BI562" s="368"/>
      <c r="BJ562" s="368"/>
      <c r="BK562" s="368"/>
      <c r="BL562" s="368"/>
      <c r="BM562" s="1251"/>
      <c r="BN562" s="368"/>
      <c r="BO562" s="368"/>
      <c r="BP562" s="368"/>
      <c r="BQ562" s="368"/>
      <c r="BR562" s="368"/>
      <c r="BS562" s="368"/>
      <c r="BT562" s="368"/>
      <c r="BU562" s="1340"/>
      <c r="BV562" s="1340"/>
      <c r="BW562" s="1340"/>
      <c r="BX562" s="1340"/>
      <c r="BY562" s="1340"/>
      <c r="BZ562" s="1340"/>
      <c r="CA562" s="1340"/>
      <c r="CB562" s="1340"/>
      <c r="CC562" s="368"/>
      <c r="CD562" s="368"/>
      <c r="CE562" s="368"/>
      <c r="CF562" s="368"/>
      <c r="CG562" s="368"/>
      <c r="CH562" s="368"/>
    </row>
    <row r="563" spans="1:86" ht="13.35" customHeight="1">
      <c r="A563" s="1347" t="s">
        <v>201</v>
      </c>
      <c r="B563" s="1358" t="s">
        <v>656</v>
      </c>
      <c r="C563" s="1358" t="s">
        <v>1782</v>
      </c>
      <c r="D563" s="1349" t="s">
        <v>261</v>
      </c>
      <c r="E563" s="1350" t="s">
        <v>1761</v>
      </c>
      <c r="F563" s="1370" t="s">
        <v>1769</v>
      </c>
      <c r="G563" s="1352" t="s">
        <v>1522</v>
      </c>
      <c r="H563" s="1353" t="s">
        <v>103</v>
      </c>
      <c r="I563" s="1354" t="s">
        <v>808</v>
      </c>
      <c r="J563" s="1355">
        <v>1</v>
      </c>
      <c r="K563" s="1356">
        <v>1</v>
      </c>
      <c r="L563" s="1357"/>
      <c r="P563" s="1338"/>
      <c r="Q563" s="1338"/>
      <c r="R563" s="1338"/>
      <c r="BA563" s="1339"/>
      <c r="BB563" s="1339"/>
      <c r="BC563" s="368"/>
      <c r="BD563" s="368"/>
      <c r="BE563" s="1333"/>
      <c r="BF563" s="1333"/>
      <c r="BG563" s="368"/>
      <c r="BH563" s="368"/>
      <c r="BI563" s="368"/>
      <c r="BJ563" s="368"/>
      <c r="BK563" s="368"/>
      <c r="BL563" s="368"/>
      <c r="BM563" s="1251"/>
      <c r="BN563" s="368"/>
      <c r="BO563" s="368"/>
      <c r="BP563" s="368"/>
      <c r="BQ563" s="368"/>
      <c r="BR563" s="368"/>
      <c r="BS563" s="368"/>
      <c r="BT563" s="368"/>
      <c r="BU563" s="1340"/>
      <c r="BV563" s="1340"/>
      <c r="BW563" s="1340"/>
      <c r="BX563" s="1340"/>
      <c r="BY563" s="1340"/>
      <c r="BZ563" s="1340"/>
      <c r="CA563" s="1340"/>
      <c r="CB563" s="1340"/>
      <c r="CC563" s="368"/>
      <c r="CD563" s="368"/>
      <c r="CE563" s="368"/>
      <c r="CF563" s="368"/>
      <c r="CG563" s="368"/>
      <c r="CH563" s="368"/>
    </row>
    <row r="564" spans="1:86" ht="13.35" customHeight="1">
      <c r="A564" s="1347" t="s">
        <v>201</v>
      </c>
      <c r="B564" s="1358" t="s">
        <v>656</v>
      </c>
      <c r="C564" s="1358" t="s">
        <v>1782</v>
      </c>
      <c r="D564" s="1349" t="s">
        <v>261</v>
      </c>
      <c r="E564" s="1350" t="s">
        <v>1761</v>
      </c>
      <c r="F564" s="1370" t="s">
        <v>1769</v>
      </c>
      <c r="G564" s="1352" t="s">
        <v>1522</v>
      </c>
      <c r="H564" s="1353" t="s">
        <v>97</v>
      </c>
      <c r="I564" s="1354" t="s">
        <v>808</v>
      </c>
      <c r="J564" s="1355">
        <v>1</v>
      </c>
      <c r="K564" s="1356">
        <v>1</v>
      </c>
      <c r="L564" s="1357"/>
      <c r="P564" s="1338"/>
      <c r="Q564" s="1338"/>
      <c r="R564" s="1338"/>
      <c r="BA564" s="1339"/>
      <c r="BB564" s="1339"/>
      <c r="BC564" s="368"/>
      <c r="BD564" s="368"/>
      <c r="BE564" s="1333"/>
      <c r="BF564" s="1333"/>
      <c r="BG564" s="368"/>
      <c r="BH564" s="368"/>
      <c r="BI564" s="368"/>
      <c r="BJ564" s="368"/>
      <c r="BK564" s="368"/>
      <c r="BL564" s="368"/>
      <c r="BM564" s="1251"/>
      <c r="BN564" s="368"/>
      <c r="BO564" s="368"/>
      <c r="BP564" s="368"/>
      <c r="BQ564" s="368"/>
      <c r="BR564" s="368"/>
      <c r="BS564" s="368"/>
      <c r="BT564" s="368"/>
      <c r="BU564" s="1340"/>
      <c r="BV564" s="1340"/>
      <c r="BW564" s="1340"/>
      <c r="BX564" s="1340"/>
      <c r="BY564" s="1340"/>
      <c r="BZ564" s="1340"/>
      <c r="CA564" s="1340"/>
      <c r="CB564" s="1340"/>
      <c r="CC564" s="368"/>
      <c r="CD564" s="368"/>
      <c r="CE564" s="368"/>
      <c r="CF564" s="368"/>
      <c r="CG564" s="368"/>
      <c r="CH564" s="368"/>
    </row>
    <row r="565" spans="1:86" ht="13.35" customHeight="1">
      <c r="A565" s="1347" t="s">
        <v>201</v>
      </c>
      <c r="B565" s="1358" t="s">
        <v>656</v>
      </c>
      <c r="C565" s="1358" t="s">
        <v>1782</v>
      </c>
      <c r="D565" s="1349" t="s">
        <v>261</v>
      </c>
      <c r="E565" s="1350" t="s">
        <v>1761</v>
      </c>
      <c r="F565" s="1370" t="s">
        <v>1769</v>
      </c>
      <c r="G565" s="1352" t="s">
        <v>1777</v>
      </c>
      <c r="H565" s="1353" t="s">
        <v>1518</v>
      </c>
      <c r="I565" s="1354" t="s">
        <v>808</v>
      </c>
      <c r="J565" s="1355">
        <v>1</v>
      </c>
      <c r="K565" s="1356">
        <v>1</v>
      </c>
      <c r="L565" s="1357"/>
      <c r="P565" s="1338"/>
      <c r="Q565" s="1338"/>
      <c r="R565" s="1338"/>
      <c r="BA565" s="1339"/>
      <c r="BB565" s="1339"/>
      <c r="BC565" s="368"/>
      <c r="BD565" s="368"/>
      <c r="BE565" s="1333"/>
      <c r="BF565" s="1333"/>
      <c r="BG565" s="368"/>
      <c r="BH565" s="368"/>
      <c r="BI565" s="368"/>
      <c r="BJ565" s="368"/>
      <c r="BK565" s="368"/>
      <c r="BL565" s="368"/>
      <c r="BM565" s="1251"/>
      <c r="BN565" s="368"/>
      <c r="BO565" s="368"/>
      <c r="BP565" s="368"/>
      <c r="BQ565" s="368"/>
      <c r="BR565" s="368"/>
      <c r="BS565" s="368"/>
      <c r="BT565" s="368"/>
      <c r="BU565" s="1340"/>
      <c r="BV565" s="1340"/>
      <c r="BW565" s="1340"/>
      <c r="BX565" s="1340"/>
      <c r="BY565" s="1340"/>
      <c r="BZ565" s="1340"/>
      <c r="CA565" s="1340"/>
      <c r="CB565" s="1340"/>
      <c r="CC565" s="368"/>
      <c r="CD565" s="368"/>
      <c r="CE565" s="368"/>
      <c r="CF565" s="368"/>
      <c r="CG565" s="368"/>
      <c r="CH565" s="368"/>
    </row>
    <row r="566" spans="1:86" ht="13.35" customHeight="1">
      <c r="A566" s="1347" t="s">
        <v>201</v>
      </c>
      <c r="B566" s="1358" t="s">
        <v>656</v>
      </c>
      <c r="C566" s="1349" t="s">
        <v>250</v>
      </c>
      <c r="D566" s="1349" t="s">
        <v>250</v>
      </c>
      <c r="E566" s="1350" t="s">
        <v>1761</v>
      </c>
      <c r="F566" s="1351" t="s">
        <v>816</v>
      </c>
      <c r="G566" s="1352" t="s">
        <v>1520</v>
      </c>
      <c r="H566" s="1353" t="s">
        <v>103</v>
      </c>
      <c r="I566" s="1354" t="s">
        <v>808</v>
      </c>
      <c r="J566" s="1355">
        <v>0.49</v>
      </c>
      <c r="K566" s="1356">
        <v>0.49</v>
      </c>
      <c r="L566" s="1357"/>
      <c r="P566" s="1338"/>
      <c r="Q566" s="1338"/>
      <c r="R566" s="1338"/>
      <c r="BA566" s="1339"/>
      <c r="BB566" s="1339"/>
      <c r="BC566" s="368"/>
      <c r="BD566" s="368"/>
      <c r="BE566" s="1333"/>
      <c r="BF566" s="1333"/>
      <c r="BG566" s="368"/>
      <c r="BH566" s="368"/>
      <c r="BI566" s="368"/>
      <c r="BJ566" s="368"/>
      <c r="BK566" s="368"/>
      <c r="BL566" s="368"/>
      <c r="BM566" s="1251"/>
      <c r="BN566" s="368"/>
      <c r="BO566" s="368"/>
      <c r="BP566" s="368"/>
      <c r="BQ566" s="368"/>
      <c r="BR566" s="368"/>
      <c r="BS566" s="368"/>
      <c r="BT566" s="368"/>
      <c r="BU566" s="1340"/>
      <c r="BV566" s="1340"/>
      <c r="BW566" s="1340"/>
      <c r="BX566" s="1340"/>
      <c r="BY566" s="1340"/>
      <c r="BZ566" s="1340"/>
      <c r="CA566" s="1340"/>
      <c r="CB566" s="1340"/>
      <c r="CC566" s="368"/>
      <c r="CD566" s="368"/>
      <c r="CE566" s="368"/>
      <c r="CF566" s="368"/>
      <c r="CG566" s="368"/>
      <c r="CH566" s="368"/>
    </row>
    <row r="567" spans="1:86" ht="13.35" customHeight="1">
      <c r="A567" s="1347" t="s">
        <v>201</v>
      </c>
      <c r="B567" s="1358" t="s">
        <v>656</v>
      </c>
      <c r="C567" s="1349" t="s">
        <v>250</v>
      </c>
      <c r="D567" s="1349" t="s">
        <v>250</v>
      </c>
      <c r="E567" s="1350" t="s">
        <v>1761</v>
      </c>
      <c r="F567" s="1351" t="s">
        <v>816</v>
      </c>
      <c r="G567" s="1352" t="s">
        <v>1520</v>
      </c>
      <c r="H567" s="1353" t="s">
        <v>99</v>
      </c>
      <c r="I567" s="1354" t="s">
        <v>808</v>
      </c>
      <c r="J567" s="1355">
        <v>0.57999999999999996</v>
      </c>
      <c r="K567" s="1356">
        <v>0.57999999999999996</v>
      </c>
      <c r="L567" s="1357"/>
      <c r="P567" s="1338"/>
      <c r="Q567" s="1338"/>
      <c r="R567" s="1338"/>
      <c r="BA567" s="1339"/>
      <c r="BB567" s="1339"/>
      <c r="BC567" s="368"/>
      <c r="BD567" s="368"/>
      <c r="BE567" s="1333"/>
      <c r="BF567" s="1333"/>
      <c r="BG567" s="368"/>
      <c r="BH567" s="368"/>
      <c r="BI567" s="368"/>
      <c r="BJ567" s="368"/>
      <c r="BK567" s="368"/>
      <c r="BL567" s="368"/>
      <c r="BM567" s="1251"/>
      <c r="BN567" s="368"/>
      <c r="BO567" s="368"/>
      <c r="BP567" s="368"/>
      <c r="BQ567" s="368"/>
      <c r="BR567" s="368"/>
      <c r="BS567" s="368"/>
      <c r="BT567" s="368"/>
      <c r="BU567" s="1340"/>
      <c r="BV567" s="1340"/>
      <c r="BW567" s="1340"/>
      <c r="BX567" s="1340"/>
      <c r="BY567" s="1340"/>
      <c r="BZ567" s="1340"/>
      <c r="CA567" s="1340"/>
      <c r="CB567" s="1340"/>
      <c r="CC567" s="368"/>
      <c r="CD567" s="368"/>
      <c r="CE567" s="368"/>
      <c r="CF567" s="368"/>
      <c r="CG567" s="368"/>
      <c r="CH567" s="368"/>
    </row>
    <row r="568" spans="1:86" ht="13.35" customHeight="1">
      <c r="A568" s="1347" t="s">
        <v>201</v>
      </c>
      <c r="B568" s="1358" t="s">
        <v>656</v>
      </c>
      <c r="C568" s="1349" t="s">
        <v>250</v>
      </c>
      <c r="D568" s="1349" t="s">
        <v>250</v>
      </c>
      <c r="E568" s="1350" t="s">
        <v>1761</v>
      </c>
      <c r="F568" s="1351" t="s">
        <v>816</v>
      </c>
      <c r="G568" s="1352" t="s">
        <v>1520</v>
      </c>
      <c r="H568" s="1353" t="s">
        <v>1518</v>
      </c>
      <c r="I568" s="1354" t="s">
        <v>808</v>
      </c>
      <c r="J568" s="1355">
        <v>0.61</v>
      </c>
      <c r="K568" s="1355">
        <v>0.61</v>
      </c>
      <c r="L568" s="1357"/>
      <c r="P568" s="1338"/>
      <c r="Q568" s="1338"/>
      <c r="R568" s="1338"/>
      <c r="BA568" s="1339"/>
      <c r="BB568" s="1339"/>
      <c r="BC568" s="368"/>
      <c r="BD568" s="368"/>
      <c r="BE568" s="1333"/>
      <c r="BF568" s="1333"/>
      <c r="BG568" s="368"/>
      <c r="BH568" s="368"/>
      <c r="BI568" s="368"/>
      <c r="BJ568" s="368"/>
      <c r="BK568" s="368"/>
      <c r="BL568" s="368"/>
      <c r="BM568" s="1251"/>
      <c r="BN568" s="368"/>
      <c r="BO568" s="368"/>
      <c r="BP568" s="368"/>
      <c r="BQ568" s="368"/>
      <c r="BR568" s="368"/>
      <c r="BS568" s="368"/>
      <c r="BT568" s="368"/>
      <c r="BU568" s="1340"/>
      <c r="BV568" s="1340"/>
      <c r="BW568" s="1340"/>
      <c r="BX568" s="1340"/>
      <c r="BY568" s="1340"/>
      <c r="BZ568" s="1340"/>
      <c r="CA568" s="1340"/>
      <c r="CB568" s="1340"/>
      <c r="CC568" s="368"/>
      <c r="CD568" s="368"/>
      <c r="CE568" s="368"/>
      <c r="CF568" s="368"/>
      <c r="CG568" s="368"/>
      <c r="CH568" s="368"/>
    </row>
    <row r="569" spans="1:86" ht="13.35" customHeight="1">
      <c r="A569" s="1347" t="s">
        <v>201</v>
      </c>
      <c r="B569" s="1358" t="s">
        <v>656</v>
      </c>
      <c r="C569" s="1349" t="s">
        <v>250</v>
      </c>
      <c r="D569" s="1349" t="s">
        <v>250</v>
      </c>
      <c r="E569" s="1350" t="s">
        <v>1761</v>
      </c>
      <c r="F569" s="1351" t="s">
        <v>816</v>
      </c>
      <c r="G569" s="1352" t="s">
        <v>1520</v>
      </c>
      <c r="H569" s="1353" t="s">
        <v>98</v>
      </c>
      <c r="I569" s="1354" t="s">
        <v>808</v>
      </c>
      <c r="J569" s="1355">
        <v>0.75</v>
      </c>
      <c r="K569" s="1356">
        <v>0.75</v>
      </c>
      <c r="L569" s="1357"/>
      <c r="P569" s="1338"/>
      <c r="Q569" s="1338"/>
      <c r="R569" s="1338"/>
      <c r="BA569" s="1339"/>
      <c r="BB569" s="1339"/>
      <c r="BC569" s="368"/>
      <c r="BD569" s="368"/>
      <c r="BE569" s="1333"/>
      <c r="BF569" s="1333"/>
      <c r="BG569" s="368"/>
      <c r="BH569" s="368"/>
      <c r="BI569" s="368"/>
      <c r="BJ569" s="368"/>
      <c r="BK569" s="368"/>
      <c r="BL569" s="368"/>
      <c r="BM569" s="1251"/>
      <c r="BN569" s="368"/>
      <c r="BO569" s="368"/>
      <c r="BP569" s="368"/>
      <c r="BQ569" s="368"/>
      <c r="BR569" s="368"/>
      <c r="BS569" s="368"/>
      <c r="BT569" s="368"/>
      <c r="BU569" s="1340"/>
      <c r="BV569" s="1340"/>
      <c r="BW569" s="1340"/>
      <c r="BX569" s="1340"/>
      <c r="BY569" s="1340"/>
      <c r="BZ569" s="1340"/>
      <c r="CA569" s="1340"/>
      <c r="CB569" s="1340"/>
      <c r="CC569" s="368"/>
      <c r="CD569" s="368"/>
      <c r="CE569" s="368"/>
      <c r="CF569" s="368"/>
      <c r="CG569" s="368"/>
      <c r="CH569" s="368"/>
    </row>
    <row r="570" spans="1:86" ht="13.35" customHeight="1">
      <c r="A570" s="1347" t="s">
        <v>201</v>
      </c>
      <c r="B570" s="1358" t="s">
        <v>656</v>
      </c>
      <c r="C570" s="1349" t="s">
        <v>250</v>
      </c>
      <c r="D570" s="1349" t="s">
        <v>250</v>
      </c>
      <c r="E570" s="1350" t="s">
        <v>1761</v>
      </c>
      <c r="F570" s="1351" t="s">
        <v>816</v>
      </c>
      <c r="G570" s="1352" t="s">
        <v>1522</v>
      </c>
      <c r="H570" s="1353" t="s">
        <v>103</v>
      </c>
      <c r="I570" s="1354" t="s">
        <v>808</v>
      </c>
      <c r="J570" s="1355">
        <v>0.73</v>
      </c>
      <c r="K570" s="1356">
        <v>0.73</v>
      </c>
      <c r="L570" s="1357"/>
      <c r="P570" s="1338"/>
      <c r="Q570" s="1338"/>
      <c r="R570" s="1338"/>
      <c r="BA570" s="1339"/>
      <c r="BB570" s="1339"/>
      <c r="BC570" s="368"/>
      <c r="BD570" s="368"/>
      <c r="BE570" s="1333"/>
      <c r="BF570" s="1333"/>
      <c r="BG570" s="368"/>
      <c r="BH570" s="368"/>
      <c r="BI570" s="368"/>
      <c r="BJ570" s="368"/>
      <c r="BK570" s="368"/>
      <c r="BL570" s="368"/>
      <c r="BM570" s="1251"/>
      <c r="BN570" s="368"/>
      <c r="BO570" s="368"/>
      <c r="BP570" s="368"/>
      <c r="BQ570" s="368"/>
      <c r="BR570" s="368"/>
      <c r="BS570" s="368"/>
      <c r="BT570" s="368"/>
      <c r="BU570" s="1340"/>
      <c r="BV570" s="1340"/>
      <c r="BW570" s="1340"/>
      <c r="BX570" s="1340"/>
      <c r="BY570" s="1340"/>
      <c r="BZ570" s="1340"/>
      <c r="CA570" s="1340"/>
      <c r="CB570" s="1340"/>
      <c r="CC570" s="368"/>
      <c r="CD570" s="368"/>
      <c r="CE570" s="368"/>
      <c r="CF570" s="368"/>
      <c r="CG570" s="368"/>
      <c r="CH570" s="368"/>
    </row>
    <row r="571" spans="1:86" ht="13.35" customHeight="1">
      <c r="A571" s="1347" t="s">
        <v>201</v>
      </c>
      <c r="B571" s="1358" t="s">
        <v>656</v>
      </c>
      <c r="C571" s="1349" t="s">
        <v>250</v>
      </c>
      <c r="D571" s="1349" t="s">
        <v>250</v>
      </c>
      <c r="E571" s="1350" t="s">
        <v>1761</v>
      </c>
      <c r="F571" s="1351" t="s">
        <v>816</v>
      </c>
      <c r="G571" s="1352" t="s">
        <v>1522</v>
      </c>
      <c r="H571" s="1353" t="s">
        <v>97</v>
      </c>
      <c r="I571" s="1354" t="s">
        <v>808</v>
      </c>
      <c r="J571" s="1355">
        <v>0.67</v>
      </c>
      <c r="K571" s="1356">
        <v>0.67</v>
      </c>
      <c r="L571" s="1357"/>
      <c r="P571" s="1338"/>
      <c r="Q571" s="1338"/>
      <c r="R571" s="1338"/>
      <c r="BA571" s="1339"/>
      <c r="BB571" s="1339"/>
      <c r="BC571" s="368"/>
      <c r="BD571" s="368"/>
      <c r="BE571" s="1333"/>
      <c r="BF571" s="1333"/>
      <c r="BG571" s="368"/>
      <c r="BH571" s="368"/>
      <c r="BI571" s="368"/>
      <c r="BJ571" s="368"/>
      <c r="BK571" s="368"/>
      <c r="BL571" s="368"/>
      <c r="BM571" s="1251"/>
      <c r="BN571" s="368"/>
      <c r="BO571" s="368"/>
      <c r="BP571" s="368"/>
      <c r="BQ571" s="368"/>
      <c r="BR571" s="368"/>
      <c r="BS571" s="368"/>
      <c r="BT571" s="368"/>
      <c r="BU571" s="1340"/>
      <c r="BV571" s="1340"/>
      <c r="BW571" s="1340"/>
      <c r="BX571" s="1340"/>
      <c r="BY571" s="1340"/>
      <c r="BZ571" s="1340"/>
      <c r="CA571" s="1340"/>
      <c r="CB571" s="1340"/>
      <c r="CC571" s="368"/>
      <c r="CD571" s="368"/>
      <c r="CE571" s="368"/>
      <c r="CF571" s="368"/>
      <c r="CG571" s="368"/>
      <c r="CH571" s="368"/>
    </row>
    <row r="572" spans="1:86" ht="13.35" customHeight="1">
      <c r="A572" s="1347" t="s">
        <v>201</v>
      </c>
      <c r="B572" s="1358" t="s">
        <v>656</v>
      </c>
      <c r="C572" s="1349" t="s">
        <v>250</v>
      </c>
      <c r="D572" s="1349" t="s">
        <v>250</v>
      </c>
      <c r="E572" s="1350" t="s">
        <v>1761</v>
      </c>
      <c r="F572" s="1351" t="s">
        <v>816</v>
      </c>
      <c r="G572" s="1352" t="s">
        <v>1777</v>
      </c>
      <c r="H572" s="1353" t="s">
        <v>1518</v>
      </c>
      <c r="I572" s="1354" t="s">
        <v>808</v>
      </c>
      <c r="J572" s="1355">
        <v>0.61</v>
      </c>
      <c r="K572" s="1355">
        <v>0.61</v>
      </c>
      <c r="L572" s="1357"/>
      <c r="P572" s="1338"/>
      <c r="Q572" s="1338"/>
      <c r="R572" s="1338"/>
      <c r="BA572" s="1339"/>
      <c r="BB572" s="1339"/>
      <c r="BC572" s="368"/>
      <c r="BD572" s="368"/>
      <c r="BE572" s="1333"/>
      <c r="BF572" s="1333"/>
      <c r="BG572" s="368"/>
      <c r="BH572" s="368"/>
      <c r="BI572" s="368"/>
      <c r="BJ572" s="368"/>
      <c r="BK572" s="368"/>
      <c r="BL572" s="368"/>
      <c r="BM572" s="1251"/>
      <c r="BN572" s="368"/>
      <c r="BO572" s="368"/>
      <c r="BP572" s="368"/>
      <c r="BQ572" s="368"/>
      <c r="BR572" s="368"/>
      <c r="BS572" s="368"/>
      <c r="BT572" s="368"/>
      <c r="BU572" s="1340"/>
      <c r="BV572" s="1340"/>
      <c r="BW572" s="1340"/>
      <c r="BX572" s="1340"/>
      <c r="BY572" s="1340"/>
      <c r="BZ572" s="1340"/>
      <c r="CA572" s="1340"/>
      <c r="CB572" s="1340"/>
      <c r="CC572" s="368"/>
      <c r="CD572" s="368"/>
      <c r="CE572" s="368"/>
      <c r="CF572" s="368"/>
      <c r="CG572" s="368"/>
      <c r="CH572" s="368"/>
    </row>
    <row r="573" spans="1:86" ht="13.35" customHeight="1">
      <c r="A573" s="1347" t="s">
        <v>201</v>
      </c>
      <c r="B573" s="1358" t="s">
        <v>656</v>
      </c>
      <c r="C573" s="1358" t="s">
        <v>1783</v>
      </c>
      <c r="D573" s="1359" t="s">
        <v>1784</v>
      </c>
      <c r="E573" s="1350" t="s">
        <v>1761</v>
      </c>
      <c r="F573" s="1351" t="s">
        <v>816</v>
      </c>
      <c r="G573" s="1352" t="s">
        <v>1520</v>
      </c>
      <c r="H573" s="1353" t="s">
        <v>103</v>
      </c>
      <c r="I573" s="1354" t="s">
        <v>808</v>
      </c>
      <c r="J573" s="1355">
        <v>1</v>
      </c>
      <c r="K573" s="1356">
        <v>1</v>
      </c>
      <c r="L573" s="1357"/>
      <c r="P573" s="1338"/>
      <c r="Q573" s="1338"/>
      <c r="R573" s="1338"/>
      <c r="BA573" s="1339"/>
      <c r="BB573" s="1339"/>
      <c r="BC573" s="368"/>
      <c r="BD573" s="368"/>
      <c r="BE573" s="1333"/>
      <c r="BF573" s="1333"/>
      <c r="BG573" s="368"/>
      <c r="BH573" s="368"/>
      <c r="BI573" s="368"/>
      <c r="BJ573" s="368"/>
      <c r="BK573" s="368"/>
      <c r="BL573" s="368"/>
      <c r="BM573" s="1251"/>
      <c r="BN573" s="368"/>
      <c r="BO573" s="368"/>
      <c r="BP573" s="368"/>
      <c r="BQ573" s="368"/>
      <c r="BR573" s="368"/>
      <c r="BS573" s="368"/>
      <c r="BT573" s="368"/>
      <c r="BU573" s="1340"/>
      <c r="BV573" s="1340"/>
      <c r="BW573" s="1340"/>
      <c r="BX573" s="1340"/>
      <c r="BY573" s="1340"/>
      <c r="BZ573" s="1340"/>
      <c r="CA573" s="1340"/>
      <c r="CB573" s="1340"/>
      <c r="CC573" s="368"/>
      <c r="CD573" s="368"/>
      <c r="CE573" s="368"/>
      <c r="CF573" s="368"/>
      <c r="CG573" s="368"/>
      <c r="CH573" s="368"/>
    </row>
    <row r="574" spans="1:86" ht="13.35" customHeight="1">
      <c r="A574" s="1347" t="s">
        <v>201</v>
      </c>
      <c r="B574" s="1358" t="s">
        <v>656</v>
      </c>
      <c r="C574" s="1358" t="s">
        <v>1783</v>
      </c>
      <c r="D574" s="1359" t="s">
        <v>1784</v>
      </c>
      <c r="E574" s="1350" t="s">
        <v>1761</v>
      </c>
      <c r="F574" s="1351" t="s">
        <v>816</v>
      </c>
      <c r="G574" s="1352" t="s">
        <v>1520</v>
      </c>
      <c r="H574" s="1353" t="s">
        <v>99</v>
      </c>
      <c r="I574" s="1354" t="s">
        <v>808</v>
      </c>
      <c r="J574" s="1355">
        <v>1</v>
      </c>
      <c r="K574" s="1356">
        <v>1</v>
      </c>
      <c r="L574" s="1357"/>
      <c r="P574" s="1338"/>
      <c r="Q574" s="1338"/>
      <c r="R574" s="1338"/>
      <c r="BA574" s="1339"/>
      <c r="BB574" s="1339"/>
      <c r="BC574" s="368"/>
      <c r="BD574" s="368"/>
      <c r="BE574" s="1333"/>
      <c r="BF574" s="1333"/>
      <c r="BG574" s="368"/>
      <c r="BH574" s="368"/>
      <c r="BI574" s="368"/>
      <c r="BJ574" s="368"/>
      <c r="BK574" s="368"/>
      <c r="BL574" s="368"/>
      <c r="BM574" s="1251"/>
      <c r="BN574" s="368"/>
      <c r="BO574" s="368"/>
      <c r="BP574" s="368"/>
      <c r="BQ574" s="368"/>
      <c r="BR574" s="368"/>
      <c r="BS574" s="368"/>
      <c r="BT574" s="368"/>
      <c r="BU574" s="1340"/>
      <c r="BV574" s="1340"/>
      <c r="BW574" s="1340"/>
      <c r="BX574" s="1340"/>
      <c r="BY574" s="1340"/>
      <c r="BZ574" s="1340"/>
      <c r="CA574" s="1340"/>
      <c r="CB574" s="1340"/>
      <c r="CC574" s="368"/>
      <c r="CD574" s="368"/>
      <c r="CE574" s="368"/>
      <c r="CF574" s="368"/>
      <c r="CG574" s="368"/>
      <c r="CH574" s="368"/>
    </row>
    <row r="575" spans="1:86" ht="13.35" customHeight="1">
      <c r="A575" s="1347" t="s">
        <v>201</v>
      </c>
      <c r="B575" s="1358" t="s">
        <v>656</v>
      </c>
      <c r="C575" s="1358" t="s">
        <v>1783</v>
      </c>
      <c r="D575" s="1359" t="s">
        <v>1784</v>
      </c>
      <c r="E575" s="1350" t="s">
        <v>1761</v>
      </c>
      <c r="F575" s="1351" t="s">
        <v>816</v>
      </c>
      <c r="G575" s="1352" t="s">
        <v>1520</v>
      </c>
      <c r="H575" s="1353" t="s">
        <v>1518</v>
      </c>
      <c r="I575" s="1354" t="s">
        <v>808</v>
      </c>
      <c r="J575" s="1355">
        <v>1</v>
      </c>
      <c r="K575" s="1356">
        <v>1</v>
      </c>
      <c r="L575" s="1357"/>
      <c r="P575" s="1338"/>
      <c r="Q575" s="1338"/>
      <c r="R575" s="1338"/>
      <c r="BA575" s="1339"/>
      <c r="BB575" s="1339"/>
      <c r="BC575" s="368"/>
      <c r="BD575" s="368"/>
      <c r="BE575" s="1333"/>
      <c r="BF575" s="1333"/>
      <c r="BG575" s="368"/>
      <c r="BH575" s="368"/>
      <c r="BI575" s="368"/>
      <c r="BJ575" s="368"/>
      <c r="BK575" s="368"/>
      <c r="BL575" s="368"/>
      <c r="BM575" s="1251"/>
      <c r="BN575" s="368"/>
      <c r="BO575" s="368"/>
      <c r="BP575" s="368"/>
      <c r="BQ575" s="368"/>
      <c r="BR575" s="368"/>
      <c r="BS575" s="368"/>
      <c r="BT575" s="368"/>
      <c r="BU575" s="1340"/>
      <c r="BV575" s="1340"/>
      <c r="BW575" s="1340"/>
      <c r="BX575" s="1340"/>
      <c r="BY575" s="1340"/>
      <c r="BZ575" s="1340"/>
      <c r="CA575" s="1340"/>
      <c r="CB575" s="1340"/>
      <c r="CC575" s="368"/>
      <c r="CD575" s="368"/>
      <c r="CE575" s="368"/>
      <c r="CF575" s="368"/>
      <c r="CG575" s="368"/>
      <c r="CH575" s="368"/>
    </row>
    <row r="576" spans="1:86" ht="13.35" customHeight="1">
      <c r="A576" s="1347" t="s">
        <v>201</v>
      </c>
      <c r="B576" s="1358" t="s">
        <v>656</v>
      </c>
      <c r="C576" s="1358" t="s">
        <v>1783</v>
      </c>
      <c r="D576" s="1359" t="s">
        <v>1784</v>
      </c>
      <c r="E576" s="1350" t="s">
        <v>1761</v>
      </c>
      <c r="F576" s="1351" t="s">
        <v>816</v>
      </c>
      <c r="G576" s="1352" t="s">
        <v>1520</v>
      </c>
      <c r="H576" s="1353" t="s">
        <v>98</v>
      </c>
      <c r="I576" s="1354" t="s">
        <v>808</v>
      </c>
      <c r="J576" s="1355">
        <v>1</v>
      </c>
      <c r="K576" s="1356">
        <v>1</v>
      </c>
      <c r="L576" s="1357"/>
      <c r="P576" s="1338"/>
      <c r="Q576" s="1338"/>
      <c r="R576" s="1338"/>
      <c r="BA576" s="1339"/>
      <c r="BB576" s="1339"/>
      <c r="BC576" s="368"/>
      <c r="BD576" s="368"/>
      <c r="BE576" s="1333"/>
      <c r="BF576" s="1333"/>
      <c r="BG576" s="368"/>
      <c r="BH576" s="368"/>
      <c r="BI576" s="368"/>
      <c r="BJ576" s="368"/>
      <c r="BK576" s="368"/>
      <c r="BL576" s="368"/>
      <c r="BM576" s="1251"/>
      <c r="BN576" s="368"/>
      <c r="BO576" s="368"/>
      <c r="BP576" s="368"/>
      <c r="BQ576" s="368"/>
      <c r="BR576" s="368"/>
      <c r="BS576" s="368"/>
      <c r="BT576" s="368"/>
      <c r="BU576" s="1340"/>
      <c r="BV576" s="1340"/>
      <c r="BW576" s="1340"/>
      <c r="BX576" s="1340"/>
      <c r="BY576" s="1340"/>
      <c r="BZ576" s="1340"/>
      <c r="CA576" s="1340"/>
      <c r="CB576" s="1340"/>
      <c r="CC576" s="368"/>
      <c r="CD576" s="368"/>
      <c r="CE576" s="368"/>
      <c r="CF576" s="368"/>
      <c r="CG576" s="368"/>
      <c r="CH576" s="368"/>
    </row>
    <row r="577" spans="1:86" ht="13.35" customHeight="1">
      <c r="A577" s="1347" t="s">
        <v>201</v>
      </c>
      <c r="B577" s="1358" t="s">
        <v>656</v>
      </c>
      <c r="C577" s="1358" t="s">
        <v>1783</v>
      </c>
      <c r="D577" s="1359" t="s">
        <v>1784</v>
      </c>
      <c r="E577" s="1350" t="s">
        <v>1761</v>
      </c>
      <c r="F577" s="1351" t="s">
        <v>816</v>
      </c>
      <c r="G577" s="1352" t="s">
        <v>1522</v>
      </c>
      <c r="H577" s="1353" t="s">
        <v>103</v>
      </c>
      <c r="I577" s="1354" t="s">
        <v>808</v>
      </c>
      <c r="J577" s="1355">
        <v>1</v>
      </c>
      <c r="K577" s="1356">
        <v>1</v>
      </c>
      <c r="L577" s="1357"/>
      <c r="P577" s="1338"/>
      <c r="Q577" s="1338"/>
      <c r="R577" s="1338"/>
      <c r="BA577" s="1339"/>
      <c r="BB577" s="1339"/>
      <c r="BC577" s="368"/>
      <c r="BD577" s="368"/>
      <c r="BE577" s="1333"/>
      <c r="BF577" s="1333"/>
      <c r="BG577" s="368"/>
      <c r="BH577" s="368"/>
      <c r="BI577" s="368"/>
      <c r="BJ577" s="368"/>
      <c r="BK577" s="368"/>
      <c r="BL577" s="368"/>
      <c r="BM577" s="1251"/>
      <c r="BN577" s="368"/>
      <c r="BO577" s="368"/>
      <c r="BP577" s="368"/>
      <c r="BQ577" s="368"/>
      <c r="BR577" s="368"/>
      <c r="BS577" s="368"/>
      <c r="BT577" s="368"/>
      <c r="BU577" s="1340"/>
      <c r="BV577" s="1340"/>
      <c r="BW577" s="1340"/>
      <c r="BX577" s="1340"/>
      <c r="BY577" s="1340"/>
      <c r="BZ577" s="1340"/>
      <c r="CA577" s="1340"/>
      <c r="CB577" s="1340"/>
      <c r="CC577" s="368"/>
      <c r="CD577" s="368"/>
      <c r="CE577" s="368"/>
      <c r="CF577" s="368"/>
      <c r="CG577" s="368"/>
      <c r="CH577" s="368"/>
    </row>
    <row r="578" spans="1:86" ht="13.35" customHeight="1">
      <c r="A578" s="1347" t="s">
        <v>201</v>
      </c>
      <c r="B578" s="1358" t="s">
        <v>656</v>
      </c>
      <c r="C578" s="1358" t="s">
        <v>1783</v>
      </c>
      <c r="D578" s="1359" t="s">
        <v>1784</v>
      </c>
      <c r="E578" s="1350" t="s">
        <v>1761</v>
      </c>
      <c r="F578" s="1351" t="s">
        <v>816</v>
      </c>
      <c r="G578" s="1352" t="s">
        <v>1522</v>
      </c>
      <c r="H578" s="1353" t="s">
        <v>97</v>
      </c>
      <c r="I578" s="1354" t="s">
        <v>808</v>
      </c>
      <c r="J578" s="1355">
        <v>1</v>
      </c>
      <c r="K578" s="1356">
        <v>1</v>
      </c>
      <c r="L578" s="1357"/>
      <c r="P578" s="1338"/>
      <c r="Q578" s="1338"/>
      <c r="R578" s="1338"/>
      <c r="BA578" s="1339"/>
      <c r="BB578" s="1339"/>
      <c r="BC578" s="368"/>
      <c r="BD578" s="368"/>
      <c r="BE578" s="1333"/>
      <c r="BF578" s="1333"/>
      <c r="BG578" s="368"/>
      <c r="BH578" s="368"/>
      <c r="BI578" s="368"/>
      <c r="BJ578" s="368"/>
      <c r="BK578" s="368"/>
      <c r="BL578" s="368"/>
      <c r="BM578" s="1251"/>
      <c r="BN578" s="368"/>
      <c r="BO578" s="368"/>
      <c r="BP578" s="368"/>
      <c r="BQ578" s="368"/>
      <c r="BR578" s="368"/>
      <c r="BS578" s="368"/>
      <c r="BT578" s="368"/>
      <c r="BU578" s="1340"/>
      <c r="BV578" s="1340"/>
      <c r="BW578" s="1340"/>
      <c r="BX578" s="1340"/>
      <c r="BY578" s="1340"/>
      <c r="BZ578" s="1340"/>
      <c r="CA578" s="1340"/>
      <c r="CB578" s="1340"/>
      <c r="CC578" s="368"/>
      <c r="CD578" s="368"/>
      <c r="CE578" s="368"/>
      <c r="CF578" s="368"/>
      <c r="CG578" s="368"/>
      <c r="CH578" s="368"/>
    </row>
    <row r="579" spans="1:86" ht="13.35" customHeight="1">
      <c r="A579" s="1347" t="s">
        <v>201</v>
      </c>
      <c r="B579" s="1358" t="s">
        <v>656</v>
      </c>
      <c r="C579" s="1358" t="s">
        <v>1783</v>
      </c>
      <c r="D579" s="1359" t="s">
        <v>1784</v>
      </c>
      <c r="E579" s="1350" t="s">
        <v>1761</v>
      </c>
      <c r="F579" s="1351" t="s">
        <v>816</v>
      </c>
      <c r="G579" s="1352" t="s">
        <v>1777</v>
      </c>
      <c r="H579" s="1353" t="s">
        <v>1518</v>
      </c>
      <c r="I579" s="1354" t="s">
        <v>808</v>
      </c>
      <c r="J579" s="1355">
        <v>1</v>
      </c>
      <c r="K579" s="1356">
        <v>1</v>
      </c>
      <c r="L579" s="1357"/>
      <c r="P579" s="1338"/>
      <c r="Q579" s="1338"/>
      <c r="R579" s="1338"/>
      <c r="BA579" s="1339"/>
      <c r="BB579" s="1339"/>
      <c r="BC579" s="368"/>
      <c r="BD579" s="368"/>
      <c r="BE579" s="1333"/>
      <c r="BF579" s="1333"/>
      <c r="BG579" s="368"/>
      <c r="BH579" s="368"/>
      <c r="BI579" s="368"/>
      <c r="BJ579" s="368"/>
      <c r="BK579" s="368"/>
      <c r="BL579" s="368"/>
      <c r="BM579" s="1251"/>
      <c r="BN579" s="368"/>
      <c r="BO579" s="368"/>
      <c r="BP579" s="368"/>
      <c r="BQ579" s="368"/>
      <c r="BR579" s="368"/>
      <c r="BS579" s="368"/>
      <c r="BT579" s="368"/>
      <c r="BU579" s="1340"/>
      <c r="BV579" s="1340"/>
      <c r="BW579" s="1340"/>
      <c r="BX579" s="1340"/>
      <c r="BY579" s="1340"/>
      <c r="BZ579" s="1340"/>
      <c r="CA579" s="1340"/>
      <c r="CB579" s="1340"/>
      <c r="CC579" s="368"/>
      <c r="CD579" s="368"/>
      <c r="CE579" s="368"/>
      <c r="CF579" s="368"/>
      <c r="CG579" s="368"/>
      <c r="CH579" s="368"/>
    </row>
    <row r="580" spans="1:86" ht="13.35" customHeight="1">
      <c r="A580" s="1347" t="s">
        <v>201</v>
      </c>
      <c r="B580" s="1358" t="s">
        <v>656</v>
      </c>
      <c r="C580" s="1358" t="s">
        <v>1782</v>
      </c>
      <c r="D580" s="1349" t="s">
        <v>260</v>
      </c>
      <c r="E580" s="1350" t="s">
        <v>1761</v>
      </c>
      <c r="F580" s="1351" t="s">
        <v>816</v>
      </c>
      <c r="G580" s="1352" t="s">
        <v>1520</v>
      </c>
      <c r="H580" s="1353" t="s">
        <v>103</v>
      </c>
      <c r="I580" s="1354" t="s">
        <v>808</v>
      </c>
      <c r="J580" s="1355">
        <v>0.53</v>
      </c>
      <c r="K580" s="1356">
        <v>0.53</v>
      </c>
      <c r="L580" s="1357"/>
      <c r="P580" s="1338"/>
      <c r="Q580" s="1338"/>
      <c r="R580" s="1338"/>
      <c r="BA580" s="1339" t="s">
        <v>202</v>
      </c>
      <c r="BB580" s="1339" t="s">
        <v>203</v>
      </c>
      <c r="BC580" s="368"/>
      <c r="BD580" s="368" t="s">
        <v>247</v>
      </c>
      <c r="BE580" s="1333"/>
      <c r="BF580" s="1333"/>
      <c r="BG580" s="368"/>
      <c r="BH580" s="368" t="s">
        <v>286</v>
      </c>
      <c r="BI580" s="368"/>
      <c r="BJ580" s="368"/>
      <c r="BK580" s="368"/>
      <c r="BL580" s="368"/>
      <c r="BM580" s="1251" t="s">
        <v>306</v>
      </c>
      <c r="BN580" s="368"/>
      <c r="BO580" s="368" t="s">
        <v>481</v>
      </c>
      <c r="BP580" s="368"/>
      <c r="BQ580" s="368"/>
      <c r="BR580" s="368"/>
      <c r="BS580" s="368"/>
      <c r="BT580" s="368"/>
      <c r="BU580" s="1340" t="s">
        <v>525</v>
      </c>
      <c r="BV580" s="1340"/>
      <c r="BW580" s="1340"/>
      <c r="BX580" s="1340"/>
      <c r="BY580" s="1340"/>
      <c r="BZ580" s="1340" t="s">
        <v>550</v>
      </c>
      <c r="CA580" s="1340"/>
      <c r="CB580" s="1340"/>
      <c r="CC580" s="368"/>
      <c r="CD580" s="368" t="s">
        <v>100</v>
      </c>
      <c r="CE580" s="368"/>
      <c r="CF580" s="368" t="s">
        <v>101</v>
      </c>
      <c r="CG580" s="368"/>
      <c r="CH580" s="368"/>
    </row>
    <row r="581" spans="1:86" ht="13.35" customHeight="1">
      <c r="A581" s="1347" t="s">
        <v>201</v>
      </c>
      <c r="B581" s="1358" t="s">
        <v>656</v>
      </c>
      <c r="C581" s="1358" t="s">
        <v>1782</v>
      </c>
      <c r="D581" s="1349" t="s">
        <v>260</v>
      </c>
      <c r="E581" s="1350" t="s">
        <v>1761</v>
      </c>
      <c r="F581" s="1351" t="s">
        <v>816</v>
      </c>
      <c r="G581" s="1352" t="s">
        <v>1520</v>
      </c>
      <c r="H581" s="1353" t="s">
        <v>99</v>
      </c>
      <c r="I581" s="1354" t="s">
        <v>808</v>
      </c>
      <c r="J581" s="1355">
        <v>0.84</v>
      </c>
      <c r="K581" s="1356">
        <v>0.84</v>
      </c>
      <c r="L581" s="1357"/>
      <c r="P581" s="1338"/>
      <c r="Q581" s="1338"/>
      <c r="R581" s="1338"/>
      <c r="BA581" s="1339"/>
      <c r="BB581" s="1339"/>
      <c r="BC581" s="368"/>
      <c r="BD581" s="368"/>
      <c r="BE581" s="1333"/>
      <c r="BF581" s="1333"/>
      <c r="BG581" s="368"/>
      <c r="BH581" s="368"/>
      <c r="BI581" s="368"/>
      <c r="BJ581" s="368"/>
      <c r="BK581" s="368"/>
      <c r="BL581" s="368"/>
      <c r="BM581" s="1251" t="s">
        <v>339</v>
      </c>
      <c r="BN581" s="368"/>
      <c r="BO581" s="368"/>
      <c r="BP581" s="368"/>
      <c r="BQ581" s="368"/>
      <c r="BR581" s="368"/>
      <c r="BS581" s="368"/>
      <c r="BT581" s="368"/>
      <c r="BU581" s="1340"/>
      <c r="BV581" s="1340"/>
      <c r="BW581" s="1340"/>
      <c r="BX581" s="1340"/>
      <c r="BY581" s="1340"/>
      <c r="BZ581" s="1340"/>
      <c r="CA581" s="1340"/>
      <c r="CB581" s="1340"/>
      <c r="CC581" s="368"/>
      <c r="CD581" s="368"/>
      <c r="CE581" s="368"/>
      <c r="CF581" s="368"/>
      <c r="CG581" s="368"/>
      <c r="CH581" s="368"/>
    </row>
    <row r="582" spans="1:86" ht="13.35" customHeight="1">
      <c r="A582" s="1347" t="s">
        <v>201</v>
      </c>
      <c r="B582" s="1358" t="s">
        <v>656</v>
      </c>
      <c r="C582" s="1358" t="s">
        <v>1782</v>
      </c>
      <c r="D582" s="1349" t="s">
        <v>260</v>
      </c>
      <c r="E582" s="1350" t="s">
        <v>1761</v>
      </c>
      <c r="F582" s="1351" t="s">
        <v>816</v>
      </c>
      <c r="G582" s="1352" t="s">
        <v>1520</v>
      </c>
      <c r="H582" s="1353" t="s">
        <v>1518</v>
      </c>
      <c r="I582" s="1354" t="s">
        <v>808</v>
      </c>
      <c r="J582" s="1355">
        <v>0.56000000000000005</v>
      </c>
      <c r="K582" s="1356">
        <v>0.56000000000000005</v>
      </c>
      <c r="L582" s="1357"/>
      <c r="P582" s="1338"/>
      <c r="Q582" s="1338"/>
      <c r="R582" s="1338"/>
      <c r="BA582" s="1339"/>
      <c r="BB582" s="1339"/>
      <c r="BC582" s="368"/>
      <c r="BD582" s="368"/>
      <c r="BE582" s="1333"/>
      <c r="BF582" s="1333"/>
      <c r="BG582" s="368"/>
      <c r="BH582" s="368"/>
      <c r="BI582" s="368"/>
      <c r="BJ582" s="368"/>
      <c r="BK582" s="368"/>
      <c r="BL582" s="368"/>
      <c r="BM582" s="1251" t="s">
        <v>395</v>
      </c>
      <c r="BN582" s="368"/>
      <c r="BO582" s="368"/>
      <c r="BP582" s="368"/>
      <c r="BQ582" s="368"/>
      <c r="BR582" s="368"/>
      <c r="BS582" s="368"/>
      <c r="BT582" s="368"/>
      <c r="BU582" s="1340"/>
      <c r="BV582" s="1340"/>
      <c r="BW582" s="1340"/>
      <c r="BX582" s="1340"/>
      <c r="BY582" s="1340"/>
      <c r="BZ582" s="1340"/>
      <c r="CA582" s="1340"/>
      <c r="CB582" s="1340"/>
      <c r="CC582" s="368"/>
      <c r="CD582" s="368"/>
      <c r="CE582" s="368"/>
      <c r="CF582" s="368"/>
      <c r="CG582" s="368"/>
      <c r="CH582" s="368"/>
    </row>
    <row r="583" spans="1:86" ht="13.35" customHeight="1">
      <c r="A583" s="1347" t="s">
        <v>201</v>
      </c>
      <c r="B583" s="1358" t="s">
        <v>656</v>
      </c>
      <c r="C583" s="1358" t="s">
        <v>1782</v>
      </c>
      <c r="D583" s="1349" t="s">
        <v>260</v>
      </c>
      <c r="E583" s="1350" t="s">
        <v>1761</v>
      </c>
      <c r="F583" s="1351" t="s">
        <v>816</v>
      </c>
      <c r="G583" s="1352" t="s">
        <v>1520</v>
      </c>
      <c r="H583" s="1353" t="s">
        <v>98</v>
      </c>
      <c r="I583" s="1354" t="s">
        <v>808</v>
      </c>
      <c r="J583" s="1355">
        <v>0.75</v>
      </c>
      <c r="K583" s="1356">
        <v>0.75</v>
      </c>
      <c r="L583" s="1357"/>
      <c r="P583" s="1338"/>
      <c r="Q583" s="1338"/>
      <c r="R583" s="1338"/>
      <c r="BA583" s="1339"/>
      <c r="BB583" s="1339"/>
      <c r="BC583" s="368"/>
      <c r="BD583" s="368"/>
      <c r="BE583" s="1333"/>
      <c r="BF583" s="1333"/>
      <c r="BG583" s="368"/>
      <c r="BH583" s="368"/>
      <c r="BI583" s="368"/>
      <c r="BJ583" s="368"/>
      <c r="BK583" s="368"/>
      <c r="BL583" s="368"/>
      <c r="BM583" s="1251" t="s">
        <v>426</v>
      </c>
      <c r="BN583" s="368"/>
      <c r="BO583" s="368"/>
      <c r="BP583" s="368"/>
      <c r="BQ583" s="368"/>
      <c r="BR583" s="368"/>
      <c r="BS583" s="368"/>
      <c r="BT583" s="368"/>
      <c r="BU583" s="1340"/>
      <c r="BV583" s="1340"/>
      <c r="BW583" s="1340"/>
      <c r="BX583" s="1340"/>
      <c r="BY583" s="1340"/>
      <c r="BZ583" s="1340"/>
      <c r="CA583" s="1340"/>
      <c r="CB583" s="1340"/>
      <c r="CC583" s="368"/>
      <c r="CD583" s="368"/>
      <c r="CE583" s="368"/>
      <c r="CF583" s="368"/>
      <c r="CG583" s="368"/>
      <c r="CH583" s="368"/>
    </row>
    <row r="584" spans="1:86" ht="13.35" customHeight="1">
      <c r="A584" s="1347" t="s">
        <v>201</v>
      </c>
      <c r="B584" s="1358" t="s">
        <v>656</v>
      </c>
      <c r="C584" s="1358" t="s">
        <v>1782</v>
      </c>
      <c r="D584" s="1349" t="s">
        <v>260</v>
      </c>
      <c r="E584" s="1350" t="s">
        <v>1761</v>
      </c>
      <c r="F584" s="1351" t="s">
        <v>816</v>
      </c>
      <c r="G584" s="1352" t="s">
        <v>1522</v>
      </c>
      <c r="H584" s="1353" t="s">
        <v>103</v>
      </c>
      <c r="I584" s="1354" t="s">
        <v>808</v>
      </c>
      <c r="J584" s="1355">
        <v>0.73</v>
      </c>
      <c r="K584" s="1356">
        <v>0.73</v>
      </c>
      <c r="L584" s="1357"/>
      <c r="P584" s="1338"/>
      <c r="Q584" s="1338"/>
      <c r="R584" s="1338"/>
      <c r="BA584" s="1339"/>
      <c r="BB584" s="1339"/>
      <c r="BC584" s="368"/>
      <c r="BD584" s="368"/>
      <c r="BE584" s="1333"/>
      <c r="BF584" s="1333"/>
      <c r="BG584" s="368"/>
      <c r="BH584" s="368"/>
      <c r="BI584" s="368"/>
      <c r="BJ584" s="368"/>
      <c r="BK584" s="368"/>
      <c r="BL584" s="368"/>
      <c r="BM584" s="1251"/>
      <c r="BN584" s="368"/>
      <c r="BO584" s="368"/>
      <c r="BP584" s="368"/>
      <c r="BQ584" s="368"/>
      <c r="BR584" s="368"/>
      <c r="BS584" s="368"/>
      <c r="BT584" s="368"/>
      <c r="BU584" s="1340"/>
      <c r="BV584" s="1340"/>
      <c r="BW584" s="1340"/>
      <c r="BX584" s="1340"/>
      <c r="BY584" s="1340"/>
      <c r="BZ584" s="1340"/>
      <c r="CA584" s="1340"/>
      <c r="CB584" s="1340"/>
      <c r="CC584" s="368"/>
      <c r="CD584" s="368"/>
      <c r="CE584" s="368"/>
      <c r="CF584" s="368"/>
      <c r="CG584" s="368"/>
      <c r="CH584" s="368"/>
    </row>
    <row r="585" spans="1:86" ht="13.35" customHeight="1">
      <c r="A585" s="1347" t="s">
        <v>201</v>
      </c>
      <c r="B585" s="1358" t="s">
        <v>656</v>
      </c>
      <c r="C585" s="1358" t="s">
        <v>1782</v>
      </c>
      <c r="D585" s="1349" t="s">
        <v>260</v>
      </c>
      <c r="E585" s="1350" t="s">
        <v>1761</v>
      </c>
      <c r="F585" s="1351" t="s">
        <v>816</v>
      </c>
      <c r="G585" s="1352" t="s">
        <v>1522</v>
      </c>
      <c r="H585" s="1353" t="s">
        <v>97</v>
      </c>
      <c r="I585" s="1354" t="s">
        <v>808</v>
      </c>
      <c r="J585" s="1355">
        <v>1</v>
      </c>
      <c r="K585" s="1356">
        <v>1</v>
      </c>
      <c r="L585" s="1357"/>
      <c r="P585" s="1338"/>
      <c r="Q585" s="1338"/>
      <c r="R585" s="1338"/>
      <c r="BA585" s="1339"/>
      <c r="BB585" s="1339"/>
      <c r="BC585" s="368"/>
      <c r="BD585" s="368"/>
      <c r="BE585" s="1333"/>
      <c r="BF585" s="1333"/>
      <c r="BG585" s="368"/>
      <c r="BH585" s="368"/>
      <c r="BI585" s="368"/>
      <c r="BJ585" s="368"/>
      <c r="BK585" s="368"/>
      <c r="BL585" s="368"/>
      <c r="BM585" s="1251"/>
      <c r="BN585" s="368"/>
      <c r="BO585" s="368"/>
      <c r="BP585" s="368"/>
      <c r="BQ585" s="368"/>
      <c r="BR585" s="368"/>
      <c r="BS585" s="368"/>
      <c r="BT585" s="368"/>
      <c r="BU585" s="1340"/>
      <c r="BV585" s="1340"/>
      <c r="BW585" s="1340"/>
      <c r="BX585" s="1340"/>
      <c r="BY585" s="1340"/>
      <c r="BZ585" s="1340"/>
      <c r="CA585" s="1340"/>
      <c r="CB585" s="1340"/>
      <c r="CC585" s="368"/>
      <c r="CD585" s="368"/>
      <c r="CE585" s="368"/>
      <c r="CF585" s="368"/>
      <c r="CG585" s="368"/>
      <c r="CH585" s="368"/>
    </row>
    <row r="586" spans="1:86" ht="13.35" customHeight="1">
      <c r="A586" s="1347" t="s">
        <v>201</v>
      </c>
      <c r="B586" s="1358" t="s">
        <v>656</v>
      </c>
      <c r="C586" s="1358" t="s">
        <v>1782</v>
      </c>
      <c r="D586" s="1349" t="s">
        <v>260</v>
      </c>
      <c r="E586" s="1350" t="s">
        <v>1761</v>
      </c>
      <c r="F586" s="1351" t="s">
        <v>816</v>
      </c>
      <c r="G586" s="1352" t="s">
        <v>1777</v>
      </c>
      <c r="H586" s="1353" t="s">
        <v>1518</v>
      </c>
      <c r="I586" s="1354" t="s">
        <v>808</v>
      </c>
      <c r="J586" s="1355">
        <v>0.56000000000000005</v>
      </c>
      <c r="K586" s="1356">
        <v>0.56000000000000005</v>
      </c>
      <c r="L586" s="1357"/>
      <c r="P586" s="1338"/>
      <c r="Q586" s="1338"/>
      <c r="R586" s="1338"/>
      <c r="BA586" s="1339"/>
      <c r="BB586" s="1339"/>
      <c r="BC586" s="368"/>
      <c r="BD586" s="368"/>
      <c r="BE586" s="1333"/>
      <c r="BF586" s="1333"/>
      <c r="BG586" s="368"/>
      <c r="BH586" s="368"/>
      <c r="BI586" s="368"/>
      <c r="BJ586" s="368"/>
      <c r="BK586" s="368"/>
      <c r="BL586" s="368"/>
      <c r="BM586" s="1251"/>
      <c r="BN586" s="368"/>
      <c r="BO586" s="368"/>
      <c r="BP586" s="368"/>
      <c r="BQ586" s="368"/>
      <c r="BR586" s="368"/>
      <c r="BS586" s="368"/>
      <c r="BT586" s="368"/>
      <c r="BU586" s="1340"/>
      <c r="BV586" s="1340"/>
      <c r="BW586" s="1340"/>
      <c r="BX586" s="1340"/>
      <c r="BY586" s="1340"/>
      <c r="BZ586" s="1340"/>
      <c r="CA586" s="1340"/>
      <c r="CB586" s="1340"/>
      <c r="CC586" s="368"/>
      <c r="CD586" s="368"/>
      <c r="CE586" s="368"/>
      <c r="CF586" s="368"/>
      <c r="CG586" s="368"/>
      <c r="CH586" s="368"/>
    </row>
    <row r="587" spans="1:86" ht="13.35" customHeight="1">
      <c r="A587" s="1347" t="s">
        <v>201</v>
      </c>
      <c r="B587" s="1358" t="s">
        <v>656</v>
      </c>
      <c r="C587" s="1358" t="s">
        <v>1783</v>
      </c>
      <c r="D587" s="1349" t="s">
        <v>258</v>
      </c>
      <c r="E587" s="1350" t="s">
        <v>1761</v>
      </c>
      <c r="F587" s="1351" t="s">
        <v>816</v>
      </c>
      <c r="G587" s="1352" t="s">
        <v>1520</v>
      </c>
      <c r="H587" s="1353" t="s">
        <v>103</v>
      </c>
      <c r="I587" s="1354" t="s">
        <v>808</v>
      </c>
      <c r="J587" s="1355">
        <v>0.59</v>
      </c>
      <c r="K587" s="1356">
        <v>0.59</v>
      </c>
      <c r="L587" s="1357"/>
      <c r="P587" s="1338"/>
      <c r="Q587" s="1338"/>
      <c r="R587" s="1338"/>
      <c r="BA587" s="1339"/>
      <c r="BB587" s="1339"/>
      <c r="BC587" s="368"/>
      <c r="BD587" s="368"/>
      <c r="BE587" s="1333"/>
      <c r="BF587" s="1333"/>
      <c r="BG587" s="368"/>
      <c r="BH587" s="368"/>
      <c r="BI587" s="368"/>
      <c r="BJ587" s="368"/>
      <c r="BK587" s="368"/>
      <c r="BL587" s="368"/>
      <c r="BM587" s="1251"/>
      <c r="BN587" s="368"/>
      <c r="BO587" s="368"/>
      <c r="BP587" s="368"/>
      <c r="BQ587" s="368"/>
      <c r="BR587" s="368"/>
      <c r="BS587" s="368"/>
      <c r="BT587" s="368"/>
      <c r="BU587" s="1340"/>
      <c r="BV587" s="1340"/>
      <c r="BW587" s="1340"/>
      <c r="BX587" s="1340"/>
      <c r="BY587" s="1340"/>
      <c r="BZ587" s="1340"/>
      <c r="CA587" s="1340"/>
      <c r="CB587" s="1340"/>
      <c r="CC587" s="368"/>
      <c r="CD587" s="368"/>
      <c r="CE587" s="368"/>
      <c r="CF587" s="368"/>
      <c r="CG587" s="368"/>
      <c r="CH587" s="368"/>
    </row>
    <row r="588" spans="1:86" ht="13.35" customHeight="1">
      <c r="A588" s="1347" t="s">
        <v>201</v>
      </c>
      <c r="B588" s="1358" t="s">
        <v>656</v>
      </c>
      <c r="C588" s="1358" t="s">
        <v>1783</v>
      </c>
      <c r="D588" s="1349" t="s">
        <v>258</v>
      </c>
      <c r="E588" s="1350" t="s">
        <v>1761</v>
      </c>
      <c r="F588" s="1351" t="s">
        <v>816</v>
      </c>
      <c r="G588" s="1352" t="s">
        <v>1520</v>
      </c>
      <c r="H588" s="1353" t="s">
        <v>99</v>
      </c>
      <c r="I588" s="1354" t="s">
        <v>808</v>
      </c>
      <c r="J588" s="1355">
        <v>0.89</v>
      </c>
      <c r="K588" s="1356">
        <v>0.89</v>
      </c>
      <c r="L588" s="1357"/>
      <c r="P588" s="1338"/>
      <c r="Q588" s="1338"/>
      <c r="R588" s="1338"/>
      <c r="BA588" s="1339"/>
      <c r="BB588" s="1339"/>
      <c r="BC588" s="368"/>
      <c r="BD588" s="368"/>
      <c r="BE588" s="1333"/>
      <c r="BF588" s="1333"/>
      <c r="BG588" s="368"/>
      <c r="BH588" s="368"/>
      <c r="BI588" s="368"/>
      <c r="BJ588" s="368"/>
      <c r="BK588" s="368"/>
      <c r="BL588" s="368"/>
      <c r="BM588" s="1251"/>
      <c r="BN588" s="368"/>
      <c r="BO588" s="368"/>
      <c r="BP588" s="368"/>
      <c r="BQ588" s="368"/>
      <c r="BR588" s="368"/>
      <c r="BS588" s="368"/>
      <c r="BT588" s="368"/>
      <c r="BU588" s="1340"/>
      <c r="BV588" s="1340"/>
      <c r="BW588" s="1340"/>
      <c r="BX588" s="1340"/>
      <c r="BY588" s="1340"/>
      <c r="BZ588" s="1340"/>
      <c r="CA588" s="1340"/>
      <c r="CB588" s="1340"/>
      <c r="CC588" s="368"/>
      <c r="CD588" s="368"/>
      <c r="CE588" s="368"/>
      <c r="CF588" s="368"/>
      <c r="CG588" s="368"/>
      <c r="CH588" s="368"/>
    </row>
    <row r="589" spans="1:86" ht="13.35" customHeight="1">
      <c r="A589" s="1347" t="s">
        <v>201</v>
      </c>
      <c r="B589" s="1358" t="s">
        <v>656</v>
      </c>
      <c r="C589" s="1358" t="s">
        <v>1783</v>
      </c>
      <c r="D589" s="1349" t="s">
        <v>258</v>
      </c>
      <c r="E589" s="1350" t="s">
        <v>1761</v>
      </c>
      <c r="F589" s="1351" t="s">
        <v>816</v>
      </c>
      <c r="G589" s="1352" t="s">
        <v>1520</v>
      </c>
      <c r="H589" s="1353" t="s">
        <v>1518</v>
      </c>
      <c r="I589" s="1354" t="s">
        <v>808</v>
      </c>
      <c r="J589" s="1355">
        <v>0.65</v>
      </c>
      <c r="K589" s="1356">
        <v>0.65</v>
      </c>
      <c r="L589" s="1357"/>
      <c r="P589" s="1338"/>
      <c r="Q589" s="1338"/>
      <c r="R589" s="1338"/>
      <c r="BA589" s="1339"/>
      <c r="BB589" s="1339"/>
      <c r="BC589" s="368"/>
      <c r="BD589" s="368"/>
      <c r="BE589" s="1333"/>
      <c r="BF589" s="1333"/>
      <c r="BG589" s="368"/>
      <c r="BH589" s="368"/>
      <c r="BI589" s="368"/>
      <c r="BJ589" s="368"/>
      <c r="BK589" s="368"/>
      <c r="BL589" s="368"/>
      <c r="BM589" s="1251"/>
      <c r="BN589" s="368"/>
      <c r="BO589" s="368"/>
      <c r="BP589" s="368"/>
      <c r="BQ589" s="368"/>
      <c r="BR589" s="368"/>
      <c r="BS589" s="368"/>
      <c r="BT589" s="368"/>
      <c r="BU589" s="1340"/>
      <c r="BV589" s="1340"/>
      <c r="BW589" s="1340"/>
      <c r="BX589" s="1340"/>
      <c r="BY589" s="1340"/>
      <c r="BZ589" s="1340"/>
      <c r="CA589" s="1340"/>
      <c r="CB589" s="1340"/>
      <c r="CC589" s="368"/>
      <c r="CD589" s="368"/>
      <c r="CE589" s="368"/>
      <c r="CF589" s="368"/>
      <c r="CG589" s="368"/>
      <c r="CH589" s="368"/>
    </row>
    <row r="590" spans="1:86" ht="13.35" customHeight="1">
      <c r="A590" s="1347" t="s">
        <v>201</v>
      </c>
      <c r="B590" s="1358" t="s">
        <v>656</v>
      </c>
      <c r="C590" s="1358" t="s">
        <v>1783</v>
      </c>
      <c r="D590" s="1349" t="s">
        <v>258</v>
      </c>
      <c r="E590" s="1350" t="s">
        <v>1761</v>
      </c>
      <c r="F590" s="1351" t="s">
        <v>816</v>
      </c>
      <c r="G590" s="1352" t="s">
        <v>1520</v>
      </c>
      <c r="H590" s="1353" t="s">
        <v>98</v>
      </c>
      <c r="I590" s="1354" t="s">
        <v>808</v>
      </c>
      <c r="J590" s="1355">
        <v>0.75</v>
      </c>
      <c r="K590" s="1356">
        <v>0.75</v>
      </c>
      <c r="L590" s="1357"/>
      <c r="P590" s="1338"/>
      <c r="Q590" s="1338"/>
      <c r="R590" s="1338"/>
      <c r="BA590" s="1339"/>
      <c r="BB590" s="1339"/>
      <c r="BC590" s="368"/>
      <c r="BD590" s="368"/>
      <c r="BE590" s="1333"/>
      <c r="BF590" s="1333"/>
      <c r="BG590" s="368"/>
      <c r="BH590" s="368"/>
      <c r="BI590" s="368"/>
      <c r="BJ590" s="368"/>
      <c r="BK590" s="368"/>
      <c r="BL590" s="368"/>
      <c r="BM590" s="1251"/>
      <c r="BN590" s="368"/>
      <c r="BO590" s="368"/>
      <c r="BP590" s="368"/>
      <c r="BQ590" s="368"/>
      <c r="BR590" s="368"/>
      <c r="BS590" s="368"/>
      <c r="BT590" s="368"/>
      <c r="BU590" s="1340"/>
      <c r="BV590" s="1340"/>
      <c r="BW590" s="1340"/>
      <c r="BX590" s="1340"/>
      <c r="BY590" s="1340"/>
      <c r="BZ590" s="1340"/>
      <c r="CA590" s="1340"/>
      <c r="CB590" s="1340"/>
      <c r="CC590" s="368"/>
      <c r="CD590" s="368"/>
      <c r="CE590" s="368"/>
      <c r="CF590" s="368"/>
      <c r="CG590" s="368"/>
      <c r="CH590" s="368"/>
    </row>
    <row r="591" spans="1:86" ht="13.35" customHeight="1">
      <c r="A591" s="1347" t="s">
        <v>201</v>
      </c>
      <c r="B591" s="1358" t="s">
        <v>656</v>
      </c>
      <c r="C591" s="1358" t="s">
        <v>1783</v>
      </c>
      <c r="D591" s="1349" t="s">
        <v>258</v>
      </c>
      <c r="E591" s="1350" t="s">
        <v>1761</v>
      </c>
      <c r="F591" s="1351" t="s">
        <v>816</v>
      </c>
      <c r="G591" s="1352" t="s">
        <v>1522</v>
      </c>
      <c r="H591" s="1353" t="s">
        <v>103</v>
      </c>
      <c r="I591" s="1354" t="s">
        <v>808</v>
      </c>
      <c r="J591" s="1355">
        <v>0.91</v>
      </c>
      <c r="K591" s="1356">
        <v>0.91</v>
      </c>
      <c r="L591" s="1357"/>
      <c r="P591" s="1338"/>
      <c r="Q591" s="1338"/>
      <c r="R591" s="1338"/>
      <c r="BA591" s="1339"/>
      <c r="BB591" s="1339"/>
      <c r="BC591" s="368"/>
      <c r="BD591" s="368"/>
      <c r="BE591" s="1333"/>
      <c r="BF591" s="1333"/>
      <c r="BG591" s="368"/>
      <c r="BH591" s="368"/>
      <c r="BI591" s="368"/>
      <c r="BJ591" s="368"/>
      <c r="BK591" s="368"/>
      <c r="BL591" s="368"/>
      <c r="BM591" s="1251"/>
      <c r="BN591" s="368"/>
      <c r="BO591" s="368"/>
      <c r="BP591" s="368"/>
      <c r="BQ591" s="368"/>
      <c r="BR591" s="368"/>
      <c r="BS591" s="368"/>
      <c r="BT591" s="368"/>
      <c r="BU591" s="1340"/>
      <c r="BV591" s="1340"/>
      <c r="BW591" s="1340"/>
      <c r="BX591" s="1340"/>
      <c r="BY591" s="1340"/>
      <c r="BZ591" s="1340"/>
      <c r="CA591" s="1340"/>
      <c r="CB591" s="1340"/>
      <c r="CC591" s="368"/>
      <c r="CD591" s="368"/>
      <c r="CE591" s="368"/>
      <c r="CF591" s="368"/>
      <c r="CG591" s="368"/>
      <c r="CH591" s="368"/>
    </row>
    <row r="592" spans="1:86" ht="13.35" customHeight="1">
      <c r="A592" s="1347" t="s">
        <v>201</v>
      </c>
      <c r="B592" s="1358" t="s">
        <v>656</v>
      </c>
      <c r="C592" s="1358" t="s">
        <v>1783</v>
      </c>
      <c r="D592" s="1349" t="s">
        <v>258</v>
      </c>
      <c r="E592" s="1350" t="s">
        <v>1761</v>
      </c>
      <c r="F592" s="1351" t="s">
        <v>816</v>
      </c>
      <c r="G592" s="1352" t="s">
        <v>1522</v>
      </c>
      <c r="H592" s="1353" t="s">
        <v>97</v>
      </c>
      <c r="I592" s="1354" t="s">
        <v>808</v>
      </c>
      <c r="J592" s="1355">
        <v>1</v>
      </c>
      <c r="K592" s="1356">
        <v>1</v>
      </c>
      <c r="L592" s="1357"/>
      <c r="P592" s="1338"/>
      <c r="Q592" s="1338"/>
      <c r="R592" s="1338"/>
      <c r="BA592" s="1339"/>
      <c r="BB592" s="1339"/>
      <c r="BC592" s="368"/>
      <c r="BD592" s="368"/>
      <c r="BE592" s="1333"/>
      <c r="BF592" s="1333"/>
      <c r="BG592" s="368"/>
      <c r="BH592" s="368"/>
      <c r="BI592" s="368"/>
      <c r="BJ592" s="368"/>
      <c r="BK592" s="368"/>
      <c r="BL592" s="368"/>
      <c r="BM592" s="1251"/>
      <c r="BN592" s="368"/>
      <c r="BO592" s="368"/>
      <c r="BP592" s="368"/>
      <c r="BQ592" s="368"/>
      <c r="BR592" s="368"/>
      <c r="BS592" s="368"/>
      <c r="BT592" s="368"/>
      <c r="BU592" s="1340"/>
      <c r="BV592" s="1340"/>
      <c r="BW592" s="1340"/>
      <c r="BX592" s="1340"/>
      <c r="BY592" s="1340"/>
      <c r="BZ592" s="1340"/>
      <c r="CA592" s="1340"/>
      <c r="CB592" s="1340"/>
      <c r="CC592" s="368"/>
      <c r="CD592" s="368"/>
      <c r="CE592" s="368"/>
      <c r="CF592" s="368"/>
      <c r="CG592" s="368"/>
      <c r="CH592" s="368"/>
    </row>
    <row r="593" spans="1:86" ht="13.35" customHeight="1">
      <c r="A593" s="1347" t="s">
        <v>201</v>
      </c>
      <c r="B593" s="1358" t="s">
        <v>656</v>
      </c>
      <c r="C593" s="1358" t="s">
        <v>1783</v>
      </c>
      <c r="D593" s="1349" t="s">
        <v>258</v>
      </c>
      <c r="E593" s="1350" t="s">
        <v>1761</v>
      </c>
      <c r="F593" s="1351" t="s">
        <v>816</v>
      </c>
      <c r="G593" s="1352" t="s">
        <v>1777</v>
      </c>
      <c r="H593" s="1353" t="s">
        <v>1518</v>
      </c>
      <c r="I593" s="1354" t="s">
        <v>808</v>
      </c>
      <c r="J593" s="1355">
        <v>0.65</v>
      </c>
      <c r="K593" s="1356">
        <v>0.65</v>
      </c>
      <c r="L593" s="1357"/>
      <c r="P593" s="1338"/>
      <c r="Q593" s="1338"/>
      <c r="R593" s="1338"/>
      <c r="BA593" s="1339"/>
      <c r="BB593" s="1339"/>
      <c r="BC593" s="368"/>
      <c r="BD593" s="368"/>
      <c r="BE593" s="1333"/>
      <c r="BF593" s="1333"/>
      <c r="BG593" s="368"/>
      <c r="BH593" s="368"/>
      <c r="BI593" s="368"/>
      <c r="BJ593" s="368"/>
      <c r="BK593" s="368"/>
      <c r="BL593" s="368"/>
      <c r="BM593" s="1251"/>
      <c r="BN593" s="368"/>
      <c r="BO593" s="368"/>
      <c r="BP593" s="368"/>
      <c r="BQ593" s="368"/>
      <c r="BR593" s="368"/>
      <c r="BS593" s="368"/>
      <c r="BT593" s="368"/>
      <c r="BU593" s="1340"/>
      <c r="BV593" s="1340"/>
      <c r="BW593" s="1340"/>
      <c r="BX593" s="1340"/>
      <c r="BY593" s="1340"/>
      <c r="BZ593" s="1340"/>
      <c r="CA593" s="1340"/>
      <c r="CB593" s="1340"/>
      <c r="CC593" s="368"/>
      <c r="CD593" s="368"/>
      <c r="CE593" s="368"/>
      <c r="CF593" s="368"/>
      <c r="CG593" s="368"/>
      <c r="CH593" s="368"/>
    </row>
    <row r="594" spans="1:86" ht="13.35" customHeight="1">
      <c r="A594" s="1347" t="s">
        <v>201</v>
      </c>
      <c r="B594" s="1358" t="s">
        <v>656</v>
      </c>
      <c r="C594" s="1348" t="s">
        <v>18</v>
      </c>
      <c r="D594" s="1349" t="s">
        <v>1764</v>
      </c>
      <c r="E594" s="1350" t="s">
        <v>1761</v>
      </c>
      <c r="F594" s="1370" t="s">
        <v>1769</v>
      </c>
      <c r="G594" s="1352" t="s">
        <v>1520</v>
      </c>
      <c r="H594" s="1353" t="s">
        <v>103</v>
      </c>
      <c r="I594" s="1354" t="s">
        <v>808</v>
      </c>
      <c r="J594" s="1355">
        <v>1</v>
      </c>
      <c r="K594" s="1356">
        <v>1</v>
      </c>
      <c r="L594" s="1357"/>
      <c r="P594" s="1338"/>
      <c r="Q594" s="1338"/>
      <c r="R594" s="1338"/>
      <c r="BA594" s="1339"/>
      <c r="BB594" s="1339"/>
      <c r="BC594" s="368"/>
      <c r="BD594" s="368"/>
      <c r="BE594" s="1333"/>
      <c r="BF594" s="1333"/>
      <c r="BG594" s="368"/>
      <c r="BH594" s="368"/>
      <c r="BI594" s="368"/>
      <c r="BJ594" s="368"/>
      <c r="BK594" s="368"/>
      <c r="BL594" s="368"/>
      <c r="BM594" s="1251"/>
      <c r="BN594" s="368"/>
      <c r="BO594" s="368"/>
      <c r="BP594" s="368"/>
      <c r="BQ594" s="368"/>
      <c r="BR594" s="368"/>
      <c r="BS594" s="368"/>
      <c r="BT594" s="368"/>
      <c r="BU594" s="1340"/>
      <c r="BV594" s="1340"/>
      <c r="BW594" s="1340"/>
      <c r="BX594" s="1340"/>
      <c r="BY594" s="1340"/>
      <c r="BZ594" s="1340"/>
      <c r="CA594" s="1340"/>
      <c r="CB594" s="1340"/>
      <c r="CC594" s="368"/>
      <c r="CD594" s="368"/>
      <c r="CE594" s="368"/>
      <c r="CF594" s="368"/>
      <c r="CG594" s="368"/>
      <c r="CH594" s="368"/>
    </row>
    <row r="595" spans="1:86" ht="13.35" customHeight="1">
      <c r="A595" s="1347" t="s">
        <v>201</v>
      </c>
      <c r="B595" s="1358" t="s">
        <v>656</v>
      </c>
      <c r="C595" s="1348" t="s">
        <v>18</v>
      </c>
      <c r="D595" s="1349" t="s">
        <v>1764</v>
      </c>
      <c r="E595" s="1350" t="s">
        <v>1761</v>
      </c>
      <c r="F595" s="1370" t="s">
        <v>1769</v>
      </c>
      <c r="G595" s="1352" t="s">
        <v>1520</v>
      </c>
      <c r="H595" s="1353" t="s">
        <v>99</v>
      </c>
      <c r="I595" s="1354" t="s">
        <v>808</v>
      </c>
      <c r="J595" s="1355">
        <v>1</v>
      </c>
      <c r="K595" s="1356">
        <v>1</v>
      </c>
      <c r="L595" s="1357"/>
      <c r="P595" s="1338"/>
      <c r="Q595" s="1338"/>
      <c r="R595" s="1338"/>
      <c r="BA595" s="1339"/>
      <c r="BB595" s="1339"/>
      <c r="BC595" s="368"/>
      <c r="BD595" s="368"/>
      <c r="BE595" s="1333"/>
      <c r="BF595" s="1333"/>
      <c r="BG595" s="368"/>
      <c r="BH595" s="368"/>
      <c r="BI595" s="368"/>
      <c r="BJ595" s="368"/>
      <c r="BK595" s="368"/>
      <c r="BL595" s="368"/>
      <c r="BM595" s="1251"/>
      <c r="BN595" s="368"/>
      <c r="BO595" s="368"/>
      <c r="BP595" s="368"/>
      <c r="BQ595" s="368"/>
      <c r="BR595" s="368"/>
      <c r="BS595" s="368"/>
      <c r="BT595" s="368"/>
      <c r="BU595" s="1340"/>
      <c r="BV595" s="1340"/>
      <c r="BW595" s="1340"/>
      <c r="BX595" s="1340"/>
      <c r="BY595" s="1340"/>
      <c r="BZ595" s="1340"/>
      <c r="CA595" s="1340"/>
      <c r="CB595" s="1340"/>
      <c r="CC595" s="368"/>
      <c r="CD595" s="368"/>
      <c r="CE595" s="368"/>
      <c r="CF595" s="368"/>
      <c r="CG595" s="368"/>
      <c r="CH595" s="368"/>
    </row>
    <row r="596" spans="1:86" ht="13.35" customHeight="1">
      <c r="A596" s="1347" t="s">
        <v>201</v>
      </c>
      <c r="B596" s="1358" t="s">
        <v>656</v>
      </c>
      <c r="C596" s="1348" t="s">
        <v>18</v>
      </c>
      <c r="D596" s="1349" t="s">
        <v>1764</v>
      </c>
      <c r="E596" s="1350" t="s">
        <v>1761</v>
      </c>
      <c r="F596" s="1370" t="s">
        <v>1769</v>
      </c>
      <c r="G596" s="1352" t="s">
        <v>1520</v>
      </c>
      <c r="H596" s="1353" t="s">
        <v>1518</v>
      </c>
      <c r="I596" s="1354" t="s">
        <v>808</v>
      </c>
      <c r="J596" s="1355">
        <v>1</v>
      </c>
      <c r="K596" s="1356">
        <v>1</v>
      </c>
      <c r="L596" s="1357"/>
      <c r="P596" s="1338"/>
      <c r="Q596" s="1338"/>
      <c r="R596" s="1338"/>
      <c r="BA596" s="1339"/>
      <c r="BB596" s="1339"/>
      <c r="BC596" s="368"/>
      <c r="BD596" s="368"/>
      <c r="BE596" s="1333"/>
      <c r="BF596" s="1333"/>
      <c r="BG596" s="368"/>
      <c r="BH596" s="368"/>
      <c r="BI596" s="368"/>
      <c r="BJ596" s="368"/>
      <c r="BK596" s="368"/>
      <c r="BL596" s="368"/>
      <c r="BM596" s="1251"/>
      <c r="BN596" s="368"/>
      <c r="BO596" s="368"/>
      <c r="BP596" s="368"/>
      <c r="BQ596" s="368"/>
      <c r="BR596" s="368"/>
      <c r="BS596" s="368"/>
      <c r="BT596" s="368"/>
      <c r="BU596" s="1340"/>
      <c r="BV596" s="1340"/>
      <c r="BW596" s="1340"/>
      <c r="BX596" s="1340"/>
      <c r="BY596" s="1340"/>
      <c r="BZ596" s="1340"/>
      <c r="CA596" s="1340"/>
      <c r="CB596" s="1340"/>
      <c r="CC596" s="368"/>
      <c r="CD596" s="368"/>
      <c r="CE596" s="368"/>
      <c r="CF596" s="368"/>
      <c r="CG596" s="368"/>
      <c r="CH596" s="368"/>
    </row>
    <row r="597" spans="1:86" ht="13.35" customHeight="1">
      <c r="A597" s="1347" t="s">
        <v>201</v>
      </c>
      <c r="B597" s="1358" t="s">
        <v>656</v>
      </c>
      <c r="C597" s="1348" t="s">
        <v>18</v>
      </c>
      <c r="D597" s="1349" t="s">
        <v>1764</v>
      </c>
      <c r="E597" s="1350" t="s">
        <v>1761</v>
      </c>
      <c r="F597" s="1370" t="s">
        <v>1769</v>
      </c>
      <c r="G597" s="1352" t="s">
        <v>1520</v>
      </c>
      <c r="H597" s="1353" t="s">
        <v>98</v>
      </c>
      <c r="I597" s="1354" t="s">
        <v>808</v>
      </c>
      <c r="J597" s="1355">
        <v>1</v>
      </c>
      <c r="K597" s="1356">
        <v>1</v>
      </c>
      <c r="L597" s="1357"/>
      <c r="P597" s="1338"/>
      <c r="Q597" s="1338"/>
      <c r="R597" s="1338"/>
      <c r="BA597" s="1339"/>
      <c r="BB597" s="1339"/>
      <c r="BC597" s="368"/>
      <c r="BD597" s="368"/>
      <c r="BE597" s="1333"/>
      <c r="BF597" s="1333"/>
      <c r="BG597" s="368"/>
      <c r="BH597" s="368"/>
      <c r="BI597" s="368"/>
      <c r="BJ597" s="368"/>
      <c r="BK597" s="368"/>
      <c r="BL597" s="368"/>
      <c r="BM597" s="1251"/>
      <c r="BN597" s="368"/>
      <c r="BO597" s="368"/>
      <c r="BP597" s="368"/>
      <c r="BQ597" s="368"/>
      <c r="BR597" s="368"/>
      <c r="BS597" s="368"/>
      <c r="BT597" s="368"/>
      <c r="BU597" s="1340"/>
      <c r="BV597" s="1340"/>
      <c r="BW597" s="1340"/>
      <c r="BX597" s="1340"/>
      <c r="BY597" s="1340"/>
      <c r="BZ597" s="1340"/>
      <c r="CA597" s="1340"/>
      <c r="CB597" s="1340"/>
      <c r="CC597" s="368"/>
      <c r="CD597" s="368"/>
      <c r="CE597" s="368"/>
      <c r="CF597" s="368"/>
      <c r="CG597" s="368"/>
      <c r="CH597" s="368"/>
    </row>
    <row r="598" spans="1:86" ht="13.35" customHeight="1">
      <c r="A598" s="1347" t="s">
        <v>201</v>
      </c>
      <c r="B598" s="1358" t="s">
        <v>656</v>
      </c>
      <c r="C598" s="1348" t="s">
        <v>18</v>
      </c>
      <c r="D598" s="1349" t="s">
        <v>1764</v>
      </c>
      <c r="E598" s="1350" t="s">
        <v>1761</v>
      </c>
      <c r="F598" s="1370" t="s">
        <v>1769</v>
      </c>
      <c r="G598" s="1352" t="s">
        <v>1522</v>
      </c>
      <c r="H598" s="1353" t="s">
        <v>103</v>
      </c>
      <c r="I598" s="1354" t="s">
        <v>808</v>
      </c>
      <c r="J598" s="1355">
        <v>1</v>
      </c>
      <c r="K598" s="1356">
        <v>1</v>
      </c>
      <c r="L598" s="1357"/>
      <c r="P598" s="1338"/>
      <c r="Q598" s="1338"/>
      <c r="R598" s="1338"/>
      <c r="BA598" s="1339"/>
      <c r="BB598" s="1339"/>
      <c r="BC598" s="368"/>
      <c r="BD598" s="368"/>
      <c r="BE598" s="1333"/>
      <c r="BF598" s="1333"/>
      <c r="BG598" s="368"/>
      <c r="BH598" s="368"/>
      <c r="BI598" s="368"/>
      <c r="BJ598" s="368"/>
      <c r="BK598" s="368"/>
      <c r="BL598" s="368"/>
      <c r="BM598" s="1251"/>
      <c r="BN598" s="368"/>
      <c r="BO598" s="368"/>
      <c r="BP598" s="368"/>
      <c r="BQ598" s="368"/>
      <c r="BR598" s="368"/>
      <c r="BS598" s="368"/>
      <c r="BT598" s="368"/>
      <c r="BU598" s="1340"/>
      <c r="BV598" s="1340"/>
      <c r="BW598" s="1340"/>
      <c r="BX598" s="1340"/>
      <c r="BY598" s="1340"/>
      <c r="BZ598" s="1340"/>
      <c r="CA598" s="1340"/>
      <c r="CB598" s="1340"/>
      <c r="CC598" s="368"/>
      <c r="CD598" s="368"/>
      <c r="CE598" s="368"/>
      <c r="CF598" s="368"/>
      <c r="CG598" s="368"/>
      <c r="CH598" s="368"/>
    </row>
    <row r="599" spans="1:86" ht="13.35" customHeight="1">
      <c r="A599" s="1347" t="s">
        <v>201</v>
      </c>
      <c r="B599" s="1358" t="s">
        <v>656</v>
      </c>
      <c r="C599" s="1348" t="s">
        <v>18</v>
      </c>
      <c r="D599" s="1349" t="s">
        <v>1764</v>
      </c>
      <c r="E599" s="1350" t="s">
        <v>1761</v>
      </c>
      <c r="F599" s="1370" t="s">
        <v>1769</v>
      </c>
      <c r="G599" s="1352" t="s">
        <v>1522</v>
      </c>
      <c r="H599" s="1353" t="s">
        <v>97</v>
      </c>
      <c r="I599" s="1354" t="s">
        <v>808</v>
      </c>
      <c r="J599" s="1355">
        <v>1</v>
      </c>
      <c r="K599" s="1356">
        <v>1</v>
      </c>
      <c r="L599" s="1357"/>
      <c r="P599" s="1338"/>
      <c r="Q599" s="1338"/>
      <c r="R599" s="1338"/>
      <c r="BA599" s="1339"/>
      <c r="BB599" s="1339"/>
      <c r="BC599" s="368"/>
      <c r="BD599" s="368"/>
      <c r="BE599" s="1333"/>
      <c r="BF599" s="1333"/>
      <c r="BG599" s="368"/>
      <c r="BH599" s="368"/>
      <c r="BI599" s="368"/>
      <c r="BJ599" s="368"/>
      <c r="BK599" s="368"/>
      <c r="BL599" s="368"/>
      <c r="BM599" s="1251"/>
      <c r="BN599" s="368"/>
      <c r="BO599" s="368"/>
      <c r="BP599" s="368"/>
      <c r="BQ599" s="368"/>
      <c r="BR599" s="368"/>
      <c r="BS599" s="368"/>
      <c r="BT599" s="368"/>
      <c r="BU599" s="1340"/>
      <c r="BV599" s="1340"/>
      <c r="BW599" s="1340"/>
      <c r="BX599" s="1340"/>
      <c r="BY599" s="1340"/>
      <c r="BZ599" s="1340"/>
      <c r="CA599" s="1340"/>
      <c r="CB599" s="1340"/>
      <c r="CC599" s="368"/>
      <c r="CD599" s="368"/>
      <c r="CE599" s="368"/>
      <c r="CF599" s="368"/>
      <c r="CG599" s="368"/>
      <c r="CH599" s="368"/>
    </row>
    <row r="600" spans="1:86" ht="13.35" customHeight="1">
      <c r="A600" s="1347" t="s">
        <v>201</v>
      </c>
      <c r="B600" s="1358" t="s">
        <v>656</v>
      </c>
      <c r="C600" s="1348" t="s">
        <v>18</v>
      </c>
      <c r="D600" s="1349" t="s">
        <v>1764</v>
      </c>
      <c r="E600" s="1350" t="s">
        <v>1761</v>
      </c>
      <c r="F600" s="1370" t="s">
        <v>1769</v>
      </c>
      <c r="G600" s="1352" t="s">
        <v>1777</v>
      </c>
      <c r="H600" s="1353" t="s">
        <v>1518</v>
      </c>
      <c r="I600" s="1354" t="s">
        <v>808</v>
      </c>
      <c r="J600" s="1355">
        <v>1</v>
      </c>
      <c r="K600" s="1356">
        <v>1</v>
      </c>
      <c r="L600" s="1357"/>
      <c r="P600" s="1338"/>
      <c r="Q600" s="1338"/>
      <c r="R600" s="1338"/>
      <c r="BA600" s="1339"/>
      <c r="BB600" s="1339"/>
      <c r="BC600" s="368"/>
      <c r="BD600" s="368"/>
      <c r="BE600" s="1333"/>
      <c r="BF600" s="1333"/>
      <c r="BG600" s="368"/>
      <c r="BH600" s="368"/>
      <c r="BI600" s="368"/>
      <c r="BJ600" s="368"/>
      <c r="BK600" s="368"/>
      <c r="BL600" s="368"/>
      <c r="BM600" s="1251"/>
      <c r="BN600" s="368"/>
      <c r="BO600" s="368"/>
      <c r="BP600" s="368"/>
      <c r="BQ600" s="368"/>
      <c r="BR600" s="368"/>
      <c r="BS600" s="368"/>
      <c r="BT600" s="368"/>
      <c r="BU600" s="1340"/>
      <c r="BV600" s="1340"/>
      <c r="BW600" s="1340"/>
      <c r="BX600" s="1340"/>
      <c r="BY600" s="1340"/>
      <c r="BZ600" s="1340"/>
      <c r="CA600" s="1340"/>
      <c r="CB600" s="1340"/>
      <c r="CC600" s="368"/>
      <c r="CD600" s="368"/>
      <c r="CE600" s="368"/>
      <c r="CF600" s="368"/>
      <c r="CG600" s="368"/>
      <c r="CH600" s="368"/>
    </row>
    <row r="601" spans="1:86" ht="13.35" customHeight="1">
      <c r="A601" s="1347" t="s">
        <v>201</v>
      </c>
      <c r="B601" s="1358" t="s">
        <v>656</v>
      </c>
      <c r="C601" s="1348" t="s">
        <v>18</v>
      </c>
      <c r="D601" s="1349" t="s">
        <v>1765</v>
      </c>
      <c r="E601" s="1350" t="s">
        <v>1761</v>
      </c>
      <c r="F601" s="1370" t="s">
        <v>1769</v>
      </c>
      <c r="G601" s="1352" t="s">
        <v>1520</v>
      </c>
      <c r="H601" s="1353" t="s">
        <v>103</v>
      </c>
      <c r="I601" s="1354" t="s">
        <v>808</v>
      </c>
      <c r="J601" s="1355">
        <v>1</v>
      </c>
      <c r="K601" s="1356">
        <v>1</v>
      </c>
      <c r="L601" s="1357"/>
      <c r="P601" s="1338"/>
      <c r="Q601" s="1338"/>
      <c r="R601" s="1338"/>
      <c r="BA601" s="1339"/>
      <c r="BB601" s="1339"/>
      <c r="BC601" s="368"/>
      <c r="BD601" s="368"/>
      <c r="BE601" s="1333"/>
      <c r="BF601" s="1333"/>
      <c r="BG601" s="368"/>
      <c r="BH601" s="368"/>
      <c r="BI601" s="368"/>
      <c r="BJ601" s="368"/>
      <c r="BK601" s="368"/>
      <c r="BL601" s="368"/>
      <c r="BM601" s="1251"/>
      <c r="BN601" s="368"/>
      <c r="BO601" s="368"/>
      <c r="BP601" s="368"/>
      <c r="BQ601" s="368"/>
      <c r="BR601" s="368"/>
      <c r="BS601" s="368"/>
      <c r="BT601" s="368"/>
      <c r="BU601" s="1340"/>
      <c r="BV601" s="1340"/>
      <c r="BW601" s="1340"/>
      <c r="BX601" s="1340"/>
      <c r="BY601" s="1340"/>
      <c r="BZ601" s="1340"/>
      <c r="CA601" s="1340"/>
      <c r="CB601" s="1340"/>
      <c r="CC601" s="368"/>
      <c r="CD601" s="368"/>
      <c r="CE601" s="368"/>
      <c r="CF601" s="368"/>
      <c r="CG601" s="368"/>
      <c r="CH601" s="368"/>
    </row>
    <row r="602" spans="1:86" ht="13.35" customHeight="1">
      <c r="A602" s="1347" t="s">
        <v>201</v>
      </c>
      <c r="B602" s="1358" t="s">
        <v>656</v>
      </c>
      <c r="C602" s="1348" t="s">
        <v>18</v>
      </c>
      <c r="D602" s="1349" t="s">
        <v>1765</v>
      </c>
      <c r="E602" s="1350" t="s">
        <v>1761</v>
      </c>
      <c r="F602" s="1370" t="s">
        <v>1769</v>
      </c>
      <c r="G602" s="1352" t="s">
        <v>1520</v>
      </c>
      <c r="H602" s="1353" t="s">
        <v>99</v>
      </c>
      <c r="I602" s="1354" t="s">
        <v>808</v>
      </c>
      <c r="J602" s="1355">
        <v>1</v>
      </c>
      <c r="K602" s="1356">
        <v>1</v>
      </c>
      <c r="L602" s="1357"/>
      <c r="P602" s="1338"/>
      <c r="Q602" s="1338"/>
      <c r="R602" s="1338"/>
      <c r="BA602" s="1339"/>
      <c r="BB602" s="1339"/>
      <c r="BC602" s="368"/>
      <c r="BD602" s="368"/>
      <c r="BE602" s="1333"/>
      <c r="BF602" s="1333"/>
      <c r="BG602" s="368"/>
      <c r="BH602" s="368"/>
      <c r="BI602" s="368"/>
      <c r="BJ602" s="368"/>
      <c r="BK602" s="368"/>
      <c r="BL602" s="368"/>
      <c r="BM602" s="1251"/>
      <c r="BN602" s="368"/>
      <c r="BO602" s="368"/>
      <c r="BP602" s="368"/>
      <c r="BQ602" s="368"/>
      <c r="BR602" s="368"/>
      <c r="BS602" s="368"/>
      <c r="BT602" s="368"/>
      <c r="BU602" s="1340"/>
      <c r="BV602" s="1340"/>
      <c r="BW602" s="1340"/>
      <c r="BX602" s="1340"/>
      <c r="BY602" s="1340"/>
      <c r="BZ602" s="1340"/>
      <c r="CA602" s="1340"/>
      <c r="CB602" s="1340"/>
      <c r="CC602" s="368"/>
      <c r="CD602" s="368"/>
      <c r="CE602" s="368"/>
      <c r="CF602" s="368"/>
      <c r="CG602" s="368"/>
      <c r="CH602" s="368"/>
    </row>
    <row r="603" spans="1:86" ht="13.35" customHeight="1">
      <c r="A603" s="1347" t="s">
        <v>201</v>
      </c>
      <c r="B603" s="1358" t="s">
        <v>656</v>
      </c>
      <c r="C603" s="1348" t="s">
        <v>18</v>
      </c>
      <c r="D603" s="1349" t="s">
        <v>1765</v>
      </c>
      <c r="E603" s="1350" t="s">
        <v>1761</v>
      </c>
      <c r="F603" s="1370" t="s">
        <v>1769</v>
      </c>
      <c r="G603" s="1352" t="s">
        <v>1520</v>
      </c>
      <c r="H603" s="1353" t="s">
        <v>1518</v>
      </c>
      <c r="I603" s="1354" t="s">
        <v>808</v>
      </c>
      <c r="J603" s="1355">
        <v>1</v>
      </c>
      <c r="K603" s="1356">
        <v>1</v>
      </c>
      <c r="L603" s="1357"/>
      <c r="P603" s="1338"/>
      <c r="Q603" s="1338"/>
      <c r="R603" s="1338"/>
      <c r="BA603" s="1339"/>
      <c r="BB603" s="1339"/>
      <c r="BC603" s="368"/>
      <c r="BD603" s="368"/>
      <c r="BE603" s="1333"/>
      <c r="BF603" s="1333"/>
      <c r="BG603" s="368"/>
      <c r="BH603" s="368"/>
      <c r="BI603" s="368"/>
      <c r="BJ603" s="368"/>
      <c r="BK603" s="368"/>
      <c r="BL603" s="368"/>
      <c r="BM603" s="1251"/>
      <c r="BN603" s="368"/>
      <c r="BO603" s="368"/>
      <c r="BP603" s="368"/>
      <c r="BQ603" s="368"/>
      <c r="BR603" s="368"/>
      <c r="BS603" s="368"/>
      <c r="BT603" s="368"/>
      <c r="BU603" s="1340"/>
      <c r="BV603" s="1340"/>
      <c r="BW603" s="1340"/>
      <c r="BX603" s="1340"/>
      <c r="BY603" s="1340"/>
      <c r="BZ603" s="1340"/>
      <c r="CA603" s="1340"/>
      <c r="CB603" s="1340"/>
      <c r="CC603" s="368"/>
      <c r="CD603" s="368"/>
      <c r="CE603" s="368"/>
      <c r="CF603" s="368"/>
      <c r="CG603" s="368"/>
      <c r="CH603" s="368"/>
    </row>
    <row r="604" spans="1:86" ht="13.35" customHeight="1">
      <c r="A604" s="1347" t="s">
        <v>201</v>
      </c>
      <c r="B604" s="1358" t="s">
        <v>656</v>
      </c>
      <c r="C604" s="1348" t="s">
        <v>18</v>
      </c>
      <c r="D604" s="1349" t="s">
        <v>1765</v>
      </c>
      <c r="E604" s="1350" t="s">
        <v>1761</v>
      </c>
      <c r="F604" s="1370" t="s">
        <v>1769</v>
      </c>
      <c r="G604" s="1352" t="s">
        <v>1520</v>
      </c>
      <c r="H604" s="1353" t="s">
        <v>98</v>
      </c>
      <c r="I604" s="1354" t="s">
        <v>808</v>
      </c>
      <c r="J604" s="1355">
        <v>1</v>
      </c>
      <c r="K604" s="1356">
        <v>1</v>
      </c>
      <c r="L604" s="1357"/>
      <c r="P604" s="1338"/>
      <c r="Q604" s="1338"/>
      <c r="R604" s="1338"/>
      <c r="BA604" s="1339"/>
      <c r="BB604" s="1339"/>
      <c r="BC604" s="368"/>
      <c r="BD604" s="368"/>
      <c r="BE604" s="1333"/>
      <c r="BF604" s="1333"/>
      <c r="BG604" s="368"/>
      <c r="BH604" s="368"/>
      <c r="BI604" s="368"/>
      <c r="BJ604" s="368"/>
      <c r="BK604" s="368"/>
      <c r="BL604" s="368"/>
      <c r="BM604" s="1251"/>
      <c r="BN604" s="368"/>
      <c r="BO604" s="368"/>
      <c r="BP604" s="368"/>
      <c r="BQ604" s="368"/>
      <c r="BR604" s="368"/>
      <c r="BS604" s="368"/>
      <c r="BT604" s="368"/>
      <c r="BU604" s="1340"/>
      <c r="BV604" s="1340"/>
      <c r="BW604" s="1340"/>
      <c r="BX604" s="1340"/>
      <c r="BY604" s="1340"/>
      <c r="BZ604" s="1340"/>
      <c r="CA604" s="1340"/>
      <c r="CB604" s="1340"/>
      <c r="CC604" s="368"/>
      <c r="CD604" s="368"/>
      <c r="CE604" s="368"/>
      <c r="CF604" s="368"/>
      <c r="CG604" s="368"/>
      <c r="CH604" s="368"/>
    </row>
    <row r="605" spans="1:86" ht="13.35" customHeight="1">
      <c r="A605" s="1347" t="s">
        <v>201</v>
      </c>
      <c r="B605" s="1358" t="s">
        <v>656</v>
      </c>
      <c r="C605" s="1348" t="s">
        <v>18</v>
      </c>
      <c r="D605" s="1349" t="s">
        <v>1765</v>
      </c>
      <c r="E605" s="1350" t="s">
        <v>1761</v>
      </c>
      <c r="F605" s="1370" t="s">
        <v>1769</v>
      </c>
      <c r="G605" s="1352" t="s">
        <v>1522</v>
      </c>
      <c r="H605" s="1353" t="s">
        <v>103</v>
      </c>
      <c r="I605" s="1354" t="s">
        <v>808</v>
      </c>
      <c r="J605" s="1355">
        <v>1</v>
      </c>
      <c r="K605" s="1356">
        <v>1</v>
      </c>
      <c r="L605" s="1357"/>
      <c r="P605" s="1338"/>
      <c r="Q605" s="1338"/>
      <c r="R605" s="1338"/>
      <c r="BA605" s="1339"/>
      <c r="BB605" s="1339"/>
      <c r="BC605" s="368"/>
      <c r="BD605" s="368"/>
      <c r="BE605" s="1333"/>
      <c r="BF605" s="1333"/>
      <c r="BG605" s="368"/>
      <c r="BH605" s="368"/>
      <c r="BI605" s="368"/>
      <c r="BJ605" s="368"/>
      <c r="BK605" s="368"/>
      <c r="BL605" s="368"/>
      <c r="BM605" s="1251"/>
      <c r="BN605" s="368"/>
      <c r="BO605" s="368"/>
      <c r="BP605" s="368"/>
      <c r="BQ605" s="368"/>
      <c r="BR605" s="368"/>
      <c r="BS605" s="368"/>
      <c r="BT605" s="368"/>
      <c r="BU605" s="1340"/>
      <c r="BV605" s="1340"/>
      <c r="BW605" s="1340"/>
      <c r="BX605" s="1340"/>
      <c r="BY605" s="1340"/>
      <c r="BZ605" s="1340"/>
      <c r="CA605" s="1340"/>
      <c r="CB605" s="1340"/>
      <c r="CC605" s="368"/>
      <c r="CD605" s="368"/>
      <c r="CE605" s="368"/>
      <c r="CF605" s="368"/>
      <c r="CG605" s="368"/>
      <c r="CH605" s="368"/>
    </row>
    <row r="606" spans="1:86" ht="13.35" customHeight="1">
      <c r="A606" s="1347" t="s">
        <v>201</v>
      </c>
      <c r="B606" s="1358" t="s">
        <v>656</v>
      </c>
      <c r="C606" s="1348" t="s">
        <v>18</v>
      </c>
      <c r="D606" s="1349" t="s">
        <v>1765</v>
      </c>
      <c r="E606" s="1350" t="s">
        <v>1761</v>
      </c>
      <c r="F606" s="1370" t="s">
        <v>1769</v>
      </c>
      <c r="G606" s="1352" t="s">
        <v>1522</v>
      </c>
      <c r="H606" s="1353" t="s">
        <v>97</v>
      </c>
      <c r="I606" s="1354" t="s">
        <v>808</v>
      </c>
      <c r="J606" s="1355">
        <v>1</v>
      </c>
      <c r="K606" s="1356">
        <v>1</v>
      </c>
      <c r="L606" s="1357"/>
      <c r="P606" s="1338"/>
      <c r="Q606" s="1338"/>
      <c r="R606" s="1338"/>
      <c r="BA606" s="1339"/>
      <c r="BB606" s="1339"/>
      <c r="BC606" s="368"/>
      <c r="BD606" s="368"/>
      <c r="BE606" s="1333"/>
      <c r="BF606" s="1333"/>
      <c r="BG606" s="368"/>
      <c r="BH606" s="368"/>
      <c r="BI606" s="368"/>
      <c r="BJ606" s="368"/>
      <c r="BK606" s="368"/>
      <c r="BL606" s="368"/>
      <c r="BM606" s="1251"/>
      <c r="BN606" s="368"/>
      <c r="BO606" s="368"/>
      <c r="BP606" s="368"/>
      <c r="BQ606" s="368"/>
      <c r="BR606" s="368"/>
      <c r="BS606" s="368"/>
      <c r="BT606" s="368"/>
      <c r="BU606" s="1340"/>
      <c r="BV606" s="1340"/>
      <c r="BW606" s="1340"/>
      <c r="BX606" s="1340"/>
      <c r="BY606" s="1340"/>
      <c r="BZ606" s="1340"/>
      <c r="CA606" s="1340"/>
      <c r="CB606" s="1340"/>
      <c r="CC606" s="368"/>
      <c r="CD606" s="368"/>
      <c r="CE606" s="368"/>
      <c r="CF606" s="368"/>
      <c r="CG606" s="368"/>
      <c r="CH606" s="368"/>
    </row>
    <row r="607" spans="1:86" ht="13.35" customHeight="1">
      <c r="A607" s="1347" t="s">
        <v>201</v>
      </c>
      <c r="B607" s="1358" t="s">
        <v>656</v>
      </c>
      <c r="C607" s="1348" t="s">
        <v>18</v>
      </c>
      <c r="D607" s="1349" t="s">
        <v>1765</v>
      </c>
      <c r="E607" s="1350" t="s">
        <v>1761</v>
      </c>
      <c r="F607" s="1370" t="s">
        <v>1769</v>
      </c>
      <c r="G607" s="1352" t="s">
        <v>1777</v>
      </c>
      <c r="H607" s="1353" t="s">
        <v>1518</v>
      </c>
      <c r="I607" s="1354" t="s">
        <v>808</v>
      </c>
      <c r="J607" s="1355">
        <v>1</v>
      </c>
      <c r="K607" s="1356">
        <v>1</v>
      </c>
      <c r="L607" s="1357"/>
      <c r="P607" s="1338"/>
      <c r="Q607" s="1338"/>
      <c r="R607" s="1338"/>
      <c r="BA607" s="1339"/>
      <c r="BB607" s="1339"/>
      <c r="BC607" s="368"/>
      <c r="BD607" s="368"/>
      <c r="BE607" s="1333"/>
      <c r="BF607" s="1333"/>
      <c r="BG607" s="368"/>
      <c r="BH607" s="368"/>
      <c r="BI607" s="368"/>
      <c r="BJ607" s="368"/>
      <c r="BK607" s="368"/>
      <c r="BL607" s="368"/>
      <c r="BM607" s="1251"/>
      <c r="BN607" s="368"/>
      <c r="BO607" s="368"/>
      <c r="BP607" s="368"/>
      <c r="BQ607" s="368"/>
      <c r="BR607" s="368"/>
      <c r="BS607" s="368"/>
      <c r="BT607" s="368"/>
      <c r="BU607" s="1340"/>
      <c r="BV607" s="1340"/>
      <c r="BW607" s="1340"/>
      <c r="BX607" s="1340"/>
      <c r="BY607" s="1340"/>
      <c r="BZ607" s="1340"/>
      <c r="CA607" s="1340"/>
      <c r="CB607" s="1340"/>
      <c r="CC607" s="368"/>
      <c r="CD607" s="368"/>
      <c r="CE607" s="368"/>
      <c r="CF607" s="368"/>
      <c r="CG607" s="368"/>
      <c r="CH607" s="368"/>
    </row>
    <row r="608" spans="1:86" ht="13.35" customHeight="1">
      <c r="A608" s="1347" t="s">
        <v>201</v>
      </c>
      <c r="B608" s="1358" t="s">
        <v>656</v>
      </c>
      <c r="C608" s="1348" t="s">
        <v>18</v>
      </c>
      <c r="D608" s="1349" t="s">
        <v>1766</v>
      </c>
      <c r="E608" s="1350" t="s">
        <v>1761</v>
      </c>
      <c r="F608" s="1351" t="s">
        <v>816</v>
      </c>
      <c r="G608" s="1352" t="s">
        <v>1520</v>
      </c>
      <c r="H608" s="1353" t="s">
        <v>103</v>
      </c>
      <c r="I608" s="1354" t="s">
        <v>808</v>
      </c>
      <c r="J608" s="1355">
        <v>1</v>
      </c>
      <c r="K608" s="1356">
        <v>1</v>
      </c>
      <c r="L608" s="1357"/>
      <c r="P608" s="1338"/>
      <c r="Q608" s="1338"/>
      <c r="R608" s="1338"/>
      <c r="BA608" s="1339" t="s">
        <v>229</v>
      </c>
      <c r="BB608" s="1339"/>
      <c r="BC608" s="368"/>
      <c r="BD608" s="368" t="s">
        <v>272</v>
      </c>
      <c r="BE608" s="1333"/>
      <c r="BF608" s="1333"/>
      <c r="BG608" s="368"/>
      <c r="BH608" s="368"/>
      <c r="BI608" s="368"/>
      <c r="BJ608" s="368"/>
      <c r="BK608" s="368"/>
      <c r="BL608" s="368"/>
      <c r="BM608" s="1251" t="s">
        <v>330</v>
      </c>
      <c r="BN608" s="368"/>
      <c r="BO608" s="368"/>
      <c r="BP608" s="368"/>
      <c r="BQ608" s="368"/>
      <c r="BR608" s="368"/>
      <c r="BS608" s="368"/>
      <c r="BT608" s="368"/>
      <c r="BU608" s="1340"/>
      <c r="BV608" s="1340"/>
      <c r="BW608" s="1340"/>
      <c r="BX608" s="1340"/>
      <c r="BY608" s="1340"/>
      <c r="BZ608" s="1340"/>
      <c r="CA608" s="1340"/>
      <c r="CB608" s="1340"/>
      <c r="CC608" s="368"/>
      <c r="CD608" s="368"/>
      <c r="CE608" s="368"/>
      <c r="CF608" s="368"/>
      <c r="CG608" s="368"/>
      <c r="CH608" s="368"/>
    </row>
    <row r="609" spans="1:86" ht="13.35" customHeight="1">
      <c r="A609" s="1347" t="s">
        <v>201</v>
      </c>
      <c r="B609" s="1358" t="s">
        <v>656</v>
      </c>
      <c r="C609" s="1348" t="s">
        <v>18</v>
      </c>
      <c r="D609" s="1349" t="s">
        <v>1766</v>
      </c>
      <c r="E609" s="1350" t="s">
        <v>1761</v>
      </c>
      <c r="F609" s="1351" t="s">
        <v>816</v>
      </c>
      <c r="G609" s="1352" t="s">
        <v>1520</v>
      </c>
      <c r="H609" s="1353" t="s">
        <v>99</v>
      </c>
      <c r="I609" s="1354" t="s">
        <v>808</v>
      </c>
      <c r="J609" s="1355">
        <v>0.95</v>
      </c>
      <c r="K609" s="1356">
        <v>0.95</v>
      </c>
      <c r="L609" s="1357"/>
      <c r="P609" s="1338"/>
      <c r="Q609" s="1338"/>
      <c r="R609" s="1338"/>
      <c r="BA609" s="1339" t="s">
        <v>579</v>
      </c>
      <c r="BB609" s="1339"/>
      <c r="BC609" s="368"/>
      <c r="BD609" s="368"/>
      <c r="BE609" s="1333"/>
      <c r="BF609" s="1333"/>
      <c r="BG609" s="368"/>
      <c r="BH609" s="368"/>
      <c r="BI609" s="368"/>
      <c r="BJ609" s="368"/>
      <c r="BK609" s="368"/>
      <c r="BL609" s="368"/>
      <c r="BM609" s="1251" t="s">
        <v>358</v>
      </c>
      <c r="BN609" s="368"/>
      <c r="BO609" s="368"/>
      <c r="BP609" s="368"/>
      <c r="BQ609" s="368"/>
      <c r="BR609" s="368"/>
      <c r="BS609" s="368"/>
      <c r="BT609" s="368"/>
      <c r="BU609" s="1340"/>
      <c r="BV609" s="1340"/>
      <c r="BW609" s="1340"/>
      <c r="BX609" s="1340"/>
      <c r="BY609" s="1340"/>
      <c r="BZ609" s="1340"/>
      <c r="CA609" s="1340"/>
      <c r="CB609" s="1340"/>
      <c r="CC609" s="368"/>
      <c r="CD609" s="368"/>
      <c r="CE609" s="368"/>
      <c r="CF609" s="368"/>
      <c r="CG609" s="368"/>
      <c r="CH609" s="368"/>
    </row>
    <row r="610" spans="1:86" ht="13.35" customHeight="1">
      <c r="A610" s="1347" t="s">
        <v>201</v>
      </c>
      <c r="B610" s="1358" t="s">
        <v>656</v>
      </c>
      <c r="C610" s="1348" t="s">
        <v>18</v>
      </c>
      <c r="D610" s="1349" t="s">
        <v>1766</v>
      </c>
      <c r="E610" s="1350" t="s">
        <v>1761</v>
      </c>
      <c r="F610" s="1351" t="s">
        <v>816</v>
      </c>
      <c r="G610" s="1352" t="s">
        <v>1520</v>
      </c>
      <c r="H610" s="1353" t="s">
        <v>1518</v>
      </c>
      <c r="I610" s="1354" t="s">
        <v>808</v>
      </c>
      <c r="J610" s="1355">
        <v>0.89</v>
      </c>
      <c r="K610" s="1356">
        <v>0.89</v>
      </c>
      <c r="L610" s="1357"/>
      <c r="P610" s="1338"/>
      <c r="Q610" s="1338"/>
      <c r="R610" s="1338"/>
      <c r="BA610" s="1339"/>
      <c r="BB610" s="1339"/>
      <c r="BC610" s="368"/>
      <c r="BD610" s="368"/>
      <c r="BE610" s="1333"/>
      <c r="BF610" s="1333"/>
      <c r="BG610" s="368"/>
      <c r="BH610" s="368"/>
      <c r="BI610" s="368"/>
      <c r="BJ610" s="368"/>
      <c r="BK610" s="368"/>
      <c r="BL610" s="368"/>
      <c r="BM610" s="1251" t="s">
        <v>418</v>
      </c>
      <c r="BN610" s="368"/>
      <c r="BO610" s="368"/>
      <c r="BP610" s="368"/>
      <c r="BQ610" s="368"/>
      <c r="BR610" s="368"/>
      <c r="BS610" s="368"/>
      <c r="BT610" s="368"/>
      <c r="BU610" s="1340"/>
      <c r="BV610" s="1340"/>
      <c r="BW610" s="1340"/>
      <c r="BX610" s="1340"/>
      <c r="BY610" s="1340"/>
      <c r="BZ610" s="1340"/>
      <c r="CA610" s="1340"/>
      <c r="CB610" s="1340"/>
      <c r="CC610" s="368"/>
      <c r="CD610" s="368"/>
      <c r="CE610" s="368"/>
      <c r="CF610" s="368"/>
      <c r="CG610" s="368"/>
      <c r="CH610" s="368"/>
    </row>
    <row r="611" spans="1:86" ht="13.35" customHeight="1">
      <c r="A611" s="1347" t="s">
        <v>201</v>
      </c>
      <c r="B611" s="1358" t="s">
        <v>656</v>
      </c>
      <c r="C611" s="1348" t="s">
        <v>18</v>
      </c>
      <c r="D611" s="1349" t="s">
        <v>1766</v>
      </c>
      <c r="E611" s="1350" t="s">
        <v>1761</v>
      </c>
      <c r="F611" s="1351" t="s">
        <v>816</v>
      </c>
      <c r="G611" s="1352" t="s">
        <v>1520</v>
      </c>
      <c r="H611" s="1353" t="s">
        <v>98</v>
      </c>
      <c r="I611" s="1354" t="s">
        <v>808</v>
      </c>
      <c r="J611" s="1355">
        <v>0.5</v>
      </c>
      <c r="K611" s="1356">
        <v>0.5</v>
      </c>
      <c r="L611" s="1357"/>
      <c r="P611" s="1338"/>
      <c r="Q611" s="1338"/>
      <c r="R611" s="1338"/>
      <c r="BA611" s="1339"/>
      <c r="BB611" s="1339"/>
      <c r="BC611" s="368"/>
      <c r="BD611" s="368"/>
      <c r="BE611" s="1333"/>
      <c r="BF611" s="1333"/>
      <c r="BG611" s="368"/>
      <c r="BH611" s="368"/>
      <c r="BI611" s="368"/>
      <c r="BJ611" s="368"/>
      <c r="BK611" s="368"/>
      <c r="BL611" s="368"/>
      <c r="BM611" s="1251" t="s">
        <v>476</v>
      </c>
      <c r="BN611" s="368"/>
      <c r="BO611" s="368"/>
      <c r="BP611" s="368"/>
      <c r="BQ611" s="368"/>
      <c r="BR611" s="368"/>
      <c r="BS611" s="368"/>
      <c r="BT611" s="368"/>
      <c r="BU611" s="1340"/>
      <c r="BV611" s="1340"/>
      <c r="BW611" s="1340"/>
      <c r="BX611" s="1340"/>
      <c r="BY611" s="1340"/>
      <c r="BZ611" s="1340"/>
      <c r="CA611" s="1340"/>
      <c r="CB611" s="1340"/>
      <c r="CC611" s="368"/>
      <c r="CD611" s="368"/>
      <c r="CE611" s="368"/>
      <c r="CF611" s="368"/>
      <c r="CG611" s="368"/>
      <c r="CH611" s="368"/>
    </row>
    <row r="612" spans="1:86" ht="13.35" customHeight="1">
      <c r="A612" s="1347" t="s">
        <v>201</v>
      </c>
      <c r="B612" s="1358" t="s">
        <v>656</v>
      </c>
      <c r="C612" s="1348" t="s">
        <v>18</v>
      </c>
      <c r="D612" s="1349" t="s">
        <v>1766</v>
      </c>
      <c r="E612" s="1350" t="s">
        <v>1761</v>
      </c>
      <c r="F612" s="1351" t="s">
        <v>816</v>
      </c>
      <c r="G612" s="1352" t="s">
        <v>1522</v>
      </c>
      <c r="H612" s="1353" t="s">
        <v>103</v>
      </c>
      <c r="I612" s="1354" t="s">
        <v>808</v>
      </c>
      <c r="J612" s="1355">
        <v>1</v>
      </c>
      <c r="K612" s="1356">
        <v>1</v>
      </c>
      <c r="L612" s="1357"/>
      <c r="P612" s="1338"/>
      <c r="Q612" s="1338"/>
      <c r="R612" s="1338"/>
      <c r="BA612" s="1339"/>
      <c r="BB612" s="1339"/>
      <c r="BC612" s="368"/>
      <c r="BD612" s="368"/>
      <c r="BE612" s="1333"/>
      <c r="BF612" s="1333"/>
      <c r="BG612" s="368"/>
      <c r="BH612" s="368"/>
      <c r="BI612" s="368"/>
      <c r="BJ612" s="368"/>
      <c r="BK612" s="368"/>
      <c r="BL612" s="368"/>
      <c r="BM612" s="1251"/>
      <c r="BN612" s="368"/>
      <c r="BO612" s="368"/>
      <c r="BP612" s="368"/>
      <c r="BQ612" s="368"/>
      <c r="BR612" s="368"/>
      <c r="BS612" s="368"/>
      <c r="BT612" s="368"/>
      <c r="BU612" s="1340"/>
      <c r="BV612" s="1340"/>
      <c r="BW612" s="1340"/>
      <c r="BX612" s="1340"/>
      <c r="BY612" s="1340"/>
      <c r="BZ612" s="1340"/>
      <c r="CA612" s="1340"/>
      <c r="CB612" s="1340"/>
      <c r="CC612" s="368"/>
      <c r="CD612" s="368"/>
      <c r="CE612" s="368"/>
      <c r="CF612" s="368"/>
      <c r="CG612" s="368"/>
      <c r="CH612" s="368"/>
    </row>
    <row r="613" spans="1:86" ht="13.35" customHeight="1">
      <c r="A613" s="1347" t="s">
        <v>201</v>
      </c>
      <c r="B613" s="1358" t="s">
        <v>656</v>
      </c>
      <c r="C613" s="1348" t="s">
        <v>18</v>
      </c>
      <c r="D613" s="1349" t="s">
        <v>1766</v>
      </c>
      <c r="E613" s="1350" t="s">
        <v>1761</v>
      </c>
      <c r="F613" s="1351" t="s">
        <v>816</v>
      </c>
      <c r="G613" s="1352" t="s">
        <v>1522</v>
      </c>
      <c r="H613" s="1353" t="s">
        <v>97</v>
      </c>
      <c r="I613" s="1354" t="s">
        <v>808</v>
      </c>
      <c r="J613" s="1355">
        <v>0.67</v>
      </c>
      <c r="K613" s="1356">
        <v>0.67</v>
      </c>
      <c r="L613" s="1357"/>
      <c r="P613" s="1338"/>
      <c r="Q613" s="1338"/>
      <c r="R613" s="1338"/>
      <c r="BA613" s="1339"/>
      <c r="BB613" s="1339"/>
      <c r="BC613" s="368"/>
      <c r="BD613" s="368"/>
      <c r="BE613" s="1333"/>
      <c r="BF613" s="1333"/>
      <c r="BG613" s="368"/>
      <c r="BH613" s="368"/>
      <c r="BI613" s="368"/>
      <c r="BJ613" s="368"/>
      <c r="BK613" s="368"/>
      <c r="BL613" s="368"/>
      <c r="BM613" s="1251"/>
      <c r="BN613" s="368"/>
      <c r="BO613" s="368"/>
      <c r="BP613" s="368"/>
      <c r="BQ613" s="368"/>
      <c r="BR613" s="368"/>
      <c r="BS613" s="368"/>
      <c r="BT613" s="368"/>
      <c r="BU613" s="1340"/>
      <c r="BV613" s="1340"/>
      <c r="BW613" s="1340"/>
      <c r="BX613" s="1340"/>
      <c r="BY613" s="1340"/>
      <c r="BZ613" s="1340"/>
      <c r="CA613" s="1340"/>
      <c r="CB613" s="1340"/>
      <c r="CC613" s="368"/>
      <c r="CD613" s="368"/>
      <c r="CE613" s="368"/>
      <c r="CF613" s="368"/>
      <c r="CG613" s="368"/>
      <c r="CH613" s="368"/>
    </row>
    <row r="614" spans="1:86" ht="13.35" customHeight="1">
      <c r="A614" s="1347" t="s">
        <v>201</v>
      </c>
      <c r="B614" s="1358" t="s">
        <v>656</v>
      </c>
      <c r="C614" s="1348" t="s">
        <v>18</v>
      </c>
      <c r="D614" s="1349" t="s">
        <v>1766</v>
      </c>
      <c r="E614" s="1350" t="s">
        <v>1761</v>
      </c>
      <c r="F614" s="1351" t="s">
        <v>816</v>
      </c>
      <c r="G614" s="1352" t="s">
        <v>1777</v>
      </c>
      <c r="H614" s="1353" t="s">
        <v>1518</v>
      </c>
      <c r="I614" s="1354" t="s">
        <v>808</v>
      </c>
      <c r="J614" s="1355">
        <v>0.89</v>
      </c>
      <c r="K614" s="1356">
        <v>0.89</v>
      </c>
      <c r="L614" s="1357"/>
      <c r="P614" s="1338"/>
      <c r="Q614" s="1338"/>
      <c r="R614" s="1338"/>
      <c r="BA614" s="1339"/>
      <c r="BB614" s="1339"/>
      <c r="BC614" s="368"/>
      <c r="BD614" s="368"/>
      <c r="BE614" s="1333"/>
      <c r="BF614" s="1333"/>
      <c r="BG614" s="368"/>
      <c r="BH614" s="368"/>
      <c r="BI614" s="368"/>
      <c r="BJ614" s="368"/>
      <c r="BK614" s="368"/>
      <c r="BL614" s="368"/>
      <c r="BM614" s="1251"/>
      <c r="BN614" s="368"/>
      <c r="BO614" s="368"/>
      <c r="BP614" s="368"/>
      <c r="BQ614" s="368"/>
      <c r="BR614" s="368"/>
      <c r="BS614" s="368"/>
      <c r="BT614" s="368"/>
      <c r="BU614" s="1340"/>
      <c r="BV614" s="1340"/>
      <c r="BW614" s="1340"/>
      <c r="BX614" s="1340"/>
      <c r="BY614" s="1340"/>
      <c r="BZ614" s="1340"/>
      <c r="CA614" s="1340"/>
      <c r="CB614" s="1340"/>
      <c r="CC614" s="368"/>
      <c r="CD614" s="368"/>
      <c r="CE614" s="368"/>
      <c r="CF614" s="368"/>
      <c r="CG614" s="368"/>
      <c r="CH614" s="368"/>
    </row>
    <row r="615" spans="1:86" ht="13.35" customHeight="1">
      <c r="A615" s="1347" t="s">
        <v>201</v>
      </c>
      <c r="B615" s="1358" t="s">
        <v>656</v>
      </c>
      <c r="C615" s="1348" t="s">
        <v>18</v>
      </c>
      <c r="D615" s="1349" t="s">
        <v>1776</v>
      </c>
      <c r="E615" s="1350" t="s">
        <v>1761</v>
      </c>
      <c r="F615" s="1351" t="s">
        <v>816</v>
      </c>
      <c r="G615" s="1352" t="s">
        <v>1520</v>
      </c>
      <c r="H615" s="1353" t="s">
        <v>103</v>
      </c>
      <c r="I615" s="1354" t="s">
        <v>808</v>
      </c>
      <c r="J615" s="1355">
        <v>1</v>
      </c>
      <c r="K615" s="1356">
        <v>1</v>
      </c>
      <c r="L615" s="1357"/>
      <c r="P615" s="1338"/>
      <c r="Q615" s="1338"/>
      <c r="R615" s="1338"/>
      <c r="BA615" s="1339"/>
      <c r="BB615" s="1339"/>
      <c r="BC615" s="368"/>
      <c r="BD615" s="368"/>
      <c r="BE615" s="1333"/>
      <c r="BF615" s="1333"/>
      <c r="BG615" s="368"/>
      <c r="BH615" s="368"/>
      <c r="BI615" s="368"/>
      <c r="BJ615" s="368"/>
      <c r="BK615" s="368"/>
      <c r="BL615" s="368"/>
      <c r="BM615" s="1251"/>
      <c r="BN615" s="368"/>
      <c r="BO615" s="368"/>
      <c r="BP615" s="368"/>
      <c r="BQ615" s="368"/>
      <c r="BR615" s="368"/>
      <c r="BS615" s="368"/>
      <c r="BT615" s="368"/>
      <c r="BU615" s="1340"/>
      <c r="BV615" s="1340"/>
      <c r="BW615" s="1340"/>
      <c r="BX615" s="1340"/>
      <c r="BY615" s="1340"/>
      <c r="BZ615" s="1340"/>
      <c r="CA615" s="1340"/>
      <c r="CB615" s="1340"/>
      <c r="CC615" s="368"/>
      <c r="CD615" s="368"/>
      <c r="CE615" s="368"/>
      <c r="CF615" s="368"/>
      <c r="CG615" s="368"/>
      <c r="CH615" s="368"/>
    </row>
    <row r="616" spans="1:86" ht="13.35" customHeight="1">
      <c r="A616" s="1347" t="s">
        <v>201</v>
      </c>
      <c r="B616" s="1358" t="s">
        <v>656</v>
      </c>
      <c r="C616" s="1348" t="s">
        <v>18</v>
      </c>
      <c r="D616" s="1349" t="s">
        <v>1776</v>
      </c>
      <c r="E616" s="1350" t="s">
        <v>1761</v>
      </c>
      <c r="F616" s="1351" t="s">
        <v>816</v>
      </c>
      <c r="G616" s="1352" t="s">
        <v>1520</v>
      </c>
      <c r="H616" s="1353" t="s">
        <v>99</v>
      </c>
      <c r="I616" s="1354" t="s">
        <v>808</v>
      </c>
      <c r="J616" s="1355">
        <v>1</v>
      </c>
      <c r="K616" s="1356">
        <v>1</v>
      </c>
      <c r="L616" s="1357"/>
      <c r="P616" s="1338"/>
      <c r="Q616" s="1338"/>
      <c r="R616" s="1338"/>
      <c r="BA616" s="1339"/>
      <c r="BB616" s="1339"/>
      <c r="BC616" s="368"/>
      <c r="BD616" s="368"/>
      <c r="BE616" s="1333"/>
      <c r="BF616" s="1333"/>
      <c r="BG616" s="368"/>
      <c r="BH616" s="368"/>
      <c r="BI616" s="368"/>
      <c r="BJ616" s="368"/>
      <c r="BK616" s="368"/>
      <c r="BL616" s="368"/>
      <c r="BM616" s="1251"/>
      <c r="BN616" s="368"/>
      <c r="BO616" s="368"/>
      <c r="BP616" s="368"/>
      <c r="BQ616" s="368"/>
      <c r="BR616" s="368"/>
      <c r="BS616" s="368"/>
      <c r="BT616" s="368"/>
      <c r="BU616" s="1340"/>
      <c r="BV616" s="1340"/>
      <c r="BW616" s="1340"/>
      <c r="BX616" s="1340"/>
      <c r="BY616" s="1340"/>
      <c r="BZ616" s="1340"/>
      <c r="CA616" s="1340"/>
      <c r="CB616" s="1340"/>
      <c r="CC616" s="368"/>
      <c r="CD616" s="368"/>
      <c r="CE616" s="368"/>
      <c r="CF616" s="368"/>
      <c r="CG616" s="368"/>
      <c r="CH616" s="368"/>
    </row>
    <row r="617" spans="1:86" ht="13.35" customHeight="1">
      <c r="A617" s="1347" t="s">
        <v>201</v>
      </c>
      <c r="B617" s="1358" t="s">
        <v>656</v>
      </c>
      <c r="C617" s="1348" t="s">
        <v>18</v>
      </c>
      <c r="D617" s="1349" t="s">
        <v>1776</v>
      </c>
      <c r="E617" s="1350" t="s">
        <v>1761</v>
      </c>
      <c r="F617" s="1351" t="s">
        <v>816</v>
      </c>
      <c r="G617" s="1352" t="s">
        <v>1520</v>
      </c>
      <c r="H617" s="1353" t="s">
        <v>1518</v>
      </c>
      <c r="I617" s="1354" t="s">
        <v>808</v>
      </c>
      <c r="J617" s="1355">
        <v>0.47</v>
      </c>
      <c r="K617" s="1356">
        <v>0.47</v>
      </c>
      <c r="L617" s="1357"/>
      <c r="P617" s="1338"/>
      <c r="Q617" s="1338"/>
      <c r="R617" s="1338"/>
      <c r="BA617" s="1339"/>
      <c r="BB617" s="1339"/>
      <c r="BC617" s="368"/>
      <c r="BD617" s="368"/>
      <c r="BE617" s="1333"/>
      <c r="BF617" s="1333"/>
      <c r="BG617" s="368"/>
      <c r="BH617" s="368"/>
      <c r="BI617" s="368"/>
      <c r="BJ617" s="368"/>
      <c r="BK617" s="368"/>
      <c r="BL617" s="368"/>
      <c r="BM617" s="1251"/>
      <c r="BN617" s="368"/>
      <c r="BO617" s="368"/>
      <c r="BP617" s="368"/>
      <c r="BQ617" s="368"/>
      <c r="BR617" s="368"/>
      <c r="BS617" s="368"/>
      <c r="BT617" s="368"/>
      <c r="BU617" s="1340"/>
      <c r="BV617" s="1340"/>
      <c r="BW617" s="1340"/>
      <c r="BX617" s="1340"/>
      <c r="BY617" s="1340"/>
      <c r="BZ617" s="1340"/>
      <c r="CA617" s="1340"/>
      <c r="CB617" s="1340"/>
      <c r="CC617" s="368"/>
      <c r="CD617" s="368"/>
      <c r="CE617" s="368"/>
      <c r="CF617" s="368"/>
      <c r="CG617" s="368"/>
      <c r="CH617" s="368"/>
    </row>
    <row r="618" spans="1:86" ht="13.35" customHeight="1">
      <c r="A618" s="1347" t="s">
        <v>201</v>
      </c>
      <c r="B618" s="1358" t="s">
        <v>656</v>
      </c>
      <c r="C618" s="1348" t="s">
        <v>18</v>
      </c>
      <c r="D618" s="1349" t="s">
        <v>1776</v>
      </c>
      <c r="E618" s="1350" t="s">
        <v>1761</v>
      </c>
      <c r="F618" s="1351" t="s">
        <v>816</v>
      </c>
      <c r="G618" s="1352" t="s">
        <v>1520</v>
      </c>
      <c r="H618" s="1353" t="s">
        <v>98</v>
      </c>
      <c r="I618" s="1354" t="s">
        <v>808</v>
      </c>
      <c r="J618" s="1355">
        <v>0</v>
      </c>
      <c r="K618" s="1356">
        <v>0</v>
      </c>
      <c r="L618" s="1357"/>
      <c r="P618" s="1338"/>
      <c r="Q618" s="1338"/>
      <c r="R618" s="1338"/>
      <c r="BA618" s="1339"/>
      <c r="BB618" s="1339"/>
      <c r="BC618" s="368"/>
      <c r="BD618" s="368"/>
      <c r="BE618" s="1333"/>
      <c r="BF618" s="1333"/>
      <c r="BG618" s="368"/>
      <c r="BH618" s="368"/>
      <c r="BI618" s="368"/>
      <c r="BJ618" s="368"/>
      <c r="BK618" s="368"/>
      <c r="BL618" s="368"/>
      <c r="BM618" s="1251"/>
      <c r="BN618" s="368"/>
      <c r="BO618" s="368"/>
      <c r="BP618" s="368"/>
      <c r="BQ618" s="368"/>
      <c r="BR618" s="368"/>
      <c r="BS618" s="368"/>
      <c r="BT618" s="368"/>
      <c r="BU618" s="1340"/>
      <c r="BV618" s="1340"/>
      <c r="BW618" s="1340"/>
      <c r="BX618" s="1340"/>
      <c r="BY618" s="1340"/>
      <c r="BZ618" s="1340"/>
      <c r="CA618" s="1340"/>
      <c r="CB618" s="1340"/>
      <c r="CC618" s="368"/>
      <c r="CD618" s="368"/>
      <c r="CE618" s="368"/>
      <c r="CF618" s="368"/>
      <c r="CG618" s="368"/>
      <c r="CH618" s="368"/>
    </row>
    <row r="619" spans="1:86" ht="13.35" customHeight="1">
      <c r="A619" s="1347" t="s">
        <v>201</v>
      </c>
      <c r="B619" s="1358" t="s">
        <v>656</v>
      </c>
      <c r="C619" s="1348" t="s">
        <v>18</v>
      </c>
      <c r="D619" s="1349" t="s">
        <v>1776</v>
      </c>
      <c r="E619" s="1350" t="s">
        <v>1761</v>
      </c>
      <c r="F619" s="1351" t="s">
        <v>816</v>
      </c>
      <c r="G619" s="1352" t="s">
        <v>1522</v>
      </c>
      <c r="H619" s="1353" t="s">
        <v>103</v>
      </c>
      <c r="I619" s="1354" t="s">
        <v>808</v>
      </c>
      <c r="J619" s="1355">
        <v>1</v>
      </c>
      <c r="K619" s="1356">
        <v>1</v>
      </c>
      <c r="L619" s="1357"/>
      <c r="P619" s="1338"/>
      <c r="Q619" s="1338"/>
      <c r="R619" s="1338"/>
      <c r="BA619" s="1339"/>
      <c r="BB619" s="1339"/>
      <c r="BC619" s="368"/>
      <c r="BD619" s="368"/>
      <c r="BE619" s="1333"/>
      <c r="BF619" s="1333"/>
      <c r="BG619" s="368"/>
      <c r="BH619" s="368"/>
      <c r="BI619" s="368"/>
      <c r="BJ619" s="368"/>
      <c r="BK619" s="368"/>
      <c r="BL619" s="368"/>
      <c r="BM619" s="1251"/>
      <c r="BN619" s="368"/>
      <c r="BO619" s="368"/>
      <c r="BP619" s="368"/>
      <c r="BQ619" s="368"/>
      <c r="BR619" s="368"/>
      <c r="BS619" s="368"/>
      <c r="BT619" s="368"/>
      <c r="BU619" s="1340"/>
      <c r="BV619" s="1340"/>
      <c r="BW619" s="1340"/>
      <c r="BX619" s="1340"/>
      <c r="BY619" s="1340"/>
      <c r="BZ619" s="1340"/>
      <c r="CA619" s="1340"/>
      <c r="CB619" s="1340"/>
      <c r="CC619" s="368"/>
      <c r="CD619" s="368"/>
      <c r="CE619" s="368"/>
      <c r="CF619" s="368"/>
      <c r="CG619" s="368"/>
      <c r="CH619" s="368"/>
    </row>
    <row r="620" spans="1:86" ht="13.35" customHeight="1">
      <c r="A620" s="1347" t="s">
        <v>201</v>
      </c>
      <c r="B620" s="1358" t="s">
        <v>656</v>
      </c>
      <c r="C620" s="1348" t="s">
        <v>18</v>
      </c>
      <c r="D620" s="1349" t="s">
        <v>1776</v>
      </c>
      <c r="E620" s="1350" t="s">
        <v>1761</v>
      </c>
      <c r="F620" s="1351" t="s">
        <v>816</v>
      </c>
      <c r="G620" s="1352" t="s">
        <v>1522</v>
      </c>
      <c r="H620" s="1353" t="s">
        <v>97</v>
      </c>
      <c r="I620" s="1354" t="s">
        <v>808</v>
      </c>
      <c r="J620" s="1355">
        <v>1</v>
      </c>
      <c r="K620" s="1356">
        <v>1</v>
      </c>
      <c r="L620" s="1357"/>
      <c r="P620" s="1338"/>
      <c r="Q620" s="1338"/>
      <c r="R620" s="1338"/>
      <c r="BA620" s="1339"/>
      <c r="BB620" s="1339"/>
      <c r="BC620" s="368"/>
      <c r="BD620" s="368"/>
      <c r="BE620" s="1333"/>
      <c r="BF620" s="1333"/>
      <c r="BG620" s="368"/>
      <c r="BH620" s="368"/>
      <c r="BI620" s="368"/>
      <c r="BJ620" s="368"/>
      <c r="BK620" s="368"/>
      <c r="BL620" s="368"/>
      <c r="BM620" s="1251"/>
      <c r="BN620" s="368"/>
      <c r="BO620" s="368"/>
      <c r="BP620" s="368"/>
      <c r="BQ620" s="368"/>
      <c r="BR620" s="368"/>
      <c r="BS620" s="368"/>
      <c r="BT620" s="368"/>
      <c r="BU620" s="1340"/>
      <c r="BV620" s="1340"/>
      <c r="BW620" s="1340"/>
      <c r="BX620" s="1340"/>
      <c r="BY620" s="1340"/>
      <c r="BZ620" s="1340"/>
      <c r="CA620" s="1340"/>
      <c r="CB620" s="1340"/>
      <c r="CC620" s="368"/>
      <c r="CD620" s="368"/>
      <c r="CE620" s="368"/>
      <c r="CF620" s="368"/>
      <c r="CG620" s="368"/>
      <c r="CH620" s="368"/>
    </row>
    <row r="621" spans="1:86" ht="13.35" customHeight="1">
      <c r="A621" s="1347" t="s">
        <v>201</v>
      </c>
      <c r="B621" s="1358" t="s">
        <v>656</v>
      </c>
      <c r="C621" s="1348" t="s">
        <v>18</v>
      </c>
      <c r="D621" s="1349" t="s">
        <v>1776</v>
      </c>
      <c r="E621" s="1350" t="s">
        <v>1761</v>
      </c>
      <c r="F621" s="1351" t="s">
        <v>816</v>
      </c>
      <c r="G621" s="1352" t="s">
        <v>1777</v>
      </c>
      <c r="H621" s="1353" t="s">
        <v>1518</v>
      </c>
      <c r="I621" s="1354" t="s">
        <v>808</v>
      </c>
      <c r="J621" s="1355">
        <v>0.47</v>
      </c>
      <c r="K621" s="1356">
        <v>0.47</v>
      </c>
      <c r="L621" s="1357"/>
      <c r="P621" s="1338"/>
      <c r="Q621" s="1338"/>
      <c r="R621" s="1338"/>
      <c r="BA621" s="1339"/>
      <c r="BB621" s="1339"/>
      <c r="BC621" s="368"/>
      <c r="BD621" s="368"/>
      <c r="BE621" s="1333"/>
      <c r="BF621" s="1333"/>
      <c r="BG621" s="368"/>
      <c r="BH621" s="368"/>
      <c r="BI621" s="368"/>
      <c r="BJ621" s="368"/>
      <c r="BK621" s="368"/>
      <c r="BL621" s="368"/>
      <c r="BM621" s="1251"/>
      <c r="BN621" s="368"/>
      <c r="BO621" s="368"/>
      <c r="BP621" s="368"/>
      <c r="BQ621" s="368"/>
      <c r="BR621" s="368"/>
      <c r="BS621" s="368"/>
      <c r="BT621" s="368"/>
      <c r="BU621" s="1340"/>
      <c r="BV621" s="1340"/>
      <c r="BW621" s="1340"/>
      <c r="BX621" s="1340"/>
      <c r="BY621" s="1340"/>
      <c r="BZ621" s="1340"/>
      <c r="CA621" s="1340"/>
      <c r="CB621" s="1340"/>
      <c r="CC621" s="368"/>
      <c r="CD621" s="368"/>
      <c r="CE621" s="368"/>
      <c r="CF621" s="368"/>
      <c r="CG621" s="368"/>
      <c r="CH621" s="368"/>
    </row>
    <row r="624" spans="1:86">
      <c r="A624" s="1327" t="s">
        <v>817</v>
      </c>
      <c r="L624" s="1087"/>
      <c r="P624" s="1338"/>
      <c r="Q624" s="1338"/>
      <c r="R624" s="1338"/>
      <c r="BA624" s="1339" t="s">
        <v>182</v>
      </c>
      <c r="BB624" s="1339" t="s">
        <v>15</v>
      </c>
      <c r="BC624" s="368"/>
      <c r="BD624" s="1332" t="s">
        <v>248</v>
      </c>
      <c r="BE624" s="1333"/>
      <c r="BF624" s="1333"/>
      <c r="BG624" s="368"/>
      <c r="BH624" s="1332" t="s">
        <v>30</v>
      </c>
      <c r="BI624" s="368"/>
      <c r="BJ624" s="368"/>
      <c r="BK624" s="1332" t="s">
        <v>627</v>
      </c>
      <c r="BL624" s="368"/>
      <c r="BM624" s="1251" t="s">
        <v>294</v>
      </c>
      <c r="BN624" s="368"/>
      <c r="BO624" s="368" t="s">
        <v>61</v>
      </c>
      <c r="BP624" s="368"/>
      <c r="BQ624" s="368"/>
      <c r="BR624" s="368"/>
      <c r="BS624" s="368"/>
      <c r="BT624" s="368"/>
      <c r="BU624" s="1340" t="s">
        <v>522</v>
      </c>
      <c r="BV624" s="1340"/>
      <c r="BW624" s="1340"/>
      <c r="BX624" s="1340"/>
      <c r="BY624" s="1340"/>
      <c r="BZ624" s="1340" t="s">
        <v>536</v>
      </c>
      <c r="CA624" s="1340"/>
      <c r="CB624" s="1340"/>
      <c r="CC624" s="368"/>
      <c r="CD624" s="368"/>
      <c r="CE624" s="368"/>
      <c r="CF624" s="368"/>
      <c r="CG624" s="368"/>
      <c r="CH624" s="368"/>
    </row>
    <row r="625" spans="1:86" s="1361" customFormat="1">
      <c r="A625" s="1360" t="s">
        <v>818</v>
      </c>
      <c r="L625" s="1362"/>
      <c r="P625" s="1363"/>
      <c r="Q625" s="1363"/>
      <c r="R625" s="1363"/>
      <c r="BA625" s="1364" t="s">
        <v>210</v>
      </c>
      <c r="BB625" s="1364" t="s">
        <v>162</v>
      </c>
      <c r="BC625" s="1340"/>
      <c r="BD625" s="1340" t="s">
        <v>18</v>
      </c>
      <c r="BE625" s="1365"/>
      <c r="BF625" s="1365"/>
      <c r="BG625" s="1340"/>
      <c r="BH625" s="1340" t="s">
        <v>23</v>
      </c>
      <c r="BI625" s="1340"/>
      <c r="BJ625" s="1340"/>
      <c r="BK625" s="1366" t="s">
        <v>23</v>
      </c>
      <c r="BL625" s="1340"/>
      <c r="BM625" s="1367" t="s">
        <v>295</v>
      </c>
      <c r="BN625" s="1340"/>
      <c r="BO625" s="1340" t="s">
        <v>62</v>
      </c>
      <c r="BP625" s="1340"/>
      <c r="BQ625" s="1340"/>
      <c r="BR625" s="1340"/>
      <c r="BS625" s="1340"/>
      <c r="BT625" s="1340"/>
      <c r="BU625" s="1340" t="s">
        <v>499</v>
      </c>
      <c r="BV625" s="1340"/>
      <c r="BW625" s="1340"/>
      <c r="BX625" s="1340"/>
      <c r="BY625" s="1340"/>
      <c r="BZ625" s="1340" t="s">
        <v>546</v>
      </c>
      <c r="CA625" s="1340"/>
      <c r="CB625" s="1340"/>
      <c r="CC625" s="1340"/>
      <c r="CD625" s="1340"/>
      <c r="CE625" s="1340"/>
      <c r="CF625" s="1340"/>
      <c r="CG625" s="1340"/>
      <c r="CH625" s="1340"/>
    </row>
    <row r="626" spans="1:86">
      <c r="A626" s="1360" t="s">
        <v>767</v>
      </c>
      <c r="L626" s="1087"/>
      <c r="P626" s="1338"/>
      <c r="Q626" s="1338"/>
      <c r="R626" s="1338"/>
      <c r="BA626" s="1339" t="s">
        <v>184</v>
      </c>
      <c r="BB626" s="1339" t="s">
        <v>185</v>
      </c>
      <c r="BC626" s="368"/>
      <c r="BD626" s="368" t="s">
        <v>249</v>
      </c>
      <c r="BE626" s="1333"/>
      <c r="BF626" s="1333"/>
      <c r="BG626" s="368"/>
      <c r="BH626" s="368" t="s">
        <v>31</v>
      </c>
      <c r="BI626" s="368"/>
      <c r="BJ626" s="368"/>
      <c r="BK626" s="940" t="s">
        <v>565</v>
      </c>
      <c r="BL626" s="368"/>
      <c r="BM626" s="1251" t="s">
        <v>296</v>
      </c>
      <c r="BN626" s="368"/>
      <c r="BO626" s="368" t="s">
        <v>484</v>
      </c>
      <c r="BP626" s="368"/>
      <c r="BQ626" s="368"/>
      <c r="BR626" s="368"/>
      <c r="BS626" s="368"/>
      <c r="BT626" s="368"/>
      <c r="BU626" s="1340" t="s">
        <v>523</v>
      </c>
      <c r="BV626" s="1340"/>
      <c r="BW626" s="1340"/>
      <c r="BX626" s="1340"/>
      <c r="BY626" s="1340"/>
      <c r="BZ626" s="1340" t="s">
        <v>537</v>
      </c>
      <c r="CA626" s="1340"/>
      <c r="CB626" s="1340"/>
      <c r="CC626" s="368"/>
      <c r="CD626" s="368"/>
      <c r="CE626" s="368"/>
      <c r="CF626" s="368"/>
      <c r="CG626" s="368"/>
      <c r="CH626" s="368"/>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Folhas de cálculo</vt:lpstr>
      </vt:variant>
      <vt:variant>
        <vt:i4>28</vt:i4>
      </vt:variant>
      <vt:variant>
        <vt:lpstr>Intervalos com nome</vt:lpstr>
      </vt:variant>
      <vt:variant>
        <vt:i4>11</vt:i4>
      </vt:variant>
    </vt:vector>
  </HeadingPairs>
  <TitlesOfParts>
    <vt:vector size="39" baseType="lpstr">
      <vt:lpstr>Custom_lists</vt:lpstr>
      <vt:lpstr>I_A_1</vt:lpstr>
      <vt:lpstr>I_A_2</vt:lpstr>
      <vt:lpstr>II_B_1</vt:lpstr>
      <vt:lpstr>II_B_2</vt:lpstr>
      <vt:lpstr>III_A_1</vt:lpstr>
      <vt:lpstr>III_B_1</vt:lpstr>
      <vt:lpstr>III_B_2</vt:lpstr>
      <vt:lpstr>III_B_3</vt:lpstr>
      <vt:lpstr>III_C_1</vt:lpstr>
      <vt:lpstr>III_C_4</vt:lpstr>
      <vt:lpstr>Folha1</vt:lpstr>
      <vt:lpstr>III_C_3</vt:lpstr>
      <vt:lpstr>III_C_6</vt:lpstr>
      <vt:lpstr>III_D_1</vt:lpstr>
      <vt:lpstr>III_E_1</vt:lpstr>
      <vt:lpstr>III_E_2</vt:lpstr>
      <vt:lpstr>III_E_3</vt:lpstr>
      <vt:lpstr>III_F_1</vt:lpstr>
      <vt:lpstr>III_G_1</vt:lpstr>
      <vt:lpstr>IV_A_1</vt:lpstr>
      <vt:lpstr>IV_A_2</vt:lpstr>
      <vt:lpstr>IV_A_3</vt:lpstr>
      <vt:lpstr>IV_B_1</vt:lpstr>
      <vt:lpstr>IV_B_2</vt:lpstr>
      <vt:lpstr>V_1</vt:lpstr>
      <vt:lpstr>VI_I</vt:lpstr>
      <vt:lpstr>Folha2</vt:lpstr>
      <vt:lpstr>II_B_1!Área_de_Impressão</vt:lpstr>
      <vt:lpstr>III_C_3!Área_de_Impressão</vt:lpstr>
      <vt:lpstr>III_D_1!Área_de_Impressão</vt:lpstr>
      <vt:lpstr>III_E_2!Área_de_Impressão</vt:lpstr>
      <vt:lpstr>III_G_1!Área_de_Impressão</vt:lpstr>
      <vt:lpstr>IV_A_1!Área_de_Impressão</vt:lpstr>
      <vt:lpstr>V_1!Área_de_Impressão</vt:lpstr>
      <vt:lpstr>Excel_BuiltIn_Print_Area_1_1</vt:lpstr>
      <vt:lpstr>Excel_BuiltIn_Print_Area_1_1_1</vt:lpstr>
      <vt:lpstr>III_D_1!Excel_BuiltIn_Print_Area_15_1</vt:lpstr>
      <vt:lpstr>III_C_3!Excel_BuiltIn_Print_Area_8_1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 Stransky</dc:creator>
  <cp:lastModifiedBy>Ana Teresa Cardoso</cp:lastModifiedBy>
  <cp:lastPrinted>2016-05-30T13:45:26Z</cp:lastPrinted>
  <dcterms:created xsi:type="dcterms:W3CDTF">2009-11-05T10:40:17Z</dcterms:created>
  <dcterms:modified xsi:type="dcterms:W3CDTF">2018-01-31T22:28:02Z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